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F:\Quality Dept\Files\Epicor\"/>
    </mc:Choice>
  </mc:AlternateContent>
  <xr:revisionPtr revIDLastSave="0" documentId="13_ncr:1_{82CF6796-E505-4946-88B3-A353E6DAB6EF}" xr6:coauthVersionLast="47" xr6:coauthVersionMax="47" xr10:uidLastSave="{00000000-0000-0000-0000-000000000000}"/>
  <bookViews>
    <workbookView xWindow="-108" yWindow="-108" windowWidth="41496" windowHeight="16776" activeTab="2" xr2:uid="{00000000-000D-0000-FFFF-FFFF00000000}"/>
  </bookViews>
  <sheets>
    <sheet name="ID_Labels" sheetId="21" r:id="rId1"/>
    <sheet name="Sheet2" sheetId="20" r:id="rId2"/>
    <sheet name="Equipment" sheetId="18" r:id="rId3"/>
    <sheet name="Sheet1" sheetId="22" r:id="rId4"/>
    <sheet name="Sheet3" sheetId="23" r:id="rId5"/>
    <sheet name="Equipment Schedule" sheetId="19" r:id="rId6"/>
    <sheet name="Equipment Types" sheetId="11" r:id="rId7"/>
    <sheet name="Equip Locations" sheetId="14" r:id="rId8"/>
    <sheet name="Topics" sheetId="15" r:id="rId9"/>
    <sheet name="Equip Ops" sheetId="12" r:id="rId10"/>
    <sheet name="Equip Op Text" sheetId="13" r:id="rId11"/>
  </sheets>
  <definedNames>
    <definedName name="_xlnm._FilterDatabase" localSheetId="4" hidden="1">Sheet3!$E$1:$F$435</definedName>
    <definedName name="_xlnm.Print_Titles" localSheetId="0">ID_Labels!$1:$1</definedName>
    <definedName name="_xlnm.Print_Titles" localSheetId="1">Sheet2!$1:$1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3" l="1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F33" i="23"/>
  <c r="F34" i="23"/>
  <c r="F35" i="23"/>
  <c r="F36" i="23"/>
  <c r="F37" i="23"/>
  <c r="F38" i="23"/>
  <c r="F39" i="23"/>
  <c r="F40" i="23"/>
  <c r="F41" i="23"/>
  <c r="F42" i="23"/>
  <c r="F43" i="23"/>
  <c r="F44" i="23"/>
  <c r="F45" i="23"/>
  <c r="F46" i="23"/>
  <c r="F47" i="23"/>
  <c r="F48" i="23"/>
  <c r="F49" i="23"/>
  <c r="F50" i="23"/>
  <c r="F51" i="23"/>
  <c r="F52" i="23"/>
  <c r="F53" i="23"/>
  <c r="F54" i="23"/>
  <c r="F55" i="23"/>
  <c r="F56" i="23"/>
  <c r="F57" i="23"/>
  <c r="F58" i="23"/>
  <c r="F59" i="23"/>
  <c r="F60" i="23"/>
  <c r="F61" i="23"/>
  <c r="F62" i="23"/>
  <c r="F63" i="23"/>
  <c r="F64" i="23"/>
  <c r="F65" i="23"/>
  <c r="F66" i="23"/>
  <c r="F67" i="23"/>
  <c r="F68" i="23"/>
  <c r="F69" i="23"/>
  <c r="F70" i="23"/>
  <c r="F71" i="23"/>
  <c r="F72" i="23"/>
  <c r="F73" i="23"/>
  <c r="F74" i="23"/>
  <c r="F75" i="23"/>
  <c r="F76" i="23"/>
  <c r="F77" i="23"/>
  <c r="F78" i="23"/>
  <c r="F79" i="23"/>
  <c r="F80" i="23"/>
  <c r="F81" i="23"/>
  <c r="F82" i="23"/>
  <c r="F83" i="23"/>
  <c r="F84" i="23"/>
  <c r="F85" i="23"/>
  <c r="F86" i="23"/>
  <c r="F87" i="23"/>
  <c r="F88" i="23"/>
  <c r="F89" i="23"/>
  <c r="F90" i="23"/>
  <c r="F91" i="23"/>
  <c r="F92" i="23"/>
  <c r="F93" i="23"/>
  <c r="F94" i="23"/>
  <c r="F95" i="23"/>
  <c r="F96" i="23"/>
  <c r="F97" i="23"/>
  <c r="F98" i="23"/>
  <c r="F99" i="23"/>
  <c r="F100" i="23"/>
  <c r="F101" i="23"/>
  <c r="F102" i="23"/>
  <c r="F103" i="23"/>
  <c r="F104" i="23"/>
  <c r="F105" i="23"/>
  <c r="F106" i="23"/>
  <c r="F107" i="23"/>
  <c r="F108" i="23"/>
  <c r="F109" i="23"/>
  <c r="F110" i="23"/>
  <c r="F111" i="23"/>
  <c r="F112" i="23"/>
  <c r="F113" i="23"/>
  <c r="F114" i="23"/>
  <c r="F115" i="23"/>
  <c r="F116" i="23"/>
  <c r="F117" i="23"/>
  <c r="F118" i="23"/>
  <c r="F119" i="23"/>
  <c r="F120" i="23"/>
  <c r="F121" i="23"/>
  <c r="F122" i="23"/>
  <c r="F123" i="23"/>
  <c r="F124" i="23"/>
  <c r="F125" i="23"/>
  <c r="F126" i="23"/>
  <c r="F127" i="23"/>
  <c r="F128" i="23"/>
  <c r="F129" i="23"/>
  <c r="F130" i="23"/>
  <c r="F131" i="23"/>
  <c r="F132" i="23"/>
  <c r="F133" i="23"/>
  <c r="F134" i="23"/>
  <c r="F135" i="23"/>
  <c r="F136" i="23"/>
  <c r="F137" i="23"/>
  <c r="F138" i="23"/>
  <c r="F139" i="23"/>
  <c r="F140" i="23"/>
  <c r="F141" i="23"/>
  <c r="F142" i="23"/>
  <c r="F143" i="23"/>
  <c r="F144" i="23"/>
  <c r="F145" i="23"/>
  <c r="F146" i="23"/>
  <c r="F147" i="23"/>
  <c r="F148" i="23"/>
  <c r="F149" i="23"/>
  <c r="F150" i="23"/>
  <c r="F151" i="23"/>
  <c r="F152" i="23"/>
  <c r="F153" i="23"/>
  <c r="F154" i="23"/>
  <c r="F155" i="23"/>
  <c r="F156" i="23"/>
  <c r="F157" i="23"/>
  <c r="F158" i="23"/>
  <c r="F159" i="23"/>
  <c r="F160" i="23"/>
  <c r="F161" i="23"/>
  <c r="F162" i="23"/>
  <c r="F163" i="23"/>
  <c r="F164" i="23"/>
  <c r="F165" i="23"/>
  <c r="F166" i="23"/>
  <c r="F167" i="23"/>
  <c r="F168" i="23"/>
  <c r="F169" i="23"/>
  <c r="F170" i="23"/>
  <c r="F171" i="23"/>
  <c r="F172" i="23"/>
  <c r="F173" i="23"/>
  <c r="F174" i="23"/>
  <c r="F175" i="23"/>
  <c r="F176" i="23"/>
  <c r="F177" i="23"/>
  <c r="F178" i="23"/>
  <c r="F179" i="23"/>
  <c r="F180" i="23"/>
  <c r="F181" i="23"/>
  <c r="F182" i="23"/>
  <c r="F183" i="23"/>
  <c r="F184" i="23"/>
  <c r="F185" i="23"/>
  <c r="F186" i="23"/>
  <c r="F187" i="23"/>
  <c r="F188" i="23"/>
  <c r="F189" i="23"/>
  <c r="F190" i="23"/>
  <c r="F191" i="23"/>
  <c r="F192" i="23"/>
  <c r="F193" i="23"/>
  <c r="F194" i="23"/>
  <c r="F195" i="23"/>
  <c r="F196" i="23"/>
  <c r="F197" i="23"/>
  <c r="F198" i="23"/>
  <c r="F199" i="23"/>
  <c r="F200" i="23"/>
  <c r="F201" i="23"/>
  <c r="F202" i="23"/>
  <c r="F203" i="23"/>
  <c r="F204" i="23"/>
  <c r="F205" i="23"/>
  <c r="F206" i="23"/>
  <c r="F207" i="23"/>
  <c r="F208" i="23"/>
  <c r="F209" i="23"/>
  <c r="F210" i="23"/>
  <c r="F211" i="23"/>
  <c r="F212" i="23"/>
  <c r="F213" i="23"/>
  <c r="F214" i="23"/>
  <c r="F215" i="23"/>
  <c r="F216" i="23"/>
  <c r="F217" i="23"/>
  <c r="F218" i="23"/>
  <c r="F219" i="23"/>
  <c r="F220" i="23"/>
  <c r="F221" i="23"/>
  <c r="F222" i="23"/>
  <c r="F223" i="23"/>
  <c r="F224" i="23"/>
  <c r="F225" i="23"/>
  <c r="F226" i="23"/>
  <c r="F227" i="23"/>
  <c r="F228" i="23"/>
  <c r="F229" i="23"/>
  <c r="F230" i="23"/>
  <c r="F231" i="23"/>
  <c r="F232" i="23"/>
  <c r="F233" i="23"/>
  <c r="F234" i="23"/>
  <c r="F235" i="23"/>
  <c r="F236" i="23"/>
  <c r="F237" i="23"/>
  <c r="F238" i="23"/>
  <c r="F239" i="23"/>
  <c r="F240" i="23"/>
  <c r="F241" i="23"/>
  <c r="F242" i="23"/>
  <c r="F243" i="23"/>
  <c r="F244" i="23"/>
  <c r="F245" i="23"/>
  <c r="F246" i="23"/>
  <c r="F247" i="23"/>
  <c r="F248" i="23"/>
  <c r="F249" i="23"/>
  <c r="F250" i="23"/>
  <c r="F251" i="23"/>
  <c r="F252" i="23"/>
  <c r="F253" i="23"/>
  <c r="F254" i="23"/>
  <c r="F255" i="23"/>
  <c r="F256" i="23"/>
  <c r="F257" i="23"/>
  <c r="F258" i="23"/>
  <c r="F259" i="23"/>
  <c r="F260" i="23"/>
  <c r="F261" i="23"/>
  <c r="F262" i="23"/>
  <c r="F263" i="23"/>
  <c r="F264" i="23"/>
  <c r="F265" i="23"/>
  <c r="F266" i="23"/>
  <c r="F267" i="23"/>
  <c r="F268" i="23"/>
  <c r="F269" i="23"/>
  <c r="F270" i="23"/>
  <c r="F271" i="23"/>
  <c r="F272" i="23"/>
  <c r="F273" i="23"/>
  <c r="F274" i="23"/>
  <c r="F275" i="23"/>
  <c r="F276" i="23"/>
  <c r="F277" i="23"/>
  <c r="F278" i="23"/>
  <c r="F279" i="23"/>
  <c r="F280" i="23"/>
  <c r="F281" i="23"/>
  <c r="F282" i="23"/>
  <c r="F283" i="23"/>
  <c r="F284" i="23"/>
  <c r="F285" i="23"/>
  <c r="F286" i="23"/>
  <c r="F287" i="23"/>
  <c r="F288" i="23"/>
  <c r="F289" i="23"/>
  <c r="F290" i="23"/>
  <c r="F291" i="23"/>
  <c r="F292" i="23"/>
  <c r="F293" i="23"/>
  <c r="F294" i="23"/>
  <c r="F295" i="23"/>
  <c r="F296" i="23"/>
  <c r="F297" i="23"/>
  <c r="F298" i="23"/>
  <c r="F299" i="23"/>
  <c r="F300" i="23"/>
  <c r="F301" i="23"/>
  <c r="F302" i="23"/>
  <c r="F303" i="23"/>
  <c r="F304" i="23"/>
  <c r="F305" i="23"/>
  <c r="F306" i="23"/>
  <c r="F307" i="23"/>
  <c r="F308" i="23"/>
  <c r="F309" i="23"/>
  <c r="F310" i="23"/>
  <c r="F311" i="23"/>
  <c r="F312" i="23"/>
  <c r="F313" i="23"/>
  <c r="F314" i="23"/>
  <c r="F315" i="23"/>
  <c r="F316" i="23"/>
  <c r="F317" i="23"/>
  <c r="F318" i="23"/>
  <c r="F319" i="23"/>
  <c r="F320" i="23"/>
  <c r="F321" i="23"/>
  <c r="F322" i="23"/>
  <c r="F323" i="23"/>
  <c r="F324" i="23"/>
  <c r="F325" i="23"/>
  <c r="F326" i="23"/>
  <c r="F327" i="23"/>
  <c r="F328" i="23"/>
  <c r="F329" i="23"/>
  <c r="F330" i="23"/>
  <c r="F331" i="23"/>
  <c r="F332" i="23"/>
  <c r="F333" i="23"/>
  <c r="F334" i="23"/>
  <c r="F335" i="23"/>
  <c r="F336" i="23"/>
  <c r="F337" i="23"/>
  <c r="F338" i="23"/>
  <c r="F339" i="23"/>
  <c r="F340" i="23"/>
  <c r="F341" i="23"/>
  <c r="F342" i="23"/>
  <c r="F343" i="23"/>
  <c r="F344" i="23"/>
  <c r="F345" i="23"/>
  <c r="F346" i="23"/>
  <c r="F347" i="23"/>
  <c r="F348" i="23"/>
  <c r="F349" i="23"/>
  <c r="F350" i="23"/>
  <c r="F351" i="23"/>
  <c r="F352" i="23"/>
  <c r="F353" i="23"/>
  <c r="F354" i="23"/>
  <c r="F355" i="23"/>
  <c r="F356" i="23"/>
  <c r="F357" i="23"/>
  <c r="F358" i="23"/>
  <c r="F359" i="23"/>
  <c r="F360" i="23"/>
  <c r="F361" i="23"/>
  <c r="F362" i="23"/>
  <c r="F363" i="23"/>
  <c r="F364" i="23"/>
  <c r="F365" i="23"/>
  <c r="F366" i="23"/>
  <c r="F367" i="23"/>
  <c r="F368" i="23"/>
  <c r="F369" i="23"/>
  <c r="F370" i="23"/>
  <c r="F371" i="23"/>
  <c r="F372" i="23"/>
  <c r="F373" i="23"/>
  <c r="F374" i="23"/>
  <c r="F375" i="23"/>
  <c r="F376" i="23"/>
  <c r="F377" i="23"/>
  <c r="F378" i="23"/>
  <c r="F379" i="23"/>
  <c r="F380" i="23"/>
  <c r="F381" i="23"/>
  <c r="F382" i="23"/>
  <c r="F383" i="23"/>
  <c r="F384" i="23"/>
  <c r="F385" i="23"/>
  <c r="F386" i="23"/>
  <c r="F387" i="23"/>
  <c r="F388" i="23"/>
  <c r="F389" i="23"/>
  <c r="F390" i="23"/>
  <c r="F391" i="23"/>
  <c r="F392" i="23"/>
  <c r="F393" i="23"/>
  <c r="F394" i="23"/>
  <c r="F395" i="23"/>
  <c r="F396" i="23"/>
  <c r="F397" i="23"/>
  <c r="F398" i="23"/>
  <c r="F399" i="23"/>
  <c r="F400" i="23"/>
  <c r="F401" i="23"/>
  <c r="F402" i="23"/>
  <c r="F403" i="23"/>
  <c r="F404" i="23"/>
  <c r="F405" i="23"/>
  <c r="F406" i="23"/>
  <c r="F407" i="23"/>
  <c r="F408" i="23"/>
  <c r="F409" i="23"/>
  <c r="F410" i="23"/>
  <c r="F411" i="23"/>
  <c r="F412" i="23"/>
  <c r="F413" i="23"/>
  <c r="F414" i="23"/>
  <c r="F415" i="23"/>
  <c r="F416" i="23"/>
  <c r="F417" i="23"/>
  <c r="F418" i="23"/>
  <c r="F419" i="23"/>
  <c r="F420" i="23"/>
  <c r="F421" i="23"/>
  <c r="F422" i="23"/>
  <c r="F423" i="23"/>
  <c r="F424" i="23"/>
  <c r="F425" i="23"/>
  <c r="F426" i="23"/>
  <c r="F427" i="23"/>
  <c r="F428" i="23"/>
  <c r="F429" i="23"/>
  <c r="F430" i="23"/>
  <c r="F431" i="23"/>
  <c r="F432" i="23"/>
  <c r="F433" i="23"/>
  <c r="F434" i="23"/>
  <c r="F435" i="23"/>
  <c r="F2" i="23"/>
  <c r="AU355" i="18" a="1"/>
  <c r="AU355" i="18" s="1"/>
  <c r="AU356" i="18" a="1"/>
  <c r="AU356" i="18" s="1"/>
  <c r="AU357" i="18" a="1"/>
  <c r="AU357" i="18" s="1"/>
  <c r="AU358" i="18" a="1"/>
  <c r="AU358" i="18" s="1"/>
  <c r="AU359" i="18" a="1"/>
  <c r="AU359" i="18" s="1"/>
  <c r="AU360" i="18" a="1"/>
  <c r="AU360" i="18" s="1"/>
  <c r="AU361" i="18" a="1"/>
  <c r="AU361" i="18" s="1"/>
  <c r="AU362" i="18" a="1"/>
  <c r="AU362" i="18" s="1"/>
  <c r="AU363" i="18" a="1"/>
  <c r="AU363" i="18" s="1"/>
  <c r="AU364" i="18" a="1"/>
  <c r="AU364" i="18" s="1"/>
  <c r="AU365" i="18" a="1"/>
  <c r="AU365" i="18" s="1"/>
  <c r="AU366" i="18" a="1"/>
  <c r="AU366" i="18" s="1"/>
  <c r="AU367" i="18" a="1"/>
  <c r="AU367" i="18" s="1"/>
  <c r="AU368" i="18" a="1"/>
  <c r="AU368" i="18" s="1"/>
  <c r="AU369" i="18" a="1"/>
  <c r="AU369" i="18" s="1"/>
  <c r="AU370" i="18" a="1"/>
  <c r="AU370" i="18" s="1"/>
  <c r="AU371" i="18" a="1"/>
  <c r="AU371" i="18" s="1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D35" i="12"/>
  <c r="D36" i="12"/>
  <c r="BE504" i="18"/>
  <c r="BE505" i="18"/>
  <c r="BE506" i="18"/>
  <c r="AU432" i="18" a="1"/>
  <c r="AU432" i="18" s="1"/>
  <c r="AU433" i="18" a="1"/>
  <c r="AU433" i="18" s="1"/>
  <c r="AU434" i="18" a="1"/>
  <c r="AU434" i="18" s="1"/>
  <c r="AU435" i="18" a="1"/>
  <c r="AU435" i="18" s="1"/>
  <c r="C435" i="18"/>
  <c r="D435" i="18" s="1"/>
  <c r="C434" i="18"/>
  <c r="T434" i="18" s="1"/>
  <c r="C433" i="18"/>
  <c r="D433" i="18" s="1"/>
  <c r="C432" i="18"/>
  <c r="T432" i="18" s="1"/>
  <c r="G435" i="18" l="1"/>
  <c r="G434" i="18"/>
  <c r="G433" i="18"/>
  <c r="G432" i="18"/>
  <c r="T435" i="18"/>
  <c r="T433" i="18"/>
  <c r="D434" i="18"/>
  <c r="D432" i="18"/>
  <c r="F435" i="18"/>
  <c r="S435" i="18"/>
  <c r="AH435" i="18"/>
  <c r="AW435" i="18" s="1"/>
  <c r="F434" i="18"/>
  <c r="S434" i="18"/>
  <c r="AH434" i="18"/>
  <c r="AW434" i="18" s="1"/>
  <c r="F433" i="18"/>
  <c r="S433" i="18"/>
  <c r="AH433" i="18"/>
  <c r="AW433" i="18" s="1"/>
  <c r="F432" i="18"/>
  <c r="S432" i="18"/>
  <c r="AH432" i="18"/>
  <c r="AW432" i="18" s="1"/>
  <c r="AU424" i="18" a="1"/>
  <c r="AU424" i="18" s="1"/>
  <c r="AU425" i="18" a="1"/>
  <c r="AU425" i="18" s="1"/>
  <c r="AU426" i="18" a="1"/>
  <c r="AU426" i="18" s="1"/>
  <c r="AU427" i="18" a="1"/>
  <c r="AU427" i="18" s="1"/>
  <c r="AU428" i="18" a="1"/>
  <c r="AU428" i="18" s="1"/>
  <c r="AU429" i="18" a="1"/>
  <c r="AU429" i="18" s="1"/>
  <c r="AU430" i="18" a="1"/>
  <c r="AU430" i="18" s="1"/>
  <c r="AU431" i="18" a="1"/>
  <c r="AU431" i="18" s="1"/>
  <c r="AH430" i="18"/>
  <c r="AW430" i="18" s="1"/>
  <c r="AH431" i="18"/>
  <c r="AW431" i="18" s="1"/>
  <c r="C430" i="18"/>
  <c r="D430" i="18" s="1"/>
  <c r="F430" i="18"/>
  <c r="S430" i="18"/>
  <c r="AL430" i="18" s="1"/>
  <c r="C431" i="18"/>
  <c r="T431" i="18" s="1"/>
  <c r="D431" i="18"/>
  <c r="F431" i="18"/>
  <c r="S431" i="18"/>
  <c r="AL431" i="18" s="1"/>
  <c r="AH424" i="18"/>
  <c r="AW424" i="18" s="1"/>
  <c r="AH425" i="18"/>
  <c r="AW425" i="18" s="1"/>
  <c r="AH426" i="18"/>
  <c r="AW426" i="18" s="1"/>
  <c r="AH427" i="18"/>
  <c r="AW427" i="18" s="1"/>
  <c r="AH428" i="18"/>
  <c r="AW428" i="18" s="1"/>
  <c r="AH429" i="18"/>
  <c r="AW429" i="18" s="1"/>
  <c r="S424" i="18"/>
  <c r="AL424" i="18" s="1"/>
  <c r="S425" i="18"/>
  <c r="AL425" i="18" s="1"/>
  <c r="S426" i="18"/>
  <c r="AN426" i="18" s="1"/>
  <c r="S427" i="18"/>
  <c r="AL427" i="18" s="1"/>
  <c r="S428" i="18"/>
  <c r="AL428" i="18" s="1"/>
  <c r="S429" i="18"/>
  <c r="AL429" i="18" s="1"/>
  <c r="F424" i="18"/>
  <c r="F425" i="18"/>
  <c r="F426" i="18"/>
  <c r="F427" i="18"/>
  <c r="F428" i="18"/>
  <c r="F429" i="18"/>
  <c r="C425" i="18"/>
  <c r="T425" i="18" s="1"/>
  <c r="C426" i="18"/>
  <c r="D426" i="18" s="1"/>
  <c r="C427" i="18"/>
  <c r="D427" i="18" s="1"/>
  <c r="C428" i="18"/>
  <c r="T428" i="18" s="1"/>
  <c r="C429" i="18"/>
  <c r="D429" i="18" s="1"/>
  <c r="C424" i="18"/>
  <c r="BE482" i="18"/>
  <c r="BE481" i="18"/>
  <c r="BE460" i="18"/>
  <c r="BE461" i="18"/>
  <c r="AU415" i="18" a="1"/>
  <c r="AU415" i="18" s="1"/>
  <c r="AU416" i="18" a="1"/>
  <c r="AU416" i="18" s="1"/>
  <c r="AU417" i="18" a="1"/>
  <c r="AU417" i="18" s="1"/>
  <c r="AU418" i="18" a="1"/>
  <c r="AU418" i="18" s="1"/>
  <c r="AU419" i="18" a="1"/>
  <c r="AU419" i="18" s="1"/>
  <c r="AU420" i="18" a="1"/>
  <c r="AU420" i="18" s="1"/>
  <c r="AU421" i="18" a="1"/>
  <c r="AU421" i="18" s="1"/>
  <c r="AU422" i="18" a="1"/>
  <c r="AU422" i="18" s="1"/>
  <c r="AU423" i="18" a="1"/>
  <c r="AU423" i="18" s="1"/>
  <c r="AD419" i="18"/>
  <c r="AD420" i="18"/>
  <c r="AD421" i="18"/>
  <c r="AD422" i="18"/>
  <c r="AD423" i="18"/>
  <c r="AH3" i="18"/>
  <c r="AH4" i="18"/>
  <c r="AH5" i="18"/>
  <c r="AH6" i="18"/>
  <c r="AH7" i="18"/>
  <c r="AH8" i="18"/>
  <c r="AH9" i="18"/>
  <c r="AH10" i="18"/>
  <c r="AH11" i="18"/>
  <c r="AH12" i="18"/>
  <c r="AH13" i="18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H28" i="18"/>
  <c r="AH29" i="18"/>
  <c r="AH30" i="18"/>
  <c r="AH31" i="18"/>
  <c r="AH32" i="18"/>
  <c r="AH33" i="18"/>
  <c r="AH34" i="18"/>
  <c r="AH35" i="18"/>
  <c r="AH36" i="18"/>
  <c r="AH37" i="18"/>
  <c r="AH38" i="18"/>
  <c r="AH39" i="18"/>
  <c r="AH40" i="18"/>
  <c r="AH41" i="18"/>
  <c r="AH42" i="18"/>
  <c r="AH43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H69" i="18"/>
  <c r="AH70" i="18"/>
  <c r="AH71" i="18"/>
  <c r="AH72" i="18"/>
  <c r="AH73" i="18"/>
  <c r="AH74" i="18"/>
  <c r="AH75" i="18"/>
  <c r="AH76" i="18"/>
  <c r="AH77" i="18"/>
  <c r="AH78" i="18"/>
  <c r="AH79" i="18"/>
  <c r="AH80" i="18"/>
  <c r="AH81" i="18"/>
  <c r="AH82" i="18"/>
  <c r="AH83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96" i="18"/>
  <c r="AH97" i="18"/>
  <c r="AH98" i="18"/>
  <c r="AH99" i="18"/>
  <c r="AH100" i="18"/>
  <c r="AH101" i="18"/>
  <c r="AH102" i="18"/>
  <c r="AH103" i="18"/>
  <c r="AH104" i="18"/>
  <c r="AH105" i="18"/>
  <c r="AH106" i="18"/>
  <c r="AH107" i="18"/>
  <c r="AH108" i="18"/>
  <c r="AH109" i="18"/>
  <c r="AH110" i="18"/>
  <c r="AH111" i="18"/>
  <c r="AH112" i="18"/>
  <c r="AH113" i="18"/>
  <c r="AH114" i="18"/>
  <c r="AH115" i="18"/>
  <c r="AH116" i="18"/>
  <c r="AH117" i="18"/>
  <c r="AH118" i="18"/>
  <c r="AH119" i="18"/>
  <c r="AH120" i="18"/>
  <c r="AH121" i="18"/>
  <c r="AH122" i="18"/>
  <c r="AH123" i="18"/>
  <c r="AH124" i="18"/>
  <c r="AH125" i="18"/>
  <c r="AH126" i="18"/>
  <c r="AH127" i="18"/>
  <c r="AH128" i="18"/>
  <c r="AH129" i="18"/>
  <c r="AH130" i="18"/>
  <c r="AH131" i="18"/>
  <c r="AH132" i="18"/>
  <c r="AH133" i="18"/>
  <c r="AH134" i="18"/>
  <c r="AH135" i="18"/>
  <c r="AH136" i="18"/>
  <c r="AH137" i="18"/>
  <c r="AH138" i="18"/>
  <c r="AH139" i="18"/>
  <c r="AH140" i="18"/>
  <c r="AH141" i="18"/>
  <c r="AH142" i="18"/>
  <c r="AH143" i="18"/>
  <c r="AH144" i="18"/>
  <c r="AH145" i="18"/>
  <c r="AH146" i="18"/>
  <c r="AH147" i="18"/>
  <c r="AH148" i="18"/>
  <c r="AH149" i="18"/>
  <c r="AH150" i="18"/>
  <c r="AH151" i="18"/>
  <c r="AH152" i="18"/>
  <c r="AH153" i="18"/>
  <c r="AH154" i="18"/>
  <c r="AH155" i="18"/>
  <c r="AH156" i="18"/>
  <c r="AH157" i="18"/>
  <c r="AH158" i="18"/>
  <c r="AH159" i="18"/>
  <c r="AH160" i="18"/>
  <c r="AH161" i="18"/>
  <c r="AH162" i="18"/>
  <c r="AH163" i="18"/>
  <c r="AH164" i="18"/>
  <c r="AH165" i="18"/>
  <c r="AH166" i="18"/>
  <c r="AH167" i="18"/>
  <c r="AH168" i="18"/>
  <c r="AH169" i="18"/>
  <c r="AH170" i="18"/>
  <c r="AH171" i="18"/>
  <c r="AH172" i="18"/>
  <c r="AH173" i="18"/>
  <c r="AH174" i="18"/>
  <c r="AH175" i="18"/>
  <c r="AH176" i="18"/>
  <c r="AH177" i="18"/>
  <c r="AH178" i="18"/>
  <c r="AH179" i="18"/>
  <c r="AH180" i="18"/>
  <c r="AH181" i="18"/>
  <c r="AH182" i="18"/>
  <c r="AH183" i="18"/>
  <c r="AH184" i="18"/>
  <c r="AH185" i="18"/>
  <c r="AH186" i="18"/>
  <c r="AH187" i="18"/>
  <c r="AH188" i="18"/>
  <c r="AH189" i="18"/>
  <c r="AH190" i="18"/>
  <c r="AH191" i="18"/>
  <c r="AH192" i="18"/>
  <c r="AH193" i="18"/>
  <c r="AH194" i="18"/>
  <c r="AH195" i="18"/>
  <c r="AH196" i="18"/>
  <c r="AH197" i="18"/>
  <c r="AH198" i="18"/>
  <c r="AH199" i="18"/>
  <c r="AH200" i="18"/>
  <c r="AH201" i="18"/>
  <c r="AH202" i="18"/>
  <c r="AH203" i="18"/>
  <c r="AH204" i="18"/>
  <c r="AH205" i="18"/>
  <c r="AH206" i="18"/>
  <c r="AH207" i="18"/>
  <c r="AH208" i="18"/>
  <c r="AH209" i="18"/>
  <c r="AH210" i="18"/>
  <c r="AH211" i="18"/>
  <c r="AH212" i="18"/>
  <c r="AH213" i="18"/>
  <c r="AH214" i="18"/>
  <c r="AH215" i="18"/>
  <c r="AH216" i="18"/>
  <c r="AH217" i="18"/>
  <c r="AH218" i="18"/>
  <c r="AH219" i="18"/>
  <c r="AH220" i="18"/>
  <c r="AH221" i="18"/>
  <c r="AH222" i="18"/>
  <c r="AH223" i="18"/>
  <c r="AH224" i="18"/>
  <c r="AH225" i="18"/>
  <c r="AH226" i="18"/>
  <c r="AH227" i="18"/>
  <c r="AH228" i="18"/>
  <c r="AH229" i="18"/>
  <c r="AH230" i="18"/>
  <c r="AH231" i="18"/>
  <c r="AH232" i="18"/>
  <c r="AH233" i="18"/>
  <c r="AH234" i="18"/>
  <c r="AH235" i="18"/>
  <c r="AH236" i="18"/>
  <c r="AH237" i="18"/>
  <c r="AH238" i="18"/>
  <c r="AH239" i="18"/>
  <c r="AH240" i="18"/>
  <c r="AH241" i="18"/>
  <c r="AH242" i="18"/>
  <c r="AH243" i="18"/>
  <c r="AH244" i="18"/>
  <c r="AH245" i="18"/>
  <c r="AH246" i="18"/>
  <c r="AH247" i="18"/>
  <c r="AH248" i="18"/>
  <c r="AH249" i="18"/>
  <c r="AH250" i="18"/>
  <c r="AH251" i="18"/>
  <c r="AH252" i="18"/>
  <c r="AH253" i="18"/>
  <c r="AH254" i="18"/>
  <c r="AH255" i="18"/>
  <c r="AH256" i="18"/>
  <c r="AH257" i="18"/>
  <c r="AH258" i="18"/>
  <c r="AH259" i="18"/>
  <c r="AH260" i="18"/>
  <c r="AH261" i="18"/>
  <c r="AH262" i="18"/>
  <c r="AH263" i="18"/>
  <c r="AH264" i="18"/>
  <c r="AH265" i="18"/>
  <c r="AH266" i="18"/>
  <c r="AH267" i="18"/>
  <c r="AH268" i="18"/>
  <c r="AH269" i="18"/>
  <c r="AH270" i="18"/>
  <c r="AH271" i="18"/>
  <c r="AH272" i="18"/>
  <c r="AH273" i="18"/>
  <c r="AH274" i="18"/>
  <c r="AH275" i="18"/>
  <c r="AH276" i="18"/>
  <c r="AH277" i="18"/>
  <c r="AH278" i="18"/>
  <c r="AH279" i="18"/>
  <c r="AH280" i="18"/>
  <c r="AH281" i="18"/>
  <c r="AH282" i="18"/>
  <c r="AH283" i="18"/>
  <c r="AH284" i="18"/>
  <c r="AH285" i="18"/>
  <c r="AH286" i="18"/>
  <c r="AH287" i="18"/>
  <c r="AH288" i="18"/>
  <c r="AH289" i="18"/>
  <c r="AH290" i="18"/>
  <c r="AH291" i="18"/>
  <c r="AH292" i="18"/>
  <c r="AH293" i="18"/>
  <c r="AH294" i="18"/>
  <c r="AH295" i="18"/>
  <c r="AH296" i="18"/>
  <c r="AH297" i="18"/>
  <c r="AH298" i="18"/>
  <c r="AH299" i="18"/>
  <c r="AH300" i="18"/>
  <c r="AH301" i="18"/>
  <c r="AH302" i="18"/>
  <c r="AH303" i="18"/>
  <c r="AH304" i="18"/>
  <c r="AH305" i="18"/>
  <c r="AH306" i="18"/>
  <c r="AH307" i="18"/>
  <c r="AH308" i="18"/>
  <c r="AH309" i="18"/>
  <c r="AH310" i="18"/>
  <c r="AH311" i="18"/>
  <c r="AH312" i="18"/>
  <c r="AH313" i="18"/>
  <c r="AH314" i="18"/>
  <c r="AH315" i="18"/>
  <c r="AH316" i="18"/>
  <c r="AH317" i="18"/>
  <c r="AH318" i="18"/>
  <c r="AH319" i="18"/>
  <c r="AH320" i="18"/>
  <c r="AH321" i="18"/>
  <c r="AH322" i="18"/>
  <c r="AH323" i="18"/>
  <c r="AH324" i="18"/>
  <c r="AH325" i="18"/>
  <c r="AH326" i="18"/>
  <c r="AH327" i="18"/>
  <c r="AH328" i="18"/>
  <c r="AH329" i="18"/>
  <c r="AH330" i="18"/>
  <c r="AH331" i="18"/>
  <c r="AH332" i="18"/>
  <c r="AH333" i="18"/>
  <c r="AH334" i="18"/>
  <c r="AH335" i="18"/>
  <c r="AH336" i="18"/>
  <c r="AH337" i="18"/>
  <c r="AH338" i="18"/>
  <c r="AH339" i="18"/>
  <c r="AH340" i="18"/>
  <c r="AH341" i="18"/>
  <c r="AH342" i="18"/>
  <c r="AH343" i="18"/>
  <c r="AH344" i="18"/>
  <c r="AH345" i="18"/>
  <c r="AH346" i="18"/>
  <c r="AH347" i="18"/>
  <c r="AH348" i="18"/>
  <c r="AH349" i="18"/>
  <c r="AH350" i="18"/>
  <c r="AH351" i="18"/>
  <c r="AH352" i="18"/>
  <c r="AH353" i="18"/>
  <c r="AH354" i="18"/>
  <c r="AH355" i="18"/>
  <c r="AH356" i="18"/>
  <c r="AH357" i="18"/>
  <c r="AH358" i="18"/>
  <c r="AH359" i="18"/>
  <c r="AH362" i="18"/>
  <c r="AH360" i="18"/>
  <c r="AH361" i="18"/>
  <c r="AH363" i="18"/>
  <c r="AH364" i="18"/>
  <c r="AH365" i="18"/>
  <c r="AH366" i="18"/>
  <c r="AH367" i="18"/>
  <c r="AH368" i="18"/>
  <c r="AH369" i="18"/>
  <c r="AH370" i="18"/>
  <c r="AH371" i="18"/>
  <c r="AH372" i="18"/>
  <c r="AH373" i="18"/>
  <c r="AH374" i="18"/>
  <c r="AH375" i="18"/>
  <c r="AH376" i="18"/>
  <c r="AH377" i="18"/>
  <c r="AH378" i="18"/>
  <c r="AH379" i="18"/>
  <c r="AH380" i="18"/>
  <c r="AH381" i="18"/>
  <c r="AH382" i="18"/>
  <c r="AH383" i="18"/>
  <c r="AH384" i="18"/>
  <c r="AH385" i="18"/>
  <c r="AH386" i="18"/>
  <c r="AH387" i="18"/>
  <c r="AH388" i="18"/>
  <c r="AH389" i="18"/>
  <c r="AH390" i="18"/>
  <c r="AH391" i="18"/>
  <c r="AH392" i="18"/>
  <c r="AH393" i="18"/>
  <c r="AH394" i="18"/>
  <c r="AH395" i="18"/>
  <c r="AH396" i="18"/>
  <c r="AH397" i="18"/>
  <c r="AH398" i="18"/>
  <c r="AH399" i="18"/>
  <c r="AH400" i="18"/>
  <c r="AH401" i="18"/>
  <c r="AH402" i="18"/>
  <c r="AH403" i="18"/>
  <c r="AH404" i="18"/>
  <c r="AH405" i="18"/>
  <c r="AH406" i="18"/>
  <c r="AH407" i="18"/>
  <c r="AH408" i="18"/>
  <c r="AH409" i="18"/>
  <c r="AH410" i="18"/>
  <c r="AH411" i="18"/>
  <c r="AH412" i="18"/>
  <c r="AH413" i="18"/>
  <c r="AH414" i="18"/>
  <c r="AH415" i="18"/>
  <c r="AW415" i="18" s="1"/>
  <c r="AH416" i="18"/>
  <c r="AW416" i="18" s="1"/>
  <c r="AH417" i="18"/>
  <c r="AW417" i="18" s="1"/>
  <c r="AH418" i="18"/>
  <c r="AW418" i="18" s="1"/>
  <c r="AH419" i="18"/>
  <c r="AW419" i="18" s="1"/>
  <c r="AH420" i="18"/>
  <c r="AW420" i="18" s="1"/>
  <c r="AH421" i="18"/>
  <c r="AW421" i="18" s="1"/>
  <c r="AH422" i="18"/>
  <c r="AW422" i="18" s="1"/>
  <c r="AH423" i="18"/>
  <c r="AW423" i="18" s="1"/>
  <c r="AH2" i="18"/>
  <c r="S417" i="18"/>
  <c r="AN417" i="18" s="1"/>
  <c r="S418" i="18"/>
  <c r="AL418" i="18" s="1"/>
  <c r="S419" i="18"/>
  <c r="AL419" i="18" s="1"/>
  <c r="S420" i="18"/>
  <c r="AN420" i="18" s="1"/>
  <c r="S421" i="18"/>
  <c r="AL421" i="18" s="1"/>
  <c r="S422" i="18"/>
  <c r="AL422" i="18" s="1"/>
  <c r="S423" i="18"/>
  <c r="AN423" i="18" s="1"/>
  <c r="F415" i="18"/>
  <c r="F416" i="18"/>
  <c r="F417" i="18"/>
  <c r="F418" i="18"/>
  <c r="F419" i="18"/>
  <c r="F420" i="18"/>
  <c r="F421" i="18"/>
  <c r="F422" i="18"/>
  <c r="F423" i="18"/>
  <c r="C418" i="18"/>
  <c r="D418" i="18" s="1"/>
  <c r="C419" i="18"/>
  <c r="D419" i="18" s="1"/>
  <c r="C420" i="18"/>
  <c r="D420" i="18" s="1"/>
  <c r="C421" i="18"/>
  <c r="D421" i="18" s="1"/>
  <c r="C422" i="18"/>
  <c r="G422" i="18" s="1"/>
  <c r="C423" i="18"/>
  <c r="D423" i="18" s="1"/>
  <c r="C417" i="18"/>
  <c r="C416" i="18"/>
  <c r="T416" i="18" s="1"/>
  <c r="C415" i="18"/>
  <c r="AD418" i="18"/>
  <c r="AD417" i="18"/>
  <c r="S416" i="18"/>
  <c r="AL416" i="18" s="1"/>
  <c r="S415" i="18"/>
  <c r="AL415" i="18" s="1"/>
  <c r="G426" i="18" l="1"/>
  <c r="T426" i="18"/>
  <c r="G428" i="18"/>
  <c r="T421" i="18"/>
  <c r="G431" i="18"/>
  <c r="G421" i="18"/>
  <c r="G420" i="18"/>
  <c r="D424" i="18"/>
  <c r="D415" i="18"/>
  <c r="G417" i="18"/>
  <c r="D416" i="18"/>
  <c r="T418" i="18"/>
  <c r="G427" i="18"/>
  <c r="AL420" i="18"/>
  <c r="D428" i="18"/>
  <c r="T423" i="18"/>
  <c r="T427" i="18"/>
  <c r="D422" i="18"/>
  <c r="AL417" i="18"/>
  <c r="T420" i="18"/>
  <c r="T424" i="18"/>
  <c r="G418" i="18"/>
  <c r="G424" i="18"/>
  <c r="AL423" i="18"/>
  <c r="D425" i="18"/>
  <c r="AL426" i="18"/>
  <c r="T429" i="18"/>
  <c r="G429" i="18"/>
  <c r="AN431" i="18"/>
  <c r="G423" i="18"/>
  <c r="G415" i="18"/>
  <c r="D417" i="18"/>
  <c r="AN429" i="18"/>
  <c r="AL432" i="18"/>
  <c r="AN432" i="18"/>
  <c r="AN435" i="18"/>
  <c r="AL435" i="18"/>
  <c r="G419" i="18"/>
  <c r="T422" i="18"/>
  <c r="AN422" i="18"/>
  <c r="AN419" i="18"/>
  <c r="AN416" i="18"/>
  <c r="AN428" i="18"/>
  <c r="AN425" i="18"/>
  <c r="AL433" i="18"/>
  <c r="AN433" i="18"/>
  <c r="T415" i="18"/>
  <c r="T417" i="18"/>
  <c r="AN430" i="18"/>
  <c r="AN421" i="18"/>
  <c r="AN418" i="18"/>
  <c r="AN415" i="18"/>
  <c r="AN427" i="18"/>
  <c r="AN424" i="18"/>
  <c r="AL434" i="18"/>
  <c r="AN434" i="18"/>
  <c r="G416" i="18"/>
  <c r="T419" i="18"/>
  <c r="G425" i="18"/>
  <c r="T430" i="18"/>
  <c r="G430" i="18"/>
  <c r="AU3" i="18" a="1"/>
  <c r="AU3" i="18" s="1"/>
  <c r="AU4" i="18" a="1"/>
  <c r="AU4" i="18" s="1"/>
  <c r="AU5" i="18" a="1"/>
  <c r="AU5" i="18" s="1"/>
  <c r="AU6" i="18" a="1"/>
  <c r="AU6" i="18" s="1"/>
  <c r="AU7" i="18" a="1"/>
  <c r="AU7" i="18" s="1"/>
  <c r="AU8" i="18" a="1"/>
  <c r="AU8" i="18" s="1"/>
  <c r="AU9" i="18" a="1"/>
  <c r="AU9" i="18" s="1"/>
  <c r="AU10" i="18" a="1"/>
  <c r="AU10" i="18" s="1"/>
  <c r="AU11" i="18" a="1"/>
  <c r="AU11" i="18" s="1"/>
  <c r="AU12" i="18" a="1"/>
  <c r="AU12" i="18" s="1"/>
  <c r="AU13" i="18" a="1"/>
  <c r="AU13" i="18" s="1"/>
  <c r="AU14" i="18" a="1"/>
  <c r="AU14" i="18" s="1"/>
  <c r="AU15" i="18" a="1"/>
  <c r="AU15" i="18" s="1"/>
  <c r="AU16" i="18" a="1"/>
  <c r="AU16" i="18" s="1"/>
  <c r="AU17" i="18" a="1"/>
  <c r="AU17" i="18" s="1"/>
  <c r="AU18" i="18" a="1"/>
  <c r="AU18" i="18" s="1"/>
  <c r="AU19" i="18" a="1"/>
  <c r="AU19" i="18" s="1"/>
  <c r="AU20" i="18" a="1"/>
  <c r="AU20" i="18" s="1"/>
  <c r="AU21" i="18" a="1"/>
  <c r="AU21" i="18" s="1"/>
  <c r="AU22" i="18" a="1"/>
  <c r="AU22" i="18" s="1"/>
  <c r="AU23" i="18" a="1"/>
  <c r="AU23" i="18" s="1"/>
  <c r="AU24" i="18" a="1"/>
  <c r="AU24" i="18" s="1"/>
  <c r="AU25" i="18" a="1"/>
  <c r="AU25" i="18" s="1"/>
  <c r="AU26" i="18" a="1"/>
  <c r="AU26" i="18" s="1"/>
  <c r="AU27" i="18" a="1"/>
  <c r="AU27" i="18" s="1"/>
  <c r="AU28" i="18" a="1"/>
  <c r="AU28" i="18" s="1"/>
  <c r="AU29" i="18" a="1"/>
  <c r="AU29" i="18" s="1"/>
  <c r="AU30" i="18" a="1"/>
  <c r="AU30" i="18" s="1"/>
  <c r="AU31" i="18" a="1"/>
  <c r="AU31" i="18" s="1"/>
  <c r="AU32" i="18" a="1"/>
  <c r="AU32" i="18" s="1"/>
  <c r="AU33" i="18" a="1"/>
  <c r="AU33" i="18" s="1"/>
  <c r="AU34" i="18" a="1"/>
  <c r="AU34" i="18" s="1"/>
  <c r="AU35" i="18" a="1"/>
  <c r="AU35" i="18" s="1"/>
  <c r="AU36" i="18" a="1"/>
  <c r="AU36" i="18" s="1"/>
  <c r="AU37" i="18" a="1"/>
  <c r="AU37" i="18" s="1"/>
  <c r="AU38" i="18" a="1"/>
  <c r="AU38" i="18" s="1"/>
  <c r="AU39" i="18" a="1"/>
  <c r="AU39" i="18" s="1"/>
  <c r="AU40" i="18" a="1"/>
  <c r="AU40" i="18" s="1"/>
  <c r="AU41" i="18" a="1"/>
  <c r="AU41" i="18" s="1"/>
  <c r="AU42" i="18" a="1"/>
  <c r="AU42" i="18" s="1"/>
  <c r="AU43" i="18" a="1"/>
  <c r="AU43" i="18" s="1"/>
  <c r="AU44" i="18" a="1"/>
  <c r="AU44" i="18" s="1"/>
  <c r="AU45" i="18" a="1"/>
  <c r="AU45" i="18" s="1"/>
  <c r="AU46" i="18" a="1"/>
  <c r="AU46" i="18" s="1"/>
  <c r="AU47" i="18" a="1"/>
  <c r="AU47" i="18" s="1"/>
  <c r="AU48" i="18" a="1"/>
  <c r="AU48" i="18" s="1"/>
  <c r="AU49" i="18" a="1"/>
  <c r="AU49" i="18" s="1"/>
  <c r="AU50" i="18" a="1"/>
  <c r="AU50" i="18" s="1"/>
  <c r="AU51" i="18" a="1"/>
  <c r="AU51" i="18" s="1"/>
  <c r="AU52" i="18" a="1"/>
  <c r="AU52" i="18" s="1"/>
  <c r="AU53" i="18" a="1"/>
  <c r="AU53" i="18" s="1"/>
  <c r="AU54" i="18" a="1"/>
  <c r="AU54" i="18" s="1"/>
  <c r="AU55" i="18" a="1"/>
  <c r="AU55" i="18" s="1"/>
  <c r="AU56" i="18" a="1"/>
  <c r="AU56" i="18" s="1"/>
  <c r="AU57" i="18" a="1"/>
  <c r="AU57" i="18" s="1"/>
  <c r="AU58" i="18" a="1"/>
  <c r="AU58" i="18" s="1"/>
  <c r="AU59" i="18" a="1"/>
  <c r="AU59" i="18" s="1"/>
  <c r="AU60" i="18" a="1"/>
  <c r="AU60" i="18" s="1"/>
  <c r="AU61" i="18" a="1"/>
  <c r="AU61" i="18" s="1"/>
  <c r="AU62" i="18" a="1"/>
  <c r="AU62" i="18" s="1"/>
  <c r="AU63" i="18" a="1"/>
  <c r="AU63" i="18" s="1"/>
  <c r="AU64" i="18" a="1"/>
  <c r="AU64" i="18" s="1"/>
  <c r="AU65" i="18" a="1"/>
  <c r="AU65" i="18" s="1"/>
  <c r="AU66" i="18" a="1"/>
  <c r="AU66" i="18" s="1"/>
  <c r="AU67" i="18" a="1"/>
  <c r="AU67" i="18" s="1"/>
  <c r="AU68" i="18" a="1"/>
  <c r="AU68" i="18" s="1"/>
  <c r="AU69" i="18" a="1"/>
  <c r="AU69" i="18" s="1"/>
  <c r="AU70" i="18" a="1"/>
  <c r="AU70" i="18" s="1"/>
  <c r="AU71" i="18" a="1"/>
  <c r="AU71" i="18" s="1"/>
  <c r="AU72" i="18" a="1"/>
  <c r="AU72" i="18" s="1"/>
  <c r="AU73" i="18" a="1"/>
  <c r="AU73" i="18" s="1"/>
  <c r="AU74" i="18" a="1"/>
  <c r="AU74" i="18" s="1"/>
  <c r="AU75" i="18" a="1"/>
  <c r="AU75" i="18" s="1"/>
  <c r="AU76" i="18" a="1"/>
  <c r="AU76" i="18" s="1"/>
  <c r="AU77" i="18" a="1"/>
  <c r="AU77" i="18" s="1"/>
  <c r="AU78" i="18" a="1"/>
  <c r="AU78" i="18" s="1"/>
  <c r="AU79" i="18" a="1"/>
  <c r="AU79" i="18" s="1"/>
  <c r="AU80" i="18" a="1"/>
  <c r="AU80" i="18" s="1"/>
  <c r="AU81" i="18" a="1"/>
  <c r="AU81" i="18" s="1"/>
  <c r="AU82" i="18" a="1"/>
  <c r="AU82" i="18" s="1"/>
  <c r="AU83" i="18" a="1"/>
  <c r="AU83" i="18" s="1"/>
  <c r="AU84" i="18" a="1"/>
  <c r="AU84" i="18" s="1"/>
  <c r="AU85" i="18" a="1"/>
  <c r="AU85" i="18" s="1"/>
  <c r="AU86" i="18" a="1"/>
  <c r="AU86" i="18" s="1"/>
  <c r="AU87" i="18" a="1"/>
  <c r="AU87" i="18" s="1"/>
  <c r="AU88" i="18" a="1"/>
  <c r="AU88" i="18" s="1"/>
  <c r="AU89" i="18" a="1"/>
  <c r="AU89" i="18" s="1"/>
  <c r="AU90" i="18" a="1"/>
  <c r="AU90" i="18" s="1"/>
  <c r="AU91" i="18" a="1"/>
  <c r="AU91" i="18" s="1"/>
  <c r="AU92" i="18" a="1"/>
  <c r="AU92" i="18" s="1"/>
  <c r="AU93" i="18" a="1"/>
  <c r="AU93" i="18" s="1"/>
  <c r="AU94" i="18" a="1"/>
  <c r="AU94" i="18" s="1"/>
  <c r="AU95" i="18" a="1"/>
  <c r="AU95" i="18" s="1"/>
  <c r="AU96" i="18" a="1"/>
  <c r="AU96" i="18" s="1"/>
  <c r="AU97" i="18" a="1"/>
  <c r="AU97" i="18" s="1"/>
  <c r="AU98" i="18" a="1"/>
  <c r="AU98" i="18" s="1"/>
  <c r="AU99" i="18" a="1"/>
  <c r="AU99" i="18" s="1"/>
  <c r="AU100" i="18" a="1"/>
  <c r="AU100" i="18" s="1"/>
  <c r="AU101" i="18" a="1"/>
  <c r="AU101" i="18" s="1"/>
  <c r="AU102" i="18" a="1"/>
  <c r="AU102" i="18" s="1"/>
  <c r="AU103" i="18" a="1"/>
  <c r="AU103" i="18" s="1"/>
  <c r="AU104" i="18" a="1"/>
  <c r="AU104" i="18" s="1"/>
  <c r="AU105" i="18" a="1"/>
  <c r="AU105" i="18" s="1"/>
  <c r="AU106" i="18" a="1"/>
  <c r="AU106" i="18" s="1"/>
  <c r="AU107" i="18" a="1"/>
  <c r="AU107" i="18" s="1"/>
  <c r="AU108" i="18" a="1"/>
  <c r="AU108" i="18" s="1"/>
  <c r="AU109" i="18" a="1"/>
  <c r="AU109" i="18" s="1"/>
  <c r="AU110" i="18" a="1"/>
  <c r="AU110" i="18" s="1"/>
  <c r="AU111" i="18" a="1"/>
  <c r="AU111" i="18" s="1"/>
  <c r="AU112" i="18" a="1"/>
  <c r="AU112" i="18" s="1"/>
  <c r="AU113" i="18" a="1"/>
  <c r="AU113" i="18" s="1"/>
  <c r="AU114" i="18" a="1"/>
  <c r="AU114" i="18" s="1"/>
  <c r="AU115" i="18" a="1"/>
  <c r="AU115" i="18" s="1"/>
  <c r="AU116" i="18" a="1"/>
  <c r="AU116" i="18" s="1"/>
  <c r="AU117" i="18" a="1"/>
  <c r="AU117" i="18" s="1"/>
  <c r="AU118" i="18" a="1"/>
  <c r="AU118" i="18" s="1"/>
  <c r="AU119" i="18" a="1"/>
  <c r="AU119" i="18" s="1"/>
  <c r="AU120" i="18" a="1"/>
  <c r="AU120" i="18" s="1"/>
  <c r="AU121" i="18" a="1"/>
  <c r="AU121" i="18" s="1"/>
  <c r="AU122" i="18" a="1"/>
  <c r="AU122" i="18" s="1"/>
  <c r="AU123" i="18" a="1"/>
  <c r="AU123" i="18" s="1"/>
  <c r="AU124" i="18" a="1"/>
  <c r="AU124" i="18" s="1"/>
  <c r="AU125" i="18" a="1"/>
  <c r="AU125" i="18" s="1"/>
  <c r="AU126" i="18" a="1"/>
  <c r="AU126" i="18" s="1"/>
  <c r="AU127" i="18" a="1"/>
  <c r="AU127" i="18" s="1"/>
  <c r="AU128" i="18" a="1"/>
  <c r="AU128" i="18" s="1"/>
  <c r="AU129" i="18" a="1"/>
  <c r="AU129" i="18" s="1"/>
  <c r="AU130" i="18" a="1"/>
  <c r="AU130" i="18" s="1"/>
  <c r="AU131" i="18" a="1"/>
  <c r="AU131" i="18" s="1"/>
  <c r="AU132" i="18" a="1"/>
  <c r="AU132" i="18" s="1"/>
  <c r="AU133" i="18" a="1"/>
  <c r="AU133" i="18" s="1"/>
  <c r="AU134" i="18" a="1"/>
  <c r="AU134" i="18" s="1"/>
  <c r="AU135" i="18" a="1"/>
  <c r="AU135" i="18" s="1"/>
  <c r="AU136" i="18" a="1"/>
  <c r="AU136" i="18" s="1"/>
  <c r="AU137" i="18" a="1"/>
  <c r="AU137" i="18" s="1"/>
  <c r="AU138" i="18" a="1"/>
  <c r="AU138" i="18" s="1"/>
  <c r="AU139" i="18" a="1"/>
  <c r="AU139" i="18" s="1"/>
  <c r="AU140" i="18" a="1"/>
  <c r="AU140" i="18" s="1"/>
  <c r="AU141" i="18" a="1"/>
  <c r="AU141" i="18" s="1"/>
  <c r="AU142" i="18" a="1"/>
  <c r="AU142" i="18" s="1"/>
  <c r="AU143" i="18" a="1"/>
  <c r="AU143" i="18" s="1"/>
  <c r="AU144" i="18" a="1"/>
  <c r="AU144" i="18" s="1"/>
  <c r="AU145" i="18" a="1"/>
  <c r="AU145" i="18" s="1"/>
  <c r="AU146" i="18" a="1"/>
  <c r="AU146" i="18" s="1"/>
  <c r="AU147" i="18" a="1"/>
  <c r="AU147" i="18" s="1"/>
  <c r="AU148" i="18" a="1"/>
  <c r="AU148" i="18" s="1"/>
  <c r="AU149" i="18" a="1"/>
  <c r="AU149" i="18" s="1"/>
  <c r="AU150" i="18" a="1"/>
  <c r="AU150" i="18" s="1"/>
  <c r="AU151" i="18" a="1"/>
  <c r="AU151" i="18" s="1"/>
  <c r="AU152" i="18" a="1"/>
  <c r="AU152" i="18" s="1"/>
  <c r="AU153" i="18" a="1"/>
  <c r="AU153" i="18" s="1"/>
  <c r="AU154" i="18" a="1"/>
  <c r="AU154" i="18" s="1"/>
  <c r="AU155" i="18" a="1"/>
  <c r="AU155" i="18" s="1"/>
  <c r="AU156" i="18" a="1"/>
  <c r="AU156" i="18" s="1"/>
  <c r="AU157" i="18" a="1"/>
  <c r="AU157" i="18" s="1"/>
  <c r="AU158" i="18" a="1"/>
  <c r="AU158" i="18" s="1"/>
  <c r="AU159" i="18" a="1"/>
  <c r="AU159" i="18" s="1"/>
  <c r="AU160" i="18" a="1"/>
  <c r="AU160" i="18" s="1"/>
  <c r="AU161" i="18" a="1"/>
  <c r="AU161" i="18" s="1"/>
  <c r="AU162" i="18" a="1"/>
  <c r="AU162" i="18" s="1"/>
  <c r="AU163" i="18" a="1"/>
  <c r="AU163" i="18" s="1"/>
  <c r="AU164" i="18" a="1"/>
  <c r="AU164" i="18" s="1"/>
  <c r="AU165" i="18" a="1"/>
  <c r="AU165" i="18" s="1"/>
  <c r="AU166" i="18" a="1"/>
  <c r="AU166" i="18" s="1"/>
  <c r="AU167" i="18" a="1"/>
  <c r="AU167" i="18" s="1"/>
  <c r="AU168" i="18" a="1"/>
  <c r="AU168" i="18" s="1"/>
  <c r="AU169" i="18" a="1"/>
  <c r="AU169" i="18" s="1"/>
  <c r="AU170" i="18" a="1"/>
  <c r="AU170" i="18" s="1"/>
  <c r="AU171" i="18" a="1"/>
  <c r="AU171" i="18" s="1"/>
  <c r="AU172" i="18" a="1"/>
  <c r="AU172" i="18" s="1"/>
  <c r="AU173" i="18" a="1"/>
  <c r="AU173" i="18" s="1"/>
  <c r="AU174" i="18" a="1"/>
  <c r="AU174" i="18" s="1"/>
  <c r="AU175" i="18" a="1"/>
  <c r="AU175" i="18" s="1"/>
  <c r="AU176" i="18" a="1"/>
  <c r="AU176" i="18" s="1"/>
  <c r="AU177" i="18" a="1"/>
  <c r="AU177" i="18" s="1"/>
  <c r="AU178" i="18" a="1"/>
  <c r="AU178" i="18" s="1"/>
  <c r="AU179" i="18" a="1"/>
  <c r="AU179" i="18" s="1"/>
  <c r="AU180" i="18" a="1"/>
  <c r="AU180" i="18" s="1"/>
  <c r="AU181" i="18" a="1"/>
  <c r="AU181" i="18" s="1"/>
  <c r="AU182" i="18" a="1"/>
  <c r="AU182" i="18" s="1"/>
  <c r="AU183" i="18" a="1"/>
  <c r="AU183" i="18" s="1"/>
  <c r="AU184" i="18" a="1"/>
  <c r="AU184" i="18" s="1"/>
  <c r="AU185" i="18" a="1"/>
  <c r="AU185" i="18" s="1"/>
  <c r="AU186" i="18" a="1"/>
  <c r="AU186" i="18" s="1"/>
  <c r="AU187" i="18" a="1"/>
  <c r="AU187" i="18" s="1"/>
  <c r="AU188" i="18" a="1"/>
  <c r="AU188" i="18" s="1"/>
  <c r="AU189" i="18" a="1"/>
  <c r="AU189" i="18" s="1"/>
  <c r="AU190" i="18" a="1"/>
  <c r="AU190" i="18" s="1"/>
  <c r="AU191" i="18" a="1"/>
  <c r="AU191" i="18" s="1"/>
  <c r="AU192" i="18" a="1"/>
  <c r="AU192" i="18" s="1"/>
  <c r="AU193" i="18" a="1"/>
  <c r="AU193" i="18" s="1"/>
  <c r="AU194" i="18" a="1"/>
  <c r="AU194" i="18" s="1"/>
  <c r="AU195" i="18" a="1"/>
  <c r="AU195" i="18" s="1"/>
  <c r="AU196" i="18" a="1"/>
  <c r="AU196" i="18" s="1"/>
  <c r="AU197" i="18" a="1"/>
  <c r="AU197" i="18" s="1"/>
  <c r="AU198" i="18" a="1"/>
  <c r="AU198" i="18" s="1"/>
  <c r="AU199" i="18" a="1"/>
  <c r="AU199" i="18" s="1"/>
  <c r="AU200" i="18" a="1"/>
  <c r="AU200" i="18" s="1"/>
  <c r="AU201" i="18" a="1"/>
  <c r="AU201" i="18" s="1"/>
  <c r="AU202" i="18" a="1"/>
  <c r="AU202" i="18" s="1"/>
  <c r="AU203" i="18" a="1"/>
  <c r="AU203" i="18" s="1"/>
  <c r="AU204" i="18" a="1"/>
  <c r="AU204" i="18" s="1"/>
  <c r="AU205" i="18" a="1"/>
  <c r="AU205" i="18" s="1"/>
  <c r="AU206" i="18" a="1"/>
  <c r="AU206" i="18" s="1"/>
  <c r="AU207" i="18" a="1"/>
  <c r="AU207" i="18" s="1"/>
  <c r="AU208" i="18" a="1"/>
  <c r="AU208" i="18" s="1"/>
  <c r="AU209" i="18" a="1"/>
  <c r="AU209" i="18" s="1"/>
  <c r="AU210" i="18" a="1"/>
  <c r="AU210" i="18" s="1"/>
  <c r="AU211" i="18" a="1"/>
  <c r="AU211" i="18" s="1"/>
  <c r="AU212" i="18" a="1"/>
  <c r="AU212" i="18" s="1"/>
  <c r="AU213" i="18" a="1"/>
  <c r="AU213" i="18" s="1"/>
  <c r="AU214" i="18" a="1"/>
  <c r="AU214" i="18" s="1"/>
  <c r="AU215" i="18" a="1"/>
  <c r="AU215" i="18" s="1"/>
  <c r="AU216" i="18" a="1"/>
  <c r="AU216" i="18" s="1"/>
  <c r="AU217" i="18" a="1"/>
  <c r="AU217" i="18" s="1"/>
  <c r="AU218" i="18" a="1"/>
  <c r="AU218" i="18" s="1"/>
  <c r="AU219" i="18" a="1"/>
  <c r="AU219" i="18" s="1"/>
  <c r="AU220" i="18" a="1"/>
  <c r="AU220" i="18" s="1"/>
  <c r="AU221" i="18" a="1"/>
  <c r="AU221" i="18" s="1"/>
  <c r="AU222" i="18" a="1"/>
  <c r="AU222" i="18" s="1"/>
  <c r="AU223" i="18" a="1"/>
  <c r="AU223" i="18" s="1"/>
  <c r="AU224" i="18" a="1"/>
  <c r="AU224" i="18" s="1"/>
  <c r="AU225" i="18" a="1"/>
  <c r="AU225" i="18" s="1"/>
  <c r="AU226" i="18" a="1"/>
  <c r="AU226" i="18" s="1"/>
  <c r="AU227" i="18" a="1"/>
  <c r="AU227" i="18" s="1"/>
  <c r="AU228" i="18" a="1"/>
  <c r="AU228" i="18" s="1"/>
  <c r="AU229" i="18" a="1"/>
  <c r="AU229" i="18" s="1"/>
  <c r="AU230" i="18" a="1"/>
  <c r="AU230" i="18" s="1"/>
  <c r="AU231" i="18" a="1"/>
  <c r="AU231" i="18" s="1"/>
  <c r="AU232" i="18" a="1"/>
  <c r="AU232" i="18" s="1"/>
  <c r="AU233" i="18" a="1"/>
  <c r="AU233" i="18" s="1"/>
  <c r="AU234" i="18" a="1"/>
  <c r="AU234" i="18" s="1"/>
  <c r="AU235" i="18" a="1"/>
  <c r="AU235" i="18" s="1"/>
  <c r="AU236" i="18" a="1"/>
  <c r="AU236" i="18" s="1"/>
  <c r="AU237" i="18" a="1"/>
  <c r="AU237" i="18" s="1"/>
  <c r="AU238" i="18" a="1"/>
  <c r="AU238" i="18" s="1"/>
  <c r="AU239" i="18" a="1"/>
  <c r="AU239" i="18" s="1"/>
  <c r="AU240" i="18" a="1"/>
  <c r="AU240" i="18" s="1"/>
  <c r="AU241" i="18" a="1"/>
  <c r="AU241" i="18" s="1"/>
  <c r="AU242" i="18" a="1"/>
  <c r="AU242" i="18" s="1"/>
  <c r="AU243" i="18" a="1"/>
  <c r="AU243" i="18" s="1"/>
  <c r="AU244" i="18" a="1"/>
  <c r="AU244" i="18" s="1"/>
  <c r="AU245" i="18" a="1"/>
  <c r="AU245" i="18" s="1"/>
  <c r="AU246" i="18" a="1"/>
  <c r="AU246" i="18" s="1"/>
  <c r="AU247" i="18" a="1"/>
  <c r="AU247" i="18" s="1"/>
  <c r="AU248" i="18" a="1"/>
  <c r="AU248" i="18" s="1"/>
  <c r="AU249" i="18" a="1"/>
  <c r="AU249" i="18" s="1"/>
  <c r="AU250" i="18" a="1"/>
  <c r="AU250" i="18" s="1"/>
  <c r="AU251" i="18" a="1"/>
  <c r="AU251" i="18" s="1"/>
  <c r="AU252" i="18" a="1"/>
  <c r="AU252" i="18" s="1"/>
  <c r="AU253" i="18" a="1"/>
  <c r="AU253" i="18" s="1"/>
  <c r="AU254" i="18" a="1"/>
  <c r="AU254" i="18" s="1"/>
  <c r="AU255" i="18" a="1"/>
  <c r="AU255" i="18" s="1"/>
  <c r="AU256" i="18" a="1"/>
  <c r="AU256" i="18" s="1"/>
  <c r="AU257" i="18" a="1"/>
  <c r="AU257" i="18" s="1"/>
  <c r="AU258" i="18" a="1"/>
  <c r="AU258" i="18" s="1"/>
  <c r="AU259" i="18" a="1"/>
  <c r="AU259" i="18" s="1"/>
  <c r="AU260" i="18" a="1"/>
  <c r="AU260" i="18" s="1"/>
  <c r="AU261" i="18" a="1"/>
  <c r="AU261" i="18" s="1"/>
  <c r="AU262" i="18" a="1"/>
  <c r="AU262" i="18" s="1"/>
  <c r="AU263" i="18" a="1"/>
  <c r="AU263" i="18" s="1"/>
  <c r="AU264" i="18" a="1"/>
  <c r="AU264" i="18" s="1"/>
  <c r="AU265" i="18" a="1"/>
  <c r="AU265" i="18" s="1"/>
  <c r="AU266" i="18" a="1"/>
  <c r="AU266" i="18" s="1"/>
  <c r="AU267" i="18" a="1"/>
  <c r="AU267" i="18" s="1"/>
  <c r="AU268" i="18" a="1"/>
  <c r="AU268" i="18" s="1"/>
  <c r="AU269" i="18" a="1"/>
  <c r="AU269" i="18" s="1"/>
  <c r="AU270" i="18" a="1"/>
  <c r="AU270" i="18" s="1"/>
  <c r="AU271" i="18" a="1"/>
  <c r="AU271" i="18" s="1"/>
  <c r="AU272" i="18" a="1"/>
  <c r="AU272" i="18" s="1"/>
  <c r="AU273" i="18" a="1"/>
  <c r="AU273" i="18" s="1"/>
  <c r="AU274" i="18" a="1"/>
  <c r="AU274" i="18" s="1"/>
  <c r="AU275" i="18" a="1"/>
  <c r="AU275" i="18" s="1"/>
  <c r="AU276" i="18" a="1"/>
  <c r="AU276" i="18" s="1"/>
  <c r="AU277" i="18" a="1"/>
  <c r="AU277" i="18" s="1"/>
  <c r="AU278" i="18" a="1"/>
  <c r="AU278" i="18" s="1"/>
  <c r="AU279" i="18" a="1"/>
  <c r="AU279" i="18" s="1"/>
  <c r="AU280" i="18" a="1"/>
  <c r="AU280" i="18" s="1"/>
  <c r="AU281" i="18" a="1"/>
  <c r="AU281" i="18" s="1"/>
  <c r="AU282" i="18" a="1"/>
  <c r="AU282" i="18" s="1"/>
  <c r="AU283" i="18" a="1"/>
  <c r="AU283" i="18" s="1"/>
  <c r="AU284" i="18" a="1"/>
  <c r="AU284" i="18" s="1"/>
  <c r="AU285" i="18" a="1"/>
  <c r="AU285" i="18" s="1"/>
  <c r="AU286" i="18" a="1"/>
  <c r="AU286" i="18" s="1"/>
  <c r="AU287" i="18" a="1"/>
  <c r="AU287" i="18" s="1"/>
  <c r="AU288" i="18" a="1"/>
  <c r="AU288" i="18" s="1"/>
  <c r="AU289" i="18" a="1"/>
  <c r="AU289" i="18" s="1"/>
  <c r="AU290" i="18" a="1"/>
  <c r="AU290" i="18" s="1"/>
  <c r="AU291" i="18" a="1"/>
  <c r="AU291" i="18" s="1"/>
  <c r="AU292" i="18" a="1"/>
  <c r="AU292" i="18" s="1"/>
  <c r="AU293" i="18" a="1"/>
  <c r="AU293" i="18" s="1"/>
  <c r="AU294" i="18" a="1"/>
  <c r="AU294" i="18" s="1"/>
  <c r="AU295" i="18" a="1"/>
  <c r="AU295" i="18" s="1"/>
  <c r="AU296" i="18" a="1"/>
  <c r="AU296" i="18" s="1"/>
  <c r="AU297" i="18" a="1"/>
  <c r="AU297" i="18" s="1"/>
  <c r="AU298" i="18" a="1"/>
  <c r="AU298" i="18" s="1"/>
  <c r="AU299" i="18" a="1"/>
  <c r="AU299" i="18" s="1"/>
  <c r="AU300" i="18" a="1"/>
  <c r="AU300" i="18" s="1"/>
  <c r="AU301" i="18" a="1"/>
  <c r="AU301" i="18" s="1"/>
  <c r="AU302" i="18" a="1"/>
  <c r="AU302" i="18" s="1"/>
  <c r="AU303" i="18" a="1"/>
  <c r="AU303" i="18" s="1"/>
  <c r="AU304" i="18" a="1"/>
  <c r="AU304" i="18" s="1"/>
  <c r="AU305" i="18" a="1"/>
  <c r="AU305" i="18" s="1"/>
  <c r="AU306" i="18" a="1"/>
  <c r="AU306" i="18" s="1"/>
  <c r="AU307" i="18" a="1"/>
  <c r="AU307" i="18" s="1"/>
  <c r="AU308" i="18" a="1"/>
  <c r="AU308" i="18" s="1"/>
  <c r="AU309" i="18" a="1"/>
  <c r="AU309" i="18" s="1"/>
  <c r="AU310" i="18" a="1"/>
  <c r="AU310" i="18" s="1"/>
  <c r="AU311" i="18" a="1"/>
  <c r="AU311" i="18" s="1"/>
  <c r="AU312" i="18" a="1"/>
  <c r="AU312" i="18" s="1"/>
  <c r="AU313" i="18" a="1"/>
  <c r="AU313" i="18" s="1"/>
  <c r="AU314" i="18" a="1"/>
  <c r="AU314" i="18" s="1"/>
  <c r="AU315" i="18" a="1"/>
  <c r="AU315" i="18" s="1"/>
  <c r="AU316" i="18" a="1"/>
  <c r="AU316" i="18" s="1"/>
  <c r="AU317" i="18" a="1"/>
  <c r="AU317" i="18" s="1"/>
  <c r="AU318" i="18" a="1"/>
  <c r="AU318" i="18" s="1"/>
  <c r="AU319" i="18" a="1"/>
  <c r="AU319" i="18" s="1"/>
  <c r="AU320" i="18" a="1"/>
  <c r="AU320" i="18" s="1"/>
  <c r="AU321" i="18" a="1"/>
  <c r="AU321" i="18" s="1"/>
  <c r="AU322" i="18" a="1"/>
  <c r="AU322" i="18" s="1"/>
  <c r="AU323" i="18" a="1"/>
  <c r="AU323" i="18" s="1"/>
  <c r="AU324" i="18" a="1"/>
  <c r="AU324" i="18" s="1"/>
  <c r="AU325" i="18" a="1"/>
  <c r="AU325" i="18" s="1"/>
  <c r="AU326" i="18" a="1"/>
  <c r="AU326" i="18" s="1"/>
  <c r="AU327" i="18" a="1"/>
  <c r="AU327" i="18" s="1"/>
  <c r="AU328" i="18" a="1"/>
  <c r="AU328" i="18" s="1"/>
  <c r="AU329" i="18" a="1"/>
  <c r="AU329" i="18" s="1"/>
  <c r="AU330" i="18" a="1"/>
  <c r="AU330" i="18" s="1"/>
  <c r="AU331" i="18" a="1"/>
  <c r="AU331" i="18" s="1"/>
  <c r="AU332" i="18" a="1"/>
  <c r="AU332" i="18" s="1"/>
  <c r="AU333" i="18" a="1"/>
  <c r="AU333" i="18" s="1"/>
  <c r="AU334" i="18" a="1"/>
  <c r="AU334" i="18" s="1"/>
  <c r="AU335" i="18" a="1"/>
  <c r="AU335" i="18" s="1"/>
  <c r="AU336" i="18" a="1"/>
  <c r="AU336" i="18" s="1"/>
  <c r="AU337" i="18" a="1"/>
  <c r="AU337" i="18" s="1"/>
  <c r="AU338" i="18" a="1"/>
  <c r="AU338" i="18" s="1"/>
  <c r="AU339" i="18" a="1"/>
  <c r="AU339" i="18" s="1"/>
  <c r="AU340" i="18" a="1"/>
  <c r="AU340" i="18" s="1"/>
  <c r="AU341" i="18" a="1"/>
  <c r="AU341" i="18" s="1"/>
  <c r="AU342" i="18" a="1"/>
  <c r="AU342" i="18" s="1"/>
  <c r="AU343" i="18" a="1"/>
  <c r="AU343" i="18" s="1"/>
  <c r="AU344" i="18" a="1"/>
  <c r="AU344" i="18" s="1"/>
  <c r="AU345" i="18" a="1"/>
  <c r="AU345" i="18" s="1"/>
  <c r="AU346" i="18" a="1"/>
  <c r="AU346" i="18" s="1"/>
  <c r="AU347" i="18" a="1"/>
  <c r="AU347" i="18" s="1"/>
  <c r="AU348" i="18" a="1"/>
  <c r="AU348" i="18" s="1"/>
  <c r="AU349" i="18" a="1"/>
  <c r="AU349" i="18" s="1"/>
  <c r="AU350" i="18" a="1"/>
  <c r="AU350" i="18" s="1"/>
  <c r="AU351" i="18" a="1"/>
  <c r="AU351" i="18" s="1"/>
  <c r="AU352" i="18" a="1"/>
  <c r="AU352" i="18" s="1"/>
  <c r="AU353" i="18" a="1"/>
  <c r="AU353" i="18" s="1"/>
  <c r="AU354" i="18" a="1"/>
  <c r="AU354" i="18" s="1"/>
  <c r="AU372" i="18" a="1"/>
  <c r="AU372" i="18" s="1"/>
  <c r="AU373" i="18" a="1"/>
  <c r="AU373" i="18" s="1"/>
  <c r="AU374" i="18" a="1"/>
  <c r="AU374" i="18" s="1"/>
  <c r="AU375" i="18" a="1"/>
  <c r="AU375" i="18" s="1"/>
  <c r="AU376" i="18" a="1"/>
  <c r="AU376" i="18" s="1"/>
  <c r="AU377" i="18" a="1"/>
  <c r="AU377" i="18" s="1"/>
  <c r="AU378" i="18" a="1"/>
  <c r="AU378" i="18" s="1"/>
  <c r="AU379" i="18" a="1"/>
  <c r="AU379" i="18" s="1"/>
  <c r="AU380" i="18" a="1"/>
  <c r="AU380" i="18" s="1"/>
  <c r="AU381" i="18" a="1"/>
  <c r="AU381" i="18" s="1"/>
  <c r="AU382" i="18" a="1"/>
  <c r="AU382" i="18" s="1"/>
  <c r="AU383" i="18" a="1"/>
  <c r="AU383" i="18" s="1"/>
  <c r="AU384" i="18" a="1"/>
  <c r="AU384" i="18" s="1"/>
  <c r="AU385" i="18" a="1"/>
  <c r="AU385" i="18" s="1"/>
  <c r="AU386" i="18" a="1"/>
  <c r="AU386" i="18" s="1"/>
  <c r="AU387" i="18" a="1"/>
  <c r="AU387" i="18" s="1"/>
  <c r="AU388" i="18" a="1"/>
  <c r="AU388" i="18" s="1"/>
  <c r="AU389" i="18" a="1"/>
  <c r="AU389" i="18" s="1"/>
  <c r="AU390" i="18" a="1"/>
  <c r="AU390" i="18" s="1"/>
  <c r="AU391" i="18" a="1"/>
  <c r="AU391" i="18" s="1"/>
  <c r="AU392" i="18" a="1"/>
  <c r="AU392" i="18" s="1"/>
  <c r="AU393" i="18" a="1"/>
  <c r="AU393" i="18" s="1"/>
  <c r="AU394" i="18" a="1"/>
  <c r="AU394" i="18" s="1"/>
  <c r="AU395" i="18" a="1"/>
  <c r="AU395" i="18" s="1"/>
  <c r="AU396" i="18" a="1"/>
  <c r="AU396" i="18" s="1"/>
  <c r="AU397" i="18" a="1"/>
  <c r="AU397" i="18" s="1"/>
  <c r="AU398" i="18" a="1"/>
  <c r="AU398" i="18" s="1"/>
  <c r="AU399" i="18" a="1"/>
  <c r="AU399" i="18" s="1"/>
  <c r="AU400" i="18" a="1"/>
  <c r="AU400" i="18" s="1"/>
  <c r="AU401" i="18" a="1"/>
  <c r="AU401" i="18" s="1"/>
  <c r="AU402" i="18" a="1"/>
  <c r="AU402" i="18" s="1"/>
  <c r="AU403" i="18" a="1"/>
  <c r="AU403" i="18" s="1"/>
  <c r="AU404" i="18" a="1"/>
  <c r="AU404" i="18" s="1"/>
  <c r="AU405" i="18" a="1"/>
  <c r="AU405" i="18" s="1"/>
  <c r="AU406" i="18" a="1"/>
  <c r="AU406" i="18" s="1"/>
  <c r="AU407" i="18" a="1"/>
  <c r="AU407" i="18" s="1"/>
  <c r="AU408" i="18" a="1"/>
  <c r="AU408" i="18" s="1"/>
  <c r="AU409" i="18" a="1"/>
  <c r="AU409" i="18" s="1"/>
  <c r="AU410" i="18" a="1"/>
  <c r="AU410" i="18" s="1"/>
  <c r="AU411" i="18" a="1"/>
  <c r="AU411" i="18" s="1"/>
  <c r="AU412" i="18" a="1"/>
  <c r="AU412" i="18" s="1"/>
  <c r="AU413" i="18" a="1"/>
  <c r="AU413" i="18" s="1"/>
  <c r="AU414" i="18" a="1"/>
  <c r="AU414" i="18" s="1"/>
  <c r="AU2" i="18" a="1"/>
  <c r="AU2" i="18" s="1"/>
  <c r="BE435" i="18" l="1"/>
  <c r="BE434" i="18"/>
  <c r="BE408" i="18"/>
  <c r="BE409" i="18"/>
  <c r="AW409" i="18"/>
  <c r="AW410" i="18"/>
  <c r="AW413" i="18"/>
  <c r="AW414" i="18"/>
  <c r="AW407" i="18"/>
  <c r="AW408" i="18"/>
  <c r="AW411" i="18"/>
  <c r="AW412" i="18"/>
  <c r="S407" i="18"/>
  <c r="AL407" i="18" s="1"/>
  <c r="S408" i="18"/>
  <c r="AL408" i="18" s="1"/>
  <c r="S409" i="18"/>
  <c r="AL409" i="18" s="1"/>
  <c r="S410" i="18"/>
  <c r="AL410" i="18" s="1"/>
  <c r="S411" i="18"/>
  <c r="AL411" i="18" s="1"/>
  <c r="S412" i="18"/>
  <c r="AL412" i="18" s="1"/>
  <c r="S413" i="18"/>
  <c r="AL413" i="18" s="1"/>
  <c r="S414" i="18"/>
  <c r="AL414" i="18" s="1"/>
  <c r="F407" i="18"/>
  <c r="F408" i="18"/>
  <c r="F409" i="18"/>
  <c r="F410" i="18"/>
  <c r="F411" i="18"/>
  <c r="F412" i="18"/>
  <c r="F413" i="18"/>
  <c r="F414" i="18"/>
  <c r="C408" i="18"/>
  <c r="D408" i="18" s="1"/>
  <c r="C409" i="18"/>
  <c r="D409" i="18" s="1"/>
  <c r="C410" i="18"/>
  <c r="D410" i="18" s="1"/>
  <c r="C411" i="18"/>
  <c r="D411" i="18" s="1"/>
  <c r="C412" i="18"/>
  <c r="D412" i="18" s="1"/>
  <c r="C413" i="18"/>
  <c r="C414" i="18"/>
  <c r="D414" i="18" s="1"/>
  <c r="C407" i="18"/>
  <c r="BE387" i="18"/>
  <c r="BE386" i="18"/>
  <c r="BE364" i="18"/>
  <c r="BE365" i="18"/>
  <c r="AW402" i="18"/>
  <c r="AW404" i="18"/>
  <c r="AW403" i="18"/>
  <c r="AW405" i="18"/>
  <c r="AW406" i="18"/>
  <c r="AW401" i="18"/>
  <c r="S401" i="18"/>
  <c r="AL401" i="18" s="1"/>
  <c r="S402" i="18"/>
  <c r="AL402" i="18" s="1"/>
  <c r="S403" i="18"/>
  <c r="AN403" i="18" s="1"/>
  <c r="S404" i="18"/>
  <c r="AL404" i="18" s="1"/>
  <c r="S405" i="18"/>
  <c r="AL405" i="18" s="1"/>
  <c r="S406" i="18"/>
  <c r="AL406" i="18" s="1"/>
  <c r="F401" i="18"/>
  <c r="F402" i="18"/>
  <c r="F403" i="18"/>
  <c r="F404" i="18"/>
  <c r="F405" i="18"/>
  <c r="F406" i="18"/>
  <c r="C402" i="18"/>
  <c r="D402" i="18" s="1"/>
  <c r="C403" i="18"/>
  <c r="D403" i="18" s="1"/>
  <c r="C404" i="18"/>
  <c r="D404" i="18" s="1"/>
  <c r="C405" i="18"/>
  <c r="D405" i="18" s="1"/>
  <c r="C406" i="18"/>
  <c r="C401" i="18"/>
  <c r="BE340" i="18"/>
  <c r="BE341" i="18"/>
  <c r="BE343" i="18"/>
  <c r="E18" i="13"/>
  <c r="F18" i="13"/>
  <c r="E45" i="13"/>
  <c r="AW399" i="18"/>
  <c r="AW400" i="18"/>
  <c r="C399" i="18"/>
  <c r="D399" i="18" s="1"/>
  <c r="C400" i="18"/>
  <c r="D400" i="18" s="1"/>
  <c r="C398" i="18"/>
  <c r="T398" i="18" s="1"/>
  <c r="C397" i="18"/>
  <c r="F400" i="18"/>
  <c r="S400" i="18"/>
  <c r="AN400" i="18" s="1"/>
  <c r="F399" i="18"/>
  <c r="S399" i="18"/>
  <c r="AN399" i="18" s="1"/>
  <c r="F398" i="18"/>
  <c r="S398" i="18"/>
  <c r="AL398" i="18" s="1"/>
  <c r="AD398" i="18"/>
  <c r="AW398" i="18"/>
  <c r="F397" i="18"/>
  <c r="S397" i="18"/>
  <c r="AL397" i="18" s="1"/>
  <c r="AD397" i="18"/>
  <c r="AW397" i="18"/>
  <c r="BE314" i="18"/>
  <c r="BE315" i="18"/>
  <c r="BE294" i="18"/>
  <c r="BE293" i="18"/>
  <c r="BE272" i="18"/>
  <c r="BE273" i="18"/>
  <c r="BE243" i="18"/>
  <c r="BE242" i="18"/>
  <c r="BE213" i="18"/>
  <c r="BE212" i="18"/>
  <c r="BE176" i="18"/>
  <c r="BE178" i="18"/>
  <c r="BE179" i="18"/>
  <c r="AW384" i="18"/>
  <c r="AW385" i="18"/>
  <c r="AW386" i="18"/>
  <c r="AW387" i="18"/>
  <c r="AW391" i="18"/>
  <c r="AW396" i="18"/>
  <c r="C395" i="18"/>
  <c r="D395" i="18" s="1"/>
  <c r="C396" i="18"/>
  <c r="D396" i="18" s="1"/>
  <c r="C394" i="18"/>
  <c r="F396" i="18"/>
  <c r="S396" i="18"/>
  <c r="AL396" i="18" s="1"/>
  <c r="AD396" i="18"/>
  <c r="F395" i="18"/>
  <c r="S395" i="18"/>
  <c r="AL395" i="18" s="1"/>
  <c r="AD395" i="18"/>
  <c r="AW395" i="18"/>
  <c r="F394" i="18"/>
  <c r="S394" i="18"/>
  <c r="AL394" i="18" s="1"/>
  <c r="AD394" i="18"/>
  <c r="AW394" i="18"/>
  <c r="AD390" i="18"/>
  <c r="AW390" i="18"/>
  <c r="S390" i="18"/>
  <c r="AL390" i="18" s="1"/>
  <c r="C390" i="18"/>
  <c r="D390" i="18" s="1"/>
  <c r="F390" i="18"/>
  <c r="BE149" i="18"/>
  <c r="BE151" i="18"/>
  <c r="BE152" i="18"/>
  <c r="BE154" i="18"/>
  <c r="BE160" i="18"/>
  <c r="BE161" i="18"/>
  <c r="BE162" i="18"/>
  <c r="AD382" i="18"/>
  <c r="AD383" i="18"/>
  <c r="AD384" i="18"/>
  <c r="AD385" i="18"/>
  <c r="AD386" i="18"/>
  <c r="AD387" i="18"/>
  <c r="AD388" i="18"/>
  <c r="AD389" i="18"/>
  <c r="AD391" i="18"/>
  <c r="AD392" i="18"/>
  <c r="AD393" i="18"/>
  <c r="AW382" i="18"/>
  <c r="AW383" i="18"/>
  <c r="AW388" i="18"/>
  <c r="AW389" i="18"/>
  <c r="AW392" i="18"/>
  <c r="AW393" i="18"/>
  <c r="S382" i="18"/>
  <c r="AL382" i="18" s="1"/>
  <c r="S383" i="18"/>
  <c r="AL383" i="18" s="1"/>
  <c r="S384" i="18"/>
  <c r="AL384" i="18" s="1"/>
  <c r="S385" i="18"/>
  <c r="AN385" i="18" s="1"/>
  <c r="S386" i="18"/>
  <c r="AL386" i="18" s="1"/>
  <c r="S387" i="18"/>
  <c r="AL387" i="18" s="1"/>
  <c r="S388" i="18"/>
  <c r="AL388" i="18" s="1"/>
  <c r="S389" i="18"/>
  <c r="AL389" i="18" s="1"/>
  <c r="S391" i="18"/>
  <c r="AN391" i="18" s="1"/>
  <c r="S392" i="18"/>
  <c r="AL392" i="18" s="1"/>
  <c r="S393" i="18"/>
  <c r="AL393" i="18" s="1"/>
  <c r="F382" i="18"/>
  <c r="F383" i="18"/>
  <c r="F384" i="18"/>
  <c r="F385" i="18"/>
  <c r="F386" i="18"/>
  <c r="F387" i="18"/>
  <c r="F388" i="18"/>
  <c r="F389" i="18"/>
  <c r="F391" i="18"/>
  <c r="F392" i="18"/>
  <c r="F393" i="18"/>
  <c r="C381" i="18"/>
  <c r="D381" i="18" s="1"/>
  <c r="C382" i="18"/>
  <c r="D382" i="18" s="1"/>
  <c r="C383" i="18"/>
  <c r="C384" i="18"/>
  <c r="D384" i="18" s="1"/>
  <c r="C385" i="18"/>
  <c r="D385" i="18" s="1"/>
  <c r="C386" i="18"/>
  <c r="C387" i="18"/>
  <c r="D387" i="18" s="1"/>
  <c r="C388" i="18"/>
  <c r="D388" i="18" s="1"/>
  <c r="C389" i="18"/>
  <c r="D389" i="18" s="1"/>
  <c r="C391" i="18"/>
  <c r="C392" i="18"/>
  <c r="D392" i="18" s="1"/>
  <c r="C393" i="18"/>
  <c r="C380" i="18"/>
  <c r="F381" i="18"/>
  <c r="S381" i="18"/>
  <c r="AN381" i="18" s="1"/>
  <c r="AD381" i="18"/>
  <c r="AW381" i="18"/>
  <c r="F380" i="18"/>
  <c r="S380" i="18"/>
  <c r="AL380" i="18" s="1"/>
  <c r="AD380" i="18"/>
  <c r="AW380" i="18"/>
  <c r="BE137" i="18"/>
  <c r="BE138" i="18"/>
  <c r="BE142" i="18"/>
  <c r="F24" i="13"/>
  <c r="E24" i="13"/>
  <c r="C379" i="18"/>
  <c r="D379" i="18" s="1"/>
  <c r="C378" i="18"/>
  <c r="T378" i="18" s="1"/>
  <c r="T395" i="18" l="1"/>
  <c r="D393" i="18"/>
  <c r="G402" i="18"/>
  <c r="T391" i="18"/>
  <c r="T394" i="18"/>
  <c r="T407" i="18"/>
  <c r="G380" i="18"/>
  <c r="D397" i="18"/>
  <c r="D401" i="18"/>
  <c r="D406" i="18"/>
  <c r="T413" i="18"/>
  <c r="D386" i="18"/>
  <c r="D383" i="18"/>
  <c r="T399" i="18"/>
  <c r="AL385" i="18"/>
  <c r="G399" i="18"/>
  <c r="D413" i="18"/>
  <c r="D380" i="18"/>
  <c r="G408" i="18"/>
  <c r="T401" i="18"/>
  <c r="G403" i="18"/>
  <c r="AL403" i="18"/>
  <c r="AN414" i="18"/>
  <c r="AN398" i="18"/>
  <c r="AN402" i="18"/>
  <c r="AN396" i="18"/>
  <c r="T400" i="18"/>
  <c r="AN410" i="18"/>
  <c r="AN395" i="18"/>
  <c r="T393" i="18"/>
  <c r="G412" i="18"/>
  <c r="AN393" i="18"/>
  <c r="T403" i="18"/>
  <c r="G389" i="18"/>
  <c r="AL391" i="18"/>
  <c r="T390" i="18"/>
  <c r="AN387" i="18"/>
  <c r="T402" i="18"/>
  <c r="T411" i="18"/>
  <c r="G388" i="18"/>
  <c r="T389" i="18"/>
  <c r="AN389" i="18"/>
  <c r="AN383" i="18"/>
  <c r="G400" i="18"/>
  <c r="T412" i="18"/>
  <c r="T408" i="18"/>
  <c r="AN411" i="18"/>
  <c r="AN407" i="18"/>
  <c r="G394" i="18"/>
  <c r="D407" i="18"/>
  <c r="G414" i="18"/>
  <c r="D394" i="18"/>
  <c r="AN394" i="18"/>
  <c r="AN388" i="18"/>
  <c r="AN382" i="18"/>
  <c r="AL400" i="18"/>
  <c r="G413" i="18"/>
  <c r="G407" i="18"/>
  <c r="G401" i="18"/>
  <c r="G390" i="18"/>
  <c r="G396" i="18"/>
  <c r="AN392" i="18"/>
  <c r="AN386" i="18"/>
  <c r="T414" i="18"/>
  <c r="T410" i="18"/>
  <c r="AN413" i="18"/>
  <c r="AN409" i="18"/>
  <c r="G381" i="18"/>
  <c r="G395" i="18"/>
  <c r="G398" i="18"/>
  <c r="AN405" i="18"/>
  <c r="AN401" i="18"/>
  <c r="G411" i="18"/>
  <c r="D391" i="18"/>
  <c r="G393" i="18"/>
  <c r="T396" i="18"/>
  <c r="D398" i="18"/>
  <c r="T405" i="18"/>
  <c r="G405" i="18"/>
  <c r="G410" i="18"/>
  <c r="T409" i="18"/>
  <c r="AN412" i="18"/>
  <c r="AN408" i="18"/>
  <c r="T383" i="18"/>
  <c r="AN390" i="18"/>
  <c r="AN384" i="18"/>
  <c r="AL399" i="18"/>
  <c r="T404" i="18"/>
  <c r="AN404" i="18"/>
  <c r="G391" i="18"/>
  <c r="G404" i="18"/>
  <c r="G409" i="18"/>
  <c r="T379" i="18"/>
  <c r="AN406" i="18"/>
  <c r="G406" i="18"/>
  <c r="T406" i="18"/>
  <c r="G397" i="18"/>
  <c r="T397" i="18"/>
  <c r="AN397" i="18"/>
  <c r="G382" i="18"/>
  <c r="T387" i="18"/>
  <c r="AN380" i="18"/>
  <c r="G379" i="18"/>
  <c r="G387" i="18"/>
  <c r="T381" i="18"/>
  <c r="T386" i="18"/>
  <c r="T392" i="18"/>
  <c r="T385" i="18"/>
  <c r="G392" i="18"/>
  <c r="G385" i="18"/>
  <c r="G386" i="18"/>
  <c r="AL381" i="18"/>
  <c r="T384" i="18"/>
  <c r="G384" i="18"/>
  <c r="G383" i="18"/>
  <c r="T380" i="18"/>
  <c r="T388" i="18"/>
  <c r="T382" i="18"/>
  <c r="G378" i="18"/>
  <c r="D378" i="18"/>
  <c r="F379" i="18"/>
  <c r="S379" i="18"/>
  <c r="AN379" i="18" s="1"/>
  <c r="AD379" i="18"/>
  <c r="AW379" i="18"/>
  <c r="F378" i="18"/>
  <c r="S378" i="18"/>
  <c r="AN378" i="18" s="1"/>
  <c r="AD378" i="18"/>
  <c r="AW378" i="18"/>
  <c r="BE123" i="18"/>
  <c r="BE122" i="18"/>
  <c r="BE121" i="18"/>
  <c r="BE117" i="18"/>
  <c r="BE115" i="18"/>
  <c r="BE114" i="18"/>
  <c r="BE112" i="18"/>
  <c r="AW369" i="18"/>
  <c r="AW365" i="18"/>
  <c r="AW366" i="18"/>
  <c r="AW367" i="18"/>
  <c r="AW368" i="18"/>
  <c r="AW370" i="18"/>
  <c r="AW371" i="18"/>
  <c r="AW372" i="18"/>
  <c r="AW373" i="18"/>
  <c r="AW374" i="18"/>
  <c r="AW375" i="18"/>
  <c r="AW376" i="18"/>
  <c r="AW377" i="18"/>
  <c r="AD365" i="18"/>
  <c r="AD366" i="18"/>
  <c r="AD367" i="18"/>
  <c r="AD368" i="18"/>
  <c r="AD369" i="18"/>
  <c r="AD370" i="18"/>
  <c r="AD371" i="18"/>
  <c r="AD372" i="18"/>
  <c r="AD373" i="18"/>
  <c r="AD374" i="18"/>
  <c r="AD375" i="18"/>
  <c r="AD376" i="18"/>
  <c r="AD377" i="18"/>
  <c r="S365" i="18"/>
  <c r="AL365" i="18" s="1"/>
  <c r="S366" i="18"/>
  <c r="AL366" i="18" s="1"/>
  <c r="S367" i="18"/>
  <c r="AN367" i="18" s="1"/>
  <c r="S368" i="18"/>
  <c r="AL368" i="18" s="1"/>
  <c r="S369" i="18"/>
  <c r="AL369" i="18" s="1"/>
  <c r="S370" i="18"/>
  <c r="AL370" i="18" s="1"/>
  <c r="S371" i="18"/>
  <c r="AN371" i="18" s="1"/>
  <c r="S372" i="18"/>
  <c r="AL372" i="18" s="1"/>
  <c r="S373" i="18"/>
  <c r="AN373" i="18" s="1"/>
  <c r="S374" i="18"/>
  <c r="AL374" i="18" s="1"/>
  <c r="S375" i="18"/>
  <c r="AL375" i="18" s="1"/>
  <c r="S376" i="18"/>
  <c r="AL376" i="18" s="1"/>
  <c r="S377" i="18"/>
  <c r="AL377" i="18" s="1"/>
  <c r="F365" i="18"/>
  <c r="F366" i="18"/>
  <c r="F367" i="18"/>
  <c r="F368" i="18"/>
  <c r="F369" i="18"/>
  <c r="F370" i="18"/>
  <c r="F371" i="18"/>
  <c r="F372" i="18"/>
  <c r="F373" i="18"/>
  <c r="F374" i="18"/>
  <c r="F375" i="18"/>
  <c r="F376" i="18"/>
  <c r="F377" i="18"/>
  <c r="C363" i="18"/>
  <c r="C364" i="18"/>
  <c r="D364" i="18" s="1"/>
  <c r="C365" i="18"/>
  <c r="D365" i="18" s="1"/>
  <c r="C366" i="18"/>
  <c r="D366" i="18" s="1"/>
  <c r="C367" i="18"/>
  <c r="D367" i="18" s="1"/>
  <c r="C368" i="18"/>
  <c r="T368" i="18" s="1"/>
  <c r="C369" i="18"/>
  <c r="D369" i="18" s="1"/>
  <c r="C370" i="18"/>
  <c r="D370" i="18" s="1"/>
  <c r="C371" i="18"/>
  <c r="D371" i="18" s="1"/>
  <c r="C372" i="18"/>
  <c r="D372" i="18" s="1"/>
  <c r="C373" i="18"/>
  <c r="D373" i="18" s="1"/>
  <c r="C374" i="18"/>
  <c r="D374" i="18" s="1"/>
  <c r="C375" i="18"/>
  <c r="D375" i="18" s="1"/>
  <c r="C376" i="18"/>
  <c r="D376" i="18" s="1"/>
  <c r="C377" i="18"/>
  <c r="D377" i="18" s="1"/>
  <c r="F364" i="18"/>
  <c r="S364" i="18"/>
  <c r="AL364" i="18" s="1"/>
  <c r="AD364" i="18"/>
  <c r="AW364" i="18"/>
  <c r="F363" i="18"/>
  <c r="S363" i="18"/>
  <c r="AL363" i="18" s="1"/>
  <c r="AD363" i="18"/>
  <c r="AW363" i="18"/>
  <c r="BE88" i="18"/>
  <c r="BE90" i="18"/>
  <c r="BE91" i="18"/>
  <c r="BE93" i="18"/>
  <c r="BE97" i="18"/>
  <c r="BE98" i="18"/>
  <c r="BE99" i="18"/>
  <c r="AW352" i="18"/>
  <c r="AW353" i="18"/>
  <c r="AD342" i="18"/>
  <c r="AD343" i="18"/>
  <c r="AD344" i="18"/>
  <c r="AD345" i="18"/>
  <c r="AD346" i="18"/>
  <c r="AD347" i="18"/>
  <c r="AD348" i="18"/>
  <c r="AD349" i="18"/>
  <c r="AD350" i="18"/>
  <c r="AD351" i="18"/>
  <c r="AD352" i="18"/>
  <c r="AD353" i="18"/>
  <c r="AD354" i="18"/>
  <c r="AD355" i="18"/>
  <c r="AD356" i="18"/>
  <c r="AD357" i="18"/>
  <c r="AD358" i="18"/>
  <c r="AD359" i="18"/>
  <c r="AD362" i="18"/>
  <c r="AD360" i="18"/>
  <c r="AD361" i="18"/>
  <c r="AW342" i="18"/>
  <c r="AW343" i="18"/>
  <c r="AW344" i="18"/>
  <c r="AW345" i="18"/>
  <c r="AW346" i="18"/>
  <c r="AW347" i="18"/>
  <c r="AW348" i="18"/>
  <c r="AW349" i="18"/>
  <c r="AW350" i="18"/>
  <c r="AW351" i="18"/>
  <c r="AW354" i="18"/>
  <c r="AW355" i="18"/>
  <c r="AW356" i="18"/>
  <c r="AW357" i="18"/>
  <c r="AW358" i="18"/>
  <c r="AW359" i="18"/>
  <c r="AW362" i="18"/>
  <c r="AW360" i="18"/>
  <c r="AW361" i="18"/>
  <c r="S342" i="18"/>
  <c r="AL342" i="18" s="1"/>
  <c r="S343" i="18"/>
  <c r="AL343" i="18" s="1"/>
  <c r="S344" i="18"/>
  <c r="AN344" i="18" s="1"/>
  <c r="S345" i="18"/>
  <c r="AL345" i="18" s="1"/>
  <c r="S346" i="18"/>
  <c r="AL346" i="18" s="1"/>
  <c r="S347" i="18"/>
  <c r="AN347" i="18" s="1"/>
  <c r="S348" i="18"/>
  <c r="AN348" i="18" s="1"/>
  <c r="S349" i="18"/>
  <c r="AL349" i="18" s="1"/>
  <c r="S350" i="18"/>
  <c r="AL350" i="18" s="1"/>
  <c r="S351" i="18"/>
  <c r="AN351" i="18" s="1"/>
  <c r="S352" i="18"/>
  <c r="AL352" i="18" s="1"/>
  <c r="S353" i="18"/>
  <c r="AL353" i="18" s="1"/>
  <c r="S354" i="18"/>
  <c r="AL354" i="18" s="1"/>
  <c r="S355" i="18"/>
  <c r="AL355" i="18" s="1"/>
  <c r="S356" i="18"/>
  <c r="AL356" i="18" s="1"/>
  <c r="S357" i="18"/>
  <c r="AL357" i="18" s="1"/>
  <c r="S358" i="18"/>
  <c r="AL358" i="18" s="1"/>
  <c r="S359" i="18"/>
  <c r="AN359" i="18" s="1"/>
  <c r="S362" i="18"/>
  <c r="AL362" i="18" s="1"/>
  <c r="S360" i="18"/>
  <c r="AL360" i="18" s="1"/>
  <c r="S361" i="18"/>
  <c r="AL361" i="18" s="1"/>
  <c r="F342" i="18"/>
  <c r="F343" i="18"/>
  <c r="F344" i="18"/>
  <c r="F345" i="18"/>
  <c r="F346" i="18"/>
  <c r="F347" i="18"/>
  <c r="F348" i="18"/>
  <c r="F349" i="18"/>
  <c r="F350" i="18"/>
  <c r="F351" i="18"/>
  <c r="F352" i="18"/>
  <c r="F353" i="18"/>
  <c r="F354" i="18"/>
  <c r="F355" i="18"/>
  <c r="F356" i="18"/>
  <c r="F357" i="18"/>
  <c r="F358" i="18"/>
  <c r="F359" i="18"/>
  <c r="F362" i="18"/>
  <c r="F360" i="18"/>
  <c r="F361" i="18"/>
  <c r="BE81" i="18"/>
  <c r="BE82" i="18"/>
  <c r="BE83" i="18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4" i="13"/>
  <c r="C361" i="18"/>
  <c r="T361" i="18" s="1"/>
  <c r="C357" i="18"/>
  <c r="D357" i="18" s="1"/>
  <c r="C358" i="18"/>
  <c r="D358" i="18" s="1"/>
  <c r="C359" i="18"/>
  <c r="D359" i="18" s="1"/>
  <c r="C362" i="18"/>
  <c r="T362" i="18" s="1"/>
  <c r="C360" i="18"/>
  <c r="D360" i="18" s="1"/>
  <c r="C344" i="18"/>
  <c r="G344" i="18" s="1"/>
  <c r="C345" i="18"/>
  <c r="D345" i="18" s="1"/>
  <c r="C346" i="18"/>
  <c r="D346" i="18" s="1"/>
  <c r="C347" i="18"/>
  <c r="T347" i="18" s="1"/>
  <c r="C348" i="18"/>
  <c r="D348" i="18" s="1"/>
  <c r="C349" i="18"/>
  <c r="T349" i="18" s="1"/>
  <c r="C350" i="18"/>
  <c r="G350" i="18" s="1"/>
  <c r="C351" i="18"/>
  <c r="D351" i="18" s="1"/>
  <c r="C352" i="18"/>
  <c r="D352" i="18" s="1"/>
  <c r="C353" i="18"/>
  <c r="T353" i="18" s="1"/>
  <c r="C354" i="18"/>
  <c r="D354" i="18" s="1"/>
  <c r="C355" i="18"/>
  <c r="T355" i="18" s="1"/>
  <c r="C356" i="18"/>
  <c r="G356" i="18" s="1"/>
  <c r="C342" i="18"/>
  <c r="T342" i="18" s="1"/>
  <c r="C343" i="18"/>
  <c r="D343" i="18" s="1"/>
  <c r="C341" i="18"/>
  <c r="T341" i="18" s="1"/>
  <c r="F341" i="18"/>
  <c r="S341" i="18"/>
  <c r="AN341" i="18" s="1"/>
  <c r="AD341" i="18"/>
  <c r="AW341" i="18"/>
  <c r="C340" i="18"/>
  <c r="F340" i="18"/>
  <c r="S340" i="18"/>
  <c r="AL340" i="18" s="1"/>
  <c r="AD340" i="18"/>
  <c r="AW340" i="18"/>
  <c r="F337" i="18"/>
  <c r="S337" i="18"/>
  <c r="AN337" i="18" s="1"/>
  <c r="AD337" i="18"/>
  <c r="AW337" i="18"/>
  <c r="F338" i="18"/>
  <c r="S338" i="18"/>
  <c r="AL338" i="18" s="1"/>
  <c r="AD338" i="18"/>
  <c r="AW338" i="18"/>
  <c r="F339" i="18"/>
  <c r="S339" i="18"/>
  <c r="AL339" i="18" s="1"/>
  <c r="AD339" i="18"/>
  <c r="AW339" i="18"/>
  <c r="C338" i="18"/>
  <c r="D338" i="18" s="1"/>
  <c r="C339" i="18"/>
  <c r="D339" i="18" s="1"/>
  <c r="C337" i="18"/>
  <c r="D337" i="18" s="1"/>
  <c r="E25" i="14"/>
  <c r="D25" i="14"/>
  <c r="D340" i="18" l="1"/>
  <c r="AL337" i="18"/>
  <c r="D363" i="18"/>
  <c r="G369" i="18"/>
  <c r="D349" i="18"/>
  <c r="G360" i="18"/>
  <c r="AL344" i="18"/>
  <c r="T364" i="18"/>
  <c r="D347" i="18"/>
  <c r="G358" i="18"/>
  <c r="D353" i="18"/>
  <c r="G345" i="18"/>
  <c r="D342" i="18"/>
  <c r="D361" i="18"/>
  <c r="G341" i="18"/>
  <c r="T358" i="18"/>
  <c r="AL347" i="18"/>
  <c r="T338" i="18"/>
  <c r="T357" i="18"/>
  <c r="AN358" i="18"/>
  <c r="D355" i="18"/>
  <c r="G352" i="18"/>
  <c r="AN357" i="18"/>
  <c r="G343" i="18"/>
  <c r="T346" i="18"/>
  <c r="AN356" i="18"/>
  <c r="G351" i="18"/>
  <c r="AN355" i="18"/>
  <c r="G342" i="18"/>
  <c r="T345" i="18"/>
  <c r="AL359" i="18"/>
  <c r="AN350" i="18"/>
  <c r="AN349" i="18"/>
  <c r="AN375" i="18"/>
  <c r="T339" i="18"/>
  <c r="G357" i="18"/>
  <c r="G349" i="18"/>
  <c r="T352" i="18"/>
  <c r="T344" i="18"/>
  <c r="AL351" i="18"/>
  <c r="AN346" i="18"/>
  <c r="AL373" i="18"/>
  <c r="AN345" i="18"/>
  <c r="AN372" i="18"/>
  <c r="G339" i="18"/>
  <c r="G337" i="18"/>
  <c r="D341" i="18"/>
  <c r="T351" i="18"/>
  <c r="G355" i="18"/>
  <c r="AL348" i="18"/>
  <c r="AN343" i="18"/>
  <c r="G372" i="18"/>
  <c r="AN377" i="18"/>
  <c r="G370" i="18"/>
  <c r="G368" i="18"/>
  <c r="D368" i="18"/>
  <c r="AN369" i="18"/>
  <c r="AN368" i="18"/>
  <c r="T373" i="18"/>
  <c r="AL367" i="18"/>
  <c r="G373" i="18"/>
  <c r="T372" i="18"/>
  <c r="AN366" i="18"/>
  <c r="T369" i="18"/>
  <c r="AN365" i="18"/>
  <c r="T363" i="18"/>
  <c r="T376" i="18"/>
  <c r="AL379" i="18"/>
  <c r="T374" i="18"/>
  <c r="T375" i="18"/>
  <c r="G354" i="18"/>
  <c r="G367" i="18"/>
  <c r="AN354" i="18"/>
  <c r="AN338" i="18"/>
  <c r="T337" i="18"/>
  <c r="D344" i="18"/>
  <c r="G359" i="18"/>
  <c r="G353" i="18"/>
  <c r="G347" i="18"/>
  <c r="AN353" i="18"/>
  <c r="G377" i="18"/>
  <c r="G365" i="18"/>
  <c r="T371" i="18"/>
  <c r="AN376" i="18"/>
  <c r="AN370" i="18"/>
  <c r="G348" i="18"/>
  <c r="T350" i="18"/>
  <c r="AN342" i="18"/>
  <c r="G366" i="18"/>
  <c r="AL371" i="18"/>
  <c r="T343" i="18"/>
  <c r="AN352" i="18"/>
  <c r="G376" i="18"/>
  <c r="G364" i="18"/>
  <c r="T370" i="18"/>
  <c r="AL378" i="18"/>
  <c r="G346" i="18"/>
  <c r="AN364" i="18"/>
  <c r="G375" i="18"/>
  <c r="G363" i="18"/>
  <c r="T356" i="18"/>
  <c r="T360" i="18"/>
  <c r="D350" i="18"/>
  <c r="T354" i="18"/>
  <c r="T348" i="18"/>
  <c r="G374" i="18"/>
  <c r="AN374" i="18"/>
  <c r="T359" i="18"/>
  <c r="AN360" i="18"/>
  <c r="T366" i="18"/>
  <c r="AN339" i="18"/>
  <c r="T367" i="18"/>
  <c r="G338" i="18"/>
  <c r="D356" i="18"/>
  <c r="G371" i="18"/>
  <c r="T377" i="18"/>
  <c r="T365" i="18"/>
  <c r="G361" i="18"/>
  <c r="AN361" i="18"/>
  <c r="G362" i="18"/>
  <c r="AN362" i="18"/>
  <c r="D362" i="18"/>
  <c r="AN363" i="18"/>
  <c r="AL341" i="18"/>
  <c r="T340" i="18"/>
  <c r="G340" i="18"/>
  <c r="AN340" i="18"/>
  <c r="C312" i="18"/>
  <c r="D312" i="18" s="1"/>
  <c r="F312" i="18"/>
  <c r="G312" i="18"/>
  <c r="S312" i="18"/>
  <c r="AN312" i="18" s="1"/>
  <c r="AD312" i="18"/>
  <c r="AW312" i="18"/>
  <c r="C313" i="18"/>
  <c r="T313" i="18" s="1"/>
  <c r="F313" i="18"/>
  <c r="S313" i="18"/>
  <c r="AL313" i="18" s="1"/>
  <c r="AD313" i="18"/>
  <c r="AW313" i="18"/>
  <c r="C314" i="18"/>
  <c r="D314" i="18" s="1"/>
  <c r="F314" i="18"/>
  <c r="S314" i="18"/>
  <c r="AL314" i="18" s="1"/>
  <c r="AD314" i="18"/>
  <c r="AW314" i="18"/>
  <c r="C315" i="18"/>
  <c r="D315" i="18" s="1"/>
  <c r="F315" i="18"/>
  <c r="S315" i="18"/>
  <c r="AL315" i="18" s="1"/>
  <c r="AD315" i="18"/>
  <c r="AW315" i="18"/>
  <c r="C316" i="18"/>
  <c r="T316" i="18" s="1"/>
  <c r="F316" i="18"/>
  <c r="S316" i="18"/>
  <c r="AL316" i="18" s="1"/>
  <c r="AD316" i="18"/>
  <c r="AW316" i="18"/>
  <c r="C317" i="18"/>
  <c r="D317" i="18" s="1"/>
  <c r="F317" i="18"/>
  <c r="S317" i="18"/>
  <c r="AL317" i="18" s="1"/>
  <c r="AD317" i="18"/>
  <c r="AW317" i="18"/>
  <c r="C318" i="18"/>
  <c r="D318" i="18" s="1"/>
  <c r="F318" i="18"/>
  <c r="S318" i="18"/>
  <c r="AL318" i="18" s="1"/>
  <c r="AD318" i="18"/>
  <c r="AW318" i="18"/>
  <c r="C319" i="18"/>
  <c r="T319" i="18" s="1"/>
  <c r="F319" i="18"/>
  <c r="S319" i="18"/>
  <c r="AL319" i="18" s="1"/>
  <c r="AD319" i="18"/>
  <c r="AW319" i="18"/>
  <c r="C320" i="18"/>
  <c r="G320" i="18" s="1"/>
  <c r="F320" i="18"/>
  <c r="S320" i="18"/>
  <c r="AL320" i="18" s="1"/>
  <c r="AD320" i="18"/>
  <c r="AW320" i="18"/>
  <c r="C321" i="18"/>
  <c r="D321" i="18" s="1"/>
  <c r="F321" i="18"/>
  <c r="S321" i="18"/>
  <c r="AL321" i="18" s="1"/>
  <c r="AD321" i="18"/>
  <c r="AW321" i="18"/>
  <c r="C322" i="18"/>
  <c r="T322" i="18" s="1"/>
  <c r="F322" i="18"/>
  <c r="S322" i="18"/>
  <c r="AL322" i="18" s="1"/>
  <c r="AD322" i="18"/>
  <c r="AW322" i="18"/>
  <c r="C323" i="18"/>
  <c r="D323" i="18" s="1"/>
  <c r="F323" i="18"/>
  <c r="S323" i="18"/>
  <c r="AL323" i="18" s="1"/>
  <c r="AD323" i="18"/>
  <c r="AW323" i="18"/>
  <c r="C324" i="18"/>
  <c r="D324" i="18" s="1"/>
  <c r="F324" i="18"/>
  <c r="S324" i="18"/>
  <c r="AL324" i="18" s="1"/>
  <c r="AD324" i="18"/>
  <c r="AW324" i="18"/>
  <c r="C325" i="18"/>
  <c r="T325" i="18" s="1"/>
  <c r="F325" i="18"/>
  <c r="S325" i="18"/>
  <c r="AL325" i="18" s="1"/>
  <c r="AD325" i="18"/>
  <c r="AW325" i="18"/>
  <c r="C326" i="18"/>
  <c r="G326" i="18" s="1"/>
  <c r="D326" i="18"/>
  <c r="F326" i="18"/>
  <c r="S326" i="18"/>
  <c r="AN326" i="18" s="1"/>
  <c r="AD326" i="18"/>
  <c r="AW326" i="18"/>
  <c r="C327" i="18"/>
  <c r="D327" i="18" s="1"/>
  <c r="F327" i="18"/>
  <c r="S327" i="18"/>
  <c r="AL327" i="18" s="1"/>
  <c r="AD327" i="18"/>
  <c r="AW327" i="18"/>
  <c r="C328" i="18"/>
  <c r="T328" i="18" s="1"/>
  <c r="F328" i="18"/>
  <c r="S328" i="18"/>
  <c r="AN328" i="18" s="1"/>
  <c r="AD328" i="18"/>
  <c r="AW328" i="18"/>
  <c r="C329" i="18"/>
  <c r="D329" i="18" s="1"/>
  <c r="F329" i="18"/>
  <c r="S329" i="18"/>
  <c r="AL329" i="18" s="1"/>
  <c r="AD329" i="18"/>
  <c r="AW329" i="18"/>
  <c r="C330" i="18"/>
  <c r="D330" i="18" s="1"/>
  <c r="F330" i="18"/>
  <c r="S330" i="18"/>
  <c r="AL330" i="18" s="1"/>
  <c r="AD330" i="18"/>
  <c r="AW330" i="18"/>
  <c r="C331" i="18"/>
  <c r="T331" i="18" s="1"/>
  <c r="F331" i="18"/>
  <c r="S331" i="18"/>
  <c r="AN331" i="18" s="1"/>
  <c r="AD331" i="18"/>
  <c r="AW331" i="18"/>
  <c r="C332" i="18"/>
  <c r="D332" i="18" s="1"/>
  <c r="F332" i="18"/>
  <c r="S332" i="18"/>
  <c r="AL332" i="18" s="1"/>
  <c r="AD332" i="18"/>
  <c r="AW332" i="18"/>
  <c r="C333" i="18"/>
  <c r="D333" i="18" s="1"/>
  <c r="F333" i="18"/>
  <c r="S333" i="18"/>
  <c r="AL333" i="18" s="1"/>
  <c r="AD333" i="18"/>
  <c r="AW333" i="18"/>
  <c r="C334" i="18"/>
  <c r="T334" i="18" s="1"/>
  <c r="F334" i="18"/>
  <c r="S334" i="18"/>
  <c r="AN334" i="18" s="1"/>
  <c r="AD334" i="18"/>
  <c r="AW334" i="18"/>
  <c r="C335" i="18"/>
  <c r="T335" i="18" s="1"/>
  <c r="F335" i="18"/>
  <c r="S335" i="18"/>
  <c r="AN335" i="18" s="1"/>
  <c r="AD335" i="18"/>
  <c r="AW335" i="18"/>
  <c r="C336" i="18"/>
  <c r="D336" i="18" s="1"/>
  <c r="F336" i="18"/>
  <c r="S336" i="18"/>
  <c r="AL336" i="18" s="1"/>
  <c r="AD336" i="18"/>
  <c r="AW336" i="18"/>
  <c r="S311" i="18"/>
  <c r="AL311" i="18" s="1"/>
  <c r="AD311" i="18"/>
  <c r="AW311" i="18"/>
  <c r="F311" i="18"/>
  <c r="C311" i="18"/>
  <c r="D311" i="18" s="1"/>
  <c r="D335" i="18" l="1"/>
  <c r="G315" i="18"/>
  <c r="G317" i="18"/>
  <c r="AL335" i="18"/>
  <c r="T327" i="18"/>
  <c r="AN325" i="18"/>
  <c r="AN311" i="18"/>
  <c r="G329" i="18"/>
  <c r="AN324" i="18"/>
  <c r="AN323" i="18"/>
  <c r="AN316" i="18"/>
  <c r="AL331" i="18"/>
  <c r="AN330" i="18"/>
  <c r="T320" i="18"/>
  <c r="AL312" i="18"/>
  <c r="G335" i="18"/>
  <c r="T326" i="18"/>
  <c r="T324" i="18"/>
  <c r="D320" i="18"/>
  <c r="AL326" i="18"/>
  <c r="AL334" i="18"/>
  <c r="AL328" i="18"/>
  <c r="AN322" i="18"/>
  <c r="T311" i="18"/>
  <c r="AN319" i="18"/>
  <c r="T333" i="18"/>
  <c r="AN336" i="18"/>
  <c r="AN333" i="18"/>
  <c r="AN327" i="18"/>
  <c r="AN321" i="18"/>
  <c r="AN318" i="18"/>
  <c r="AN315" i="18"/>
  <c r="G328" i="18"/>
  <c r="AN313" i="18"/>
  <c r="AN332" i="18"/>
  <c r="AN329" i="18"/>
  <c r="T317" i="18"/>
  <c r="T315" i="18"/>
  <c r="AN320" i="18"/>
  <c r="AN317" i="18"/>
  <c r="AN314" i="18"/>
  <c r="G311" i="18"/>
  <c r="T336" i="18"/>
  <c r="G336" i="18"/>
  <c r="G333" i="18"/>
  <c r="T329" i="18"/>
  <c r="G324" i="18"/>
  <c r="T318" i="18"/>
  <c r="G334" i="18"/>
  <c r="T332" i="18"/>
  <c r="G327" i="18"/>
  <c r="G318" i="18"/>
  <c r="T314" i="18"/>
  <c r="T330" i="18"/>
  <c r="T323" i="18"/>
  <c r="G330" i="18"/>
  <c r="G323" i="18"/>
  <c r="G314" i="18"/>
  <c r="G332" i="18"/>
  <c r="T321" i="18"/>
  <c r="G321" i="18"/>
  <c r="G331" i="18"/>
  <c r="G325" i="18"/>
  <c r="G322" i="18"/>
  <c r="G319" i="18"/>
  <c r="G316" i="18"/>
  <c r="G313" i="18"/>
  <c r="D334" i="18"/>
  <c r="D331" i="18"/>
  <c r="D328" i="18"/>
  <c r="D325" i="18"/>
  <c r="D322" i="18"/>
  <c r="D319" i="18"/>
  <c r="D316" i="18"/>
  <c r="D313" i="18"/>
  <c r="T312" i="18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D267" i="20"/>
  <c r="D268" i="20"/>
  <c r="D269" i="20"/>
  <c r="D270" i="20"/>
  <c r="D271" i="20"/>
  <c r="D272" i="20"/>
  <c r="D273" i="20"/>
  <c r="D274" i="20"/>
  <c r="D275" i="20"/>
  <c r="D276" i="20"/>
  <c r="D277" i="20"/>
  <c r="D278" i="20"/>
  <c r="D279" i="20"/>
  <c r="D280" i="20"/>
  <c r="D281" i="20"/>
  <c r="D282" i="20"/>
  <c r="D283" i="20"/>
  <c r="D284" i="20"/>
  <c r="D285" i="20"/>
  <c r="D286" i="20"/>
  <c r="D287" i="20"/>
  <c r="D288" i="20"/>
  <c r="D289" i="20"/>
  <c r="D290" i="20"/>
  <c r="D291" i="20"/>
  <c r="D292" i="20"/>
  <c r="D293" i="20"/>
  <c r="D294" i="20"/>
  <c r="D295" i="20"/>
  <c r="D296" i="20"/>
  <c r="D297" i="20"/>
  <c r="D298" i="20"/>
  <c r="D299" i="20"/>
  <c r="D300" i="20"/>
  <c r="D301" i="20"/>
  <c r="D302" i="20"/>
  <c r="D303" i="20"/>
  <c r="D304" i="20"/>
  <c r="D305" i="20"/>
  <c r="D306" i="20"/>
  <c r="D307" i="20"/>
  <c r="D308" i="20"/>
  <c r="D309" i="20"/>
  <c r="D310" i="20"/>
  <c r="D2" i="20"/>
  <c r="BE79" i="18" l="1"/>
  <c r="BE78" i="18"/>
  <c r="BE77" i="18"/>
  <c r="BE76" i="18"/>
  <c r="BE75" i="18"/>
  <c r="BE74" i="18"/>
  <c r="BE73" i="18"/>
  <c r="BE72" i="18"/>
  <c r="BE71" i="18"/>
  <c r="BE70" i="18"/>
  <c r="BE69" i="18"/>
  <c r="BE68" i="18"/>
  <c r="BE67" i="18"/>
  <c r="BE66" i="18"/>
  <c r="BE65" i="18"/>
  <c r="BE64" i="18"/>
  <c r="BE63" i="18"/>
  <c r="BE62" i="18"/>
  <c r="BE61" i="18"/>
  <c r="BE42" i="18"/>
  <c r="BE43" i="18"/>
  <c r="BE44" i="18"/>
  <c r="BE45" i="18"/>
  <c r="BE46" i="18"/>
  <c r="BE47" i="18"/>
  <c r="BE48" i="18"/>
  <c r="BE49" i="18"/>
  <c r="BE50" i="18"/>
  <c r="BE51" i="18"/>
  <c r="BE52" i="18"/>
  <c r="BE53" i="18"/>
  <c r="BE54" i="18"/>
  <c r="BE55" i="18"/>
  <c r="BE56" i="18"/>
  <c r="BE57" i="18"/>
  <c r="BE58" i="18"/>
  <c r="BE59" i="18"/>
  <c r="BE41" i="18"/>
  <c r="AW300" i="18"/>
  <c r="AW301" i="18"/>
  <c r="AW302" i="18"/>
  <c r="AW303" i="18"/>
  <c r="AW304" i="18"/>
  <c r="AW305" i="18"/>
  <c r="AW306" i="18"/>
  <c r="AW307" i="18"/>
  <c r="AW308" i="18"/>
  <c r="AW309" i="18"/>
  <c r="AW310" i="18"/>
  <c r="AW67" i="18"/>
  <c r="AW68" i="18"/>
  <c r="AW69" i="18"/>
  <c r="AW70" i="18"/>
  <c r="AW71" i="18"/>
  <c r="AW72" i="18"/>
  <c r="AW73" i="18"/>
  <c r="AW74" i="18"/>
  <c r="AW75" i="18"/>
  <c r="AW76" i="18"/>
  <c r="AW77" i="18"/>
  <c r="AW78" i="18"/>
  <c r="AW79" i="18"/>
  <c r="AW80" i="18"/>
  <c r="AW81" i="18"/>
  <c r="AW82" i="18"/>
  <c r="AW83" i="18"/>
  <c r="AW84" i="18"/>
  <c r="AW85" i="18"/>
  <c r="AW86" i="18"/>
  <c r="AW87" i="18"/>
  <c r="AW88" i="18"/>
  <c r="AW89" i="18"/>
  <c r="AW90" i="18"/>
  <c r="AW91" i="18"/>
  <c r="AW92" i="18"/>
  <c r="AW93" i="18"/>
  <c r="AW94" i="18"/>
  <c r="AW95" i="18"/>
  <c r="AW96" i="18"/>
  <c r="AW97" i="18"/>
  <c r="AW98" i="18"/>
  <c r="AW99" i="18"/>
  <c r="AW100" i="18"/>
  <c r="AW101" i="18"/>
  <c r="AW102" i="18"/>
  <c r="AW103" i="18"/>
  <c r="AW104" i="18"/>
  <c r="AW105" i="18"/>
  <c r="AW106" i="18"/>
  <c r="AW107" i="18"/>
  <c r="AW108" i="18"/>
  <c r="AW109" i="18"/>
  <c r="AW110" i="18"/>
  <c r="AW111" i="18"/>
  <c r="AW112" i="18"/>
  <c r="AW113" i="18"/>
  <c r="AW114" i="18"/>
  <c r="AW115" i="18"/>
  <c r="AW116" i="18"/>
  <c r="AW117" i="18"/>
  <c r="AW118" i="18"/>
  <c r="AW119" i="18"/>
  <c r="AW120" i="18"/>
  <c r="AW121" i="18"/>
  <c r="AW122" i="18"/>
  <c r="AW123" i="18"/>
  <c r="AW124" i="18"/>
  <c r="AW125" i="18"/>
  <c r="AW126" i="18"/>
  <c r="AW127" i="18"/>
  <c r="AW128" i="18"/>
  <c r="AW129" i="18"/>
  <c r="AW130" i="18"/>
  <c r="AW131" i="18"/>
  <c r="AW132" i="18"/>
  <c r="AW133" i="18"/>
  <c r="AW134" i="18"/>
  <c r="AW135" i="18"/>
  <c r="AW136" i="18"/>
  <c r="AW137" i="18"/>
  <c r="AW138" i="18"/>
  <c r="AW139" i="18"/>
  <c r="AW140" i="18"/>
  <c r="AW141" i="18"/>
  <c r="AW142" i="18"/>
  <c r="AW143" i="18"/>
  <c r="AW144" i="18"/>
  <c r="AW145" i="18"/>
  <c r="AW146" i="18"/>
  <c r="AW147" i="18"/>
  <c r="AW148" i="18"/>
  <c r="AW149" i="18"/>
  <c r="AW150" i="18"/>
  <c r="AW151" i="18"/>
  <c r="AW152" i="18"/>
  <c r="AW153" i="18"/>
  <c r="AW154" i="18"/>
  <c r="AW155" i="18"/>
  <c r="AW156" i="18"/>
  <c r="AW157" i="18"/>
  <c r="AW158" i="18"/>
  <c r="AW159" i="18"/>
  <c r="AW160" i="18"/>
  <c r="AW161" i="18"/>
  <c r="AW162" i="18"/>
  <c r="AW163" i="18"/>
  <c r="AW164" i="18"/>
  <c r="AW165" i="18"/>
  <c r="AW166" i="18"/>
  <c r="AW167" i="18"/>
  <c r="AW168" i="18"/>
  <c r="AW169" i="18"/>
  <c r="AW170" i="18"/>
  <c r="AW171" i="18"/>
  <c r="AW172" i="18"/>
  <c r="AW173" i="18"/>
  <c r="AW174" i="18"/>
  <c r="AW175" i="18"/>
  <c r="AW176" i="18"/>
  <c r="AW177" i="18"/>
  <c r="AW178" i="18"/>
  <c r="AW179" i="18"/>
  <c r="AW180" i="18"/>
  <c r="AW181" i="18"/>
  <c r="AW182" i="18"/>
  <c r="AW183" i="18"/>
  <c r="AW184" i="18"/>
  <c r="AW185" i="18"/>
  <c r="AW186" i="18"/>
  <c r="AW187" i="18"/>
  <c r="AW188" i="18"/>
  <c r="AW189" i="18"/>
  <c r="AW190" i="18"/>
  <c r="AW191" i="18"/>
  <c r="AW192" i="18"/>
  <c r="AW193" i="18"/>
  <c r="AW194" i="18"/>
  <c r="AW195" i="18"/>
  <c r="AW196" i="18"/>
  <c r="AW197" i="18"/>
  <c r="AW198" i="18"/>
  <c r="AW199" i="18"/>
  <c r="AW200" i="18"/>
  <c r="AW201" i="18"/>
  <c r="AW202" i="18"/>
  <c r="AW203" i="18"/>
  <c r="AW204" i="18"/>
  <c r="AW205" i="18"/>
  <c r="AW206" i="18"/>
  <c r="AW207" i="18"/>
  <c r="AW208" i="18"/>
  <c r="AW209" i="18"/>
  <c r="AW210" i="18"/>
  <c r="AW211" i="18"/>
  <c r="AW212" i="18"/>
  <c r="AW213" i="18"/>
  <c r="AW214" i="18"/>
  <c r="AW215" i="18"/>
  <c r="AW216" i="18"/>
  <c r="AW217" i="18"/>
  <c r="AW218" i="18"/>
  <c r="AW219" i="18"/>
  <c r="AW220" i="18"/>
  <c r="AW221" i="18"/>
  <c r="AW222" i="18"/>
  <c r="AW223" i="18"/>
  <c r="AW224" i="18"/>
  <c r="AW225" i="18"/>
  <c r="AW226" i="18"/>
  <c r="AW227" i="18"/>
  <c r="AW228" i="18"/>
  <c r="AW229" i="18"/>
  <c r="AW230" i="18"/>
  <c r="AW231" i="18"/>
  <c r="AW232" i="18"/>
  <c r="AW233" i="18"/>
  <c r="AW234" i="18"/>
  <c r="AW235" i="18"/>
  <c r="AW236" i="18"/>
  <c r="AW237" i="18"/>
  <c r="AW238" i="18"/>
  <c r="AW239" i="18"/>
  <c r="AW240" i="18"/>
  <c r="AW241" i="18"/>
  <c r="AW242" i="18"/>
  <c r="AW243" i="18"/>
  <c r="AW244" i="18"/>
  <c r="AW245" i="18"/>
  <c r="AW246" i="18"/>
  <c r="AW247" i="18"/>
  <c r="AW248" i="18"/>
  <c r="AW249" i="18"/>
  <c r="AW250" i="18"/>
  <c r="AW251" i="18"/>
  <c r="AW252" i="18"/>
  <c r="AW253" i="18"/>
  <c r="AW254" i="18"/>
  <c r="AW255" i="18"/>
  <c r="AW256" i="18"/>
  <c r="AW257" i="18"/>
  <c r="AW258" i="18"/>
  <c r="AW259" i="18"/>
  <c r="AW260" i="18"/>
  <c r="AW261" i="18"/>
  <c r="AW262" i="18"/>
  <c r="AW263" i="18"/>
  <c r="AW264" i="18"/>
  <c r="AW265" i="18"/>
  <c r="AW266" i="18"/>
  <c r="AW267" i="18"/>
  <c r="AW268" i="18"/>
  <c r="AW269" i="18"/>
  <c r="AW270" i="18"/>
  <c r="AW271" i="18"/>
  <c r="AW272" i="18"/>
  <c r="AW273" i="18"/>
  <c r="AW274" i="18"/>
  <c r="AW275" i="18"/>
  <c r="AW276" i="18"/>
  <c r="AW277" i="18"/>
  <c r="AW278" i="18"/>
  <c r="AW279" i="18"/>
  <c r="AW280" i="18"/>
  <c r="AW281" i="18"/>
  <c r="AW282" i="18"/>
  <c r="AW283" i="18"/>
  <c r="AW284" i="18"/>
  <c r="AW285" i="18"/>
  <c r="AW286" i="18"/>
  <c r="AW287" i="18"/>
  <c r="AW288" i="18"/>
  <c r="AW289" i="18"/>
  <c r="AW290" i="18"/>
  <c r="AW291" i="18"/>
  <c r="AW292" i="18"/>
  <c r="AW293" i="18"/>
  <c r="AW294" i="18"/>
  <c r="AW295" i="18"/>
  <c r="AW296" i="18"/>
  <c r="AW297" i="18"/>
  <c r="AW298" i="18"/>
  <c r="AW299" i="18"/>
  <c r="AD66" i="18"/>
  <c r="AD67" i="18"/>
  <c r="AD68" i="18"/>
  <c r="AD69" i="18"/>
  <c r="AD70" i="18"/>
  <c r="AD71" i="18"/>
  <c r="AD72" i="18"/>
  <c r="AD73" i="18"/>
  <c r="AD74" i="18"/>
  <c r="AD75" i="18"/>
  <c r="AD76" i="18"/>
  <c r="AD77" i="18"/>
  <c r="AD78" i="18"/>
  <c r="AD79" i="18"/>
  <c r="AD80" i="18"/>
  <c r="AD81" i="18"/>
  <c r="AD82" i="18"/>
  <c r="AD83" i="18"/>
  <c r="AD84" i="18"/>
  <c r="AD85" i="18"/>
  <c r="AD86" i="18"/>
  <c r="AD87" i="18"/>
  <c r="AD88" i="18"/>
  <c r="AD89" i="18"/>
  <c r="AD90" i="18"/>
  <c r="AD91" i="18"/>
  <c r="AD92" i="18"/>
  <c r="AD93" i="18"/>
  <c r="AD94" i="18"/>
  <c r="AD95" i="18"/>
  <c r="AD96" i="18"/>
  <c r="AD97" i="18"/>
  <c r="AD98" i="18"/>
  <c r="AD99" i="18"/>
  <c r="AD100" i="18"/>
  <c r="AD101" i="18"/>
  <c r="AD102" i="18"/>
  <c r="AD103" i="18"/>
  <c r="AD104" i="18"/>
  <c r="AD105" i="18"/>
  <c r="AD106" i="18"/>
  <c r="AD107" i="18"/>
  <c r="AD108" i="18"/>
  <c r="AD109" i="18"/>
  <c r="AD110" i="18"/>
  <c r="AD111" i="18"/>
  <c r="AD112" i="18"/>
  <c r="AD113" i="18"/>
  <c r="AD114" i="18"/>
  <c r="AD115" i="18"/>
  <c r="AD116" i="18"/>
  <c r="AD117" i="18"/>
  <c r="AD118" i="18"/>
  <c r="AD119" i="18"/>
  <c r="AD120" i="18"/>
  <c r="AD121" i="18"/>
  <c r="AD122" i="18"/>
  <c r="AD123" i="18"/>
  <c r="AD124" i="18"/>
  <c r="AD125" i="18"/>
  <c r="AD126" i="18"/>
  <c r="AD127" i="18"/>
  <c r="AD128" i="18"/>
  <c r="AD129" i="18"/>
  <c r="AD130" i="18"/>
  <c r="AD131" i="18"/>
  <c r="AD132" i="18"/>
  <c r="AD133" i="18"/>
  <c r="AD134" i="18"/>
  <c r="AD135" i="18"/>
  <c r="AD136" i="18"/>
  <c r="AD137" i="18"/>
  <c r="AD138" i="18"/>
  <c r="AD139" i="18"/>
  <c r="AD140" i="18"/>
  <c r="AD141" i="18"/>
  <c r="AD142" i="18"/>
  <c r="AD143" i="18"/>
  <c r="AD144" i="18"/>
  <c r="AD145" i="18"/>
  <c r="AD146" i="18"/>
  <c r="AD147" i="18"/>
  <c r="AD148" i="18"/>
  <c r="AD149" i="18"/>
  <c r="AD150" i="18"/>
  <c r="AD151" i="18"/>
  <c r="AD152" i="18"/>
  <c r="AD153" i="18"/>
  <c r="AD154" i="18"/>
  <c r="AD155" i="18"/>
  <c r="AD156" i="18"/>
  <c r="AD157" i="18"/>
  <c r="AD158" i="18"/>
  <c r="AD159" i="18"/>
  <c r="AD160" i="18"/>
  <c r="AD161" i="18"/>
  <c r="AD162" i="18"/>
  <c r="AD163" i="18"/>
  <c r="AD164" i="18"/>
  <c r="AD165" i="18"/>
  <c r="AD166" i="18"/>
  <c r="AD167" i="18"/>
  <c r="AD168" i="18"/>
  <c r="AD169" i="18"/>
  <c r="AD170" i="18"/>
  <c r="AD171" i="18"/>
  <c r="AD172" i="18"/>
  <c r="AD173" i="18"/>
  <c r="AD174" i="18"/>
  <c r="AD175" i="18"/>
  <c r="AD176" i="18"/>
  <c r="AD177" i="18"/>
  <c r="AD178" i="18"/>
  <c r="AD179" i="18"/>
  <c r="AD180" i="18"/>
  <c r="AD181" i="18"/>
  <c r="AD182" i="18"/>
  <c r="AD183" i="18"/>
  <c r="AD184" i="18"/>
  <c r="AD185" i="18"/>
  <c r="AD186" i="18"/>
  <c r="AD187" i="18"/>
  <c r="AD188" i="18"/>
  <c r="AD189" i="18"/>
  <c r="AD190" i="18"/>
  <c r="AD191" i="18"/>
  <c r="AD192" i="18"/>
  <c r="AD193" i="18"/>
  <c r="AD194" i="18"/>
  <c r="AD195" i="18"/>
  <c r="AD196" i="18"/>
  <c r="AD197" i="18"/>
  <c r="AD198" i="18"/>
  <c r="AD199" i="18"/>
  <c r="AD200" i="18"/>
  <c r="AD201" i="18"/>
  <c r="AD202" i="18"/>
  <c r="AD203" i="18"/>
  <c r="AD204" i="18"/>
  <c r="AD205" i="18"/>
  <c r="AD206" i="18"/>
  <c r="AD207" i="18"/>
  <c r="AD208" i="18"/>
  <c r="AD209" i="18"/>
  <c r="AD210" i="18"/>
  <c r="AD211" i="18"/>
  <c r="AD212" i="18"/>
  <c r="AD213" i="18"/>
  <c r="AD214" i="18"/>
  <c r="AD215" i="18"/>
  <c r="AD216" i="18"/>
  <c r="AD217" i="18"/>
  <c r="AD218" i="18"/>
  <c r="AD219" i="18"/>
  <c r="AD220" i="18"/>
  <c r="AD221" i="18"/>
  <c r="AD222" i="18"/>
  <c r="AD223" i="18"/>
  <c r="AD224" i="18"/>
  <c r="AD225" i="18"/>
  <c r="AD226" i="18"/>
  <c r="AD227" i="18"/>
  <c r="AD228" i="18"/>
  <c r="AD229" i="18"/>
  <c r="AD230" i="18"/>
  <c r="AD231" i="18"/>
  <c r="AD232" i="18"/>
  <c r="AD233" i="18"/>
  <c r="AD234" i="18"/>
  <c r="AD235" i="18"/>
  <c r="AD236" i="18"/>
  <c r="AD237" i="18"/>
  <c r="AD238" i="18"/>
  <c r="AD239" i="18"/>
  <c r="AD240" i="18"/>
  <c r="AD241" i="18"/>
  <c r="AD242" i="18"/>
  <c r="AD243" i="18"/>
  <c r="AD244" i="18"/>
  <c r="AD245" i="18"/>
  <c r="AD246" i="18"/>
  <c r="AD247" i="18"/>
  <c r="AD248" i="18"/>
  <c r="AD249" i="18"/>
  <c r="AD250" i="18"/>
  <c r="AD251" i="18"/>
  <c r="AD252" i="18"/>
  <c r="AD253" i="18"/>
  <c r="AD254" i="18"/>
  <c r="AD255" i="18"/>
  <c r="AD256" i="18"/>
  <c r="AD257" i="18"/>
  <c r="AD258" i="18"/>
  <c r="AD259" i="18"/>
  <c r="AD260" i="18"/>
  <c r="AD261" i="18"/>
  <c r="AD262" i="18"/>
  <c r="AD263" i="18"/>
  <c r="AD264" i="18"/>
  <c r="AD265" i="18"/>
  <c r="AD266" i="18"/>
  <c r="AD267" i="18"/>
  <c r="AD268" i="18"/>
  <c r="AD269" i="18"/>
  <c r="AD270" i="18"/>
  <c r="AD271" i="18"/>
  <c r="AD272" i="18"/>
  <c r="AD273" i="18"/>
  <c r="AD274" i="18"/>
  <c r="AD275" i="18"/>
  <c r="AD276" i="18"/>
  <c r="AD277" i="18"/>
  <c r="AD278" i="18"/>
  <c r="AD279" i="18"/>
  <c r="AD280" i="18"/>
  <c r="AD281" i="18"/>
  <c r="AD282" i="18"/>
  <c r="AD283" i="18"/>
  <c r="AD284" i="18"/>
  <c r="AD285" i="18"/>
  <c r="AD286" i="18"/>
  <c r="AD287" i="18"/>
  <c r="AD288" i="18"/>
  <c r="AD289" i="18"/>
  <c r="AD290" i="18"/>
  <c r="AD291" i="18"/>
  <c r="AD292" i="18"/>
  <c r="AD293" i="18"/>
  <c r="AD294" i="18"/>
  <c r="AD295" i="18"/>
  <c r="AD296" i="18"/>
  <c r="AD297" i="18"/>
  <c r="AD298" i="18"/>
  <c r="AD299" i="18"/>
  <c r="AD300" i="18"/>
  <c r="AD301" i="18"/>
  <c r="AD302" i="18"/>
  <c r="AD303" i="18"/>
  <c r="AD304" i="18"/>
  <c r="AD305" i="18"/>
  <c r="AD306" i="18"/>
  <c r="AD307" i="18"/>
  <c r="AD308" i="18"/>
  <c r="AD309" i="18"/>
  <c r="AD310" i="18"/>
  <c r="S66" i="18"/>
  <c r="S67" i="18"/>
  <c r="S68" i="18"/>
  <c r="S69" i="18"/>
  <c r="S70" i="18"/>
  <c r="S71" i="18"/>
  <c r="S72" i="18"/>
  <c r="S73" i="18"/>
  <c r="S74" i="18"/>
  <c r="S75" i="18"/>
  <c r="S76" i="18"/>
  <c r="S77" i="18"/>
  <c r="S78" i="18"/>
  <c r="S79" i="18"/>
  <c r="S80" i="18"/>
  <c r="S81" i="18"/>
  <c r="S82" i="18"/>
  <c r="S83" i="18"/>
  <c r="S84" i="18"/>
  <c r="S85" i="18"/>
  <c r="S86" i="18"/>
  <c r="S87" i="18"/>
  <c r="S88" i="18"/>
  <c r="S89" i="18"/>
  <c r="S90" i="18"/>
  <c r="S91" i="18"/>
  <c r="S92" i="18"/>
  <c r="S93" i="18"/>
  <c r="S94" i="18"/>
  <c r="S95" i="18"/>
  <c r="S96" i="18"/>
  <c r="S97" i="18"/>
  <c r="S98" i="18"/>
  <c r="S99" i="18"/>
  <c r="S100" i="18"/>
  <c r="S101" i="18"/>
  <c r="S102" i="18"/>
  <c r="S103" i="18"/>
  <c r="S104" i="18"/>
  <c r="S105" i="18"/>
  <c r="S106" i="18"/>
  <c r="S107" i="18"/>
  <c r="S108" i="18"/>
  <c r="S109" i="18"/>
  <c r="S110" i="18"/>
  <c r="S111" i="18"/>
  <c r="S112" i="18"/>
  <c r="S113" i="18"/>
  <c r="S114" i="18"/>
  <c r="S115" i="18"/>
  <c r="S116" i="18"/>
  <c r="S117" i="18"/>
  <c r="S118" i="18"/>
  <c r="S119" i="18"/>
  <c r="S120" i="18"/>
  <c r="S121" i="18"/>
  <c r="S122" i="18"/>
  <c r="S123" i="18"/>
  <c r="S124" i="18"/>
  <c r="S125" i="18"/>
  <c r="S126" i="18"/>
  <c r="S127" i="18"/>
  <c r="S128" i="18"/>
  <c r="S129" i="18"/>
  <c r="S130" i="18"/>
  <c r="S131" i="18"/>
  <c r="S132" i="18"/>
  <c r="S133" i="18"/>
  <c r="S134" i="18"/>
  <c r="S135" i="18"/>
  <c r="S136" i="18"/>
  <c r="S137" i="18"/>
  <c r="S138" i="18"/>
  <c r="S139" i="18"/>
  <c r="S140" i="18"/>
  <c r="S141" i="18"/>
  <c r="S142" i="18"/>
  <c r="S143" i="18"/>
  <c r="S144" i="18"/>
  <c r="S145" i="18"/>
  <c r="S146" i="18"/>
  <c r="S147" i="18"/>
  <c r="S148" i="18"/>
  <c r="S149" i="18"/>
  <c r="S150" i="18"/>
  <c r="S151" i="18"/>
  <c r="S152" i="18"/>
  <c r="S153" i="18"/>
  <c r="S154" i="18"/>
  <c r="S155" i="18"/>
  <c r="S156" i="18"/>
  <c r="S157" i="18"/>
  <c r="S158" i="18"/>
  <c r="S159" i="18"/>
  <c r="S160" i="18"/>
  <c r="S161" i="18"/>
  <c r="S162" i="18"/>
  <c r="S163" i="18"/>
  <c r="S164" i="18"/>
  <c r="S165" i="18"/>
  <c r="S166" i="18"/>
  <c r="S167" i="18"/>
  <c r="S168" i="18"/>
  <c r="S169" i="18"/>
  <c r="S170" i="18"/>
  <c r="S171" i="18"/>
  <c r="S172" i="18"/>
  <c r="S173" i="18"/>
  <c r="S174" i="18"/>
  <c r="S175" i="18"/>
  <c r="S176" i="18"/>
  <c r="S177" i="18"/>
  <c r="S178" i="18"/>
  <c r="S179" i="18"/>
  <c r="S180" i="18"/>
  <c r="S181" i="18"/>
  <c r="S182" i="18"/>
  <c r="S183" i="18"/>
  <c r="S184" i="18"/>
  <c r="S185" i="18"/>
  <c r="S186" i="18"/>
  <c r="S187" i="18"/>
  <c r="S188" i="18"/>
  <c r="S189" i="18"/>
  <c r="S190" i="18"/>
  <c r="S191" i="18"/>
  <c r="S192" i="18"/>
  <c r="S193" i="18"/>
  <c r="S194" i="18"/>
  <c r="S195" i="18"/>
  <c r="S196" i="18"/>
  <c r="S197" i="18"/>
  <c r="S198" i="18"/>
  <c r="S199" i="18"/>
  <c r="S200" i="18"/>
  <c r="S201" i="18"/>
  <c r="S202" i="18"/>
  <c r="S203" i="18"/>
  <c r="S204" i="18"/>
  <c r="S205" i="18"/>
  <c r="S206" i="18"/>
  <c r="S207" i="18"/>
  <c r="S208" i="18"/>
  <c r="S209" i="18"/>
  <c r="S210" i="18"/>
  <c r="S211" i="18"/>
  <c r="S212" i="18"/>
  <c r="S213" i="18"/>
  <c r="S214" i="18"/>
  <c r="S215" i="18"/>
  <c r="S216" i="18"/>
  <c r="S217" i="18"/>
  <c r="S218" i="18"/>
  <c r="S219" i="18"/>
  <c r="S220" i="18"/>
  <c r="S221" i="18"/>
  <c r="S222" i="18"/>
  <c r="S223" i="18"/>
  <c r="S224" i="18"/>
  <c r="S225" i="18"/>
  <c r="S226" i="18"/>
  <c r="S227" i="18"/>
  <c r="S228" i="18"/>
  <c r="S229" i="18"/>
  <c r="S230" i="18"/>
  <c r="S231" i="18"/>
  <c r="S232" i="18"/>
  <c r="S233" i="18"/>
  <c r="S234" i="18"/>
  <c r="S235" i="18"/>
  <c r="S236" i="18"/>
  <c r="S237" i="18"/>
  <c r="S238" i="18"/>
  <c r="S239" i="18"/>
  <c r="S240" i="18"/>
  <c r="S241" i="18"/>
  <c r="S242" i="18"/>
  <c r="S243" i="18"/>
  <c r="S244" i="18"/>
  <c r="S245" i="18"/>
  <c r="S246" i="18"/>
  <c r="S247" i="18"/>
  <c r="S248" i="18"/>
  <c r="S249" i="18"/>
  <c r="S250" i="18"/>
  <c r="S251" i="18"/>
  <c r="S252" i="18"/>
  <c r="S253" i="18"/>
  <c r="S254" i="18"/>
  <c r="S255" i="18"/>
  <c r="S256" i="18"/>
  <c r="S257" i="18"/>
  <c r="S258" i="18"/>
  <c r="S259" i="18"/>
  <c r="S260" i="18"/>
  <c r="S261" i="18"/>
  <c r="S262" i="18"/>
  <c r="S263" i="18"/>
  <c r="S264" i="18"/>
  <c r="S265" i="18"/>
  <c r="S266" i="18"/>
  <c r="S267" i="18"/>
  <c r="S268" i="18"/>
  <c r="S269" i="18"/>
  <c r="S270" i="18"/>
  <c r="S271" i="18"/>
  <c r="S272" i="18"/>
  <c r="S273" i="18"/>
  <c r="S274" i="18"/>
  <c r="S275" i="18"/>
  <c r="S276" i="18"/>
  <c r="S277" i="18"/>
  <c r="S278" i="18"/>
  <c r="S279" i="18"/>
  <c r="S280" i="18"/>
  <c r="S281" i="18"/>
  <c r="S282" i="18"/>
  <c r="S283" i="18"/>
  <c r="S284" i="18"/>
  <c r="S285" i="18"/>
  <c r="S286" i="18"/>
  <c r="S287" i="18"/>
  <c r="S288" i="18"/>
  <c r="S289" i="18"/>
  <c r="S290" i="18"/>
  <c r="S291" i="18"/>
  <c r="S292" i="18"/>
  <c r="S293" i="18"/>
  <c r="S294" i="18"/>
  <c r="S295" i="18"/>
  <c r="S296" i="18"/>
  <c r="S297" i="18"/>
  <c r="S298" i="18"/>
  <c r="S299" i="18"/>
  <c r="S300" i="18"/>
  <c r="S301" i="18"/>
  <c r="S302" i="18"/>
  <c r="S303" i="18"/>
  <c r="S304" i="18"/>
  <c r="S305" i="18"/>
  <c r="S306" i="18"/>
  <c r="S307" i="18"/>
  <c r="S308" i="18"/>
  <c r="S309" i="18"/>
  <c r="S310" i="18"/>
  <c r="F66" i="18"/>
  <c r="F67" i="18"/>
  <c r="F68" i="18"/>
  <c r="F69" i="18"/>
  <c r="F70" i="18"/>
  <c r="F71" i="18"/>
  <c r="F72" i="18"/>
  <c r="F73" i="18"/>
  <c r="F74" i="18"/>
  <c r="F75" i="18"/>
  <c r="F76" i="18"/>
  <c r="F77" i="18"/>
  <c r="F78" i="18"/>
  <c r="F79" i="18"/>
  <c r="F80" i="18"/>
  <c r="F81" i="18"/>
  <c r="F82" i="18"/>
  <c r="F83" i="18"/>
  <c r="F84" i="18"/>
  <c r="F85" i="18"/>
  <c r="F86" i="18"/>
  <c r="F87" i="18"/>
  <c r="F88" i="18"/>
  <c r="F89" i="18"/>
  <c r="F90" i="18"/>
  <c r="F91" i="18"/>
  <c r="F92" i="18"/>
  <c r="F93" i="18"/>
  <c r="F94" i="18"/>
  <c r="F95" i="18"/>
  <c r="F96" i="18"/>
  <c r="F97" i="18"/>
  <c r="F98" i="18"/>
  <c r="F99" i="18"/>
  <c r="F100" i="18"/>
  <c r="F101" i="18"/>
  <c r="F102" i="18"/>
  <c r="F103" i="18"/>
  <c r="F104" i="18"/>
  <c r="F105" i="18"/>
  <c r="F106" i="18"/>
  <c r="F107" i="18"/>
  <c r="F108" i="18"/>
  <c r="F109" i="18"/>
  <c r="F110" i="18"/>
  <c r="F111" i="18"/>
  <c r="F112" i="18"/>
  <c r="F113" i="18"/>
  <c r="F114" i="18"/>
  <c r="F115" i="18"/>
  <c r="F116" i="18"/>
  <c r="F117" i="18"/>
  <c r="F118" i="18"/>
  <c r="F119" i="18"/>
  <c r="F120" i="18"/>
  <c r="F121" i="18"/>
  <c r="F122" i="18"/>
  <c r="F123" i="18"/>
  <c r="F124" i="18"/>
  <c r="F125" i="18"/>
  <c r="F126" i="18"/>
  <c r="F127" i="18"/>
  <c r="F128" i="18"/>
  <c r="F129" i="18"/>
  <c r="F130" i="18"/>
  <c r="F131" i="18"/>
  <c r="F132" i="18"/>
  <c r="F133" i="18"/>
  <c r="F134" i="18"/>
  <c r="F135" i="18"/>
  <c r="F136" i="18"/>
  <c r="F137" i="18"/>
  <c r="F138" i="18"/>
  <c r="F139" i="18"/>
  <c r="F140" i="18"/>
  <c r="F141" i="18"/>
  <c r="F142" i="18"/>
  <c r="F143" i="18"/>
  <c r="F144" i="18"/>
  <c r="F145" i="18"/>
  <c r="F146" i="18"/>
  <c r="F147" i="18"/>
  <c r="F148" i="18"/>
  <c r="F149" i="18"/>
  <c r="F150" i="18"/>
  <c r="F151" i="18"/>
  <c r="F152" i="18"/>
  <c r="F153" i="18"/>
  <c r="F154" i="18"/>
  <c r="F155" i="18"/>
  <c r="F156" i="18"/>
  <c r="F157" i="18"/>
  <c r="F158" i="18"/>
  <c r="F159" i="18"/>
  <c r="F160" i="18"/>
  <c r="F161" i="18"/>
  <c r="F162" i="18"/>
  <c r="F163" i="18"/>
  <c r="F164" i="18"/>
  <c r="F165" i="18"/>
  <c r="F166" i="18"/>
  <c r="F167" i="18"/>
  <c r="F168" i="18"/>
  <c r="F169" i="18"/>
  <c r="F170" i="18"/>
  <c r="F171" i="18"/>
  <c r="F172" i="18"/>
  <c r="F173" i="18"/>
  <c r="F174" i="18"/>
  <c r="F175" i="18"/>
  <c r="F176" i="18"/>
  <c r="F177" i="18"/>
  <c r="F178" i="18"/>
  <c r="F179" i="18"/>
  <c r="F180" i="18"/>
  <c r="F181" i="18"/>
  <c r="F182" i="18"/>
  <c r="F183" i="18"/>
  <c r="F184" i="18"/>
  <c r="F185" i="18"/>
  <c r="F186" i="18"/>
  <c r="F187" i="18"/>
  <c r="F188" i="18"/>
  <c r="F189" i="18"/>
  <c r="F190" i="18"/>
  <c r="F191" i="18"/>
  <c r="F192" i="18"/>
  <c r="F193" i="18"/>
  <c r="F194" i="18"/>
  <c r="F195" i="18"/>
  <c r="F196" i="18"/>
  <c r="F197" i="18"/>
  <c r="F198" i="18"/>
  <c r="F199" i="18"/>
  <c r="F200" i="18"/>
  <c r="F201" i="18"/>
  <c r="F202" i="18"/>
  <c r="F203" i="18"/>
  <c r="F204" i="18"/>
  <c r="F205" i="18"/>
  <c r="F206" i="18"/>
  <c r="F207" i="18"/>
  <c r="F208" i="18"/>
  <c r="F209" i="18"/>
  <c r="F210" i="18"/>
  <c r="F211" i="18"/>
  <c r="F212" i="18"/>
  <c r="F213" i="18"/>
  <c r="F214" i="18"/>
  <c r="F215" i="18"/>
  <c r="F216" i="18"/>
  <c r="F217" i="18"/>
  <c r="F218" i="18"/>
  <c r="F219" i="18"/>
  <c r="F220" i="18"/>
  <c r="F221" i="18"/>
  <c r="F222" i="18"/>
  <c r="F223" i="18"/>
  <c r="F224" i="18"/>
  <c r="F225" i="18"/>
  <c r="F226" i="18"/>
  <c r="F227" i="18"/>
  <c r="F228" i="18"/>
  <c r="F229" i="18"/>
  <c r="F230" i="18"/>
  <c r="F231" i="18"/>
  <c r="F232" i="18"/>
  <c r="F233" i="18"/>
  <c r="F234" i="18"/>
  <c r="F235" i="18"/>
  <c r="F236" i="18"/>
  <c r="F237" i="18"/>
  <c r="F238" i="18"/>
  <c r="F239" i="18"/>
  <c r="F240" i="18"/>
  <c r="F241" i="18"/>
  <c r="F242" i="18"/>
  <c r="F243" i="18"/>
  <c r="F244" i="18"/>
  <c r="F245" i="18"/>
  <c r="F246" i="18"/>
  <c r="F247" i="18"/>
  <c r="F248" i="18"/>
  <c r="F249" i="18"/>
  <c r="F250" i="18"/>
  <c r="F251" i="18"/>
  <c r="F252" i="18"/>
  <c r="F253" i="18"/>
  <c r="F254" i="18"/>
  <c r="F255" i="18"/>
  <c r="F256" i="18"/>
  <c r="F257" i="18"/>
  <c r="F258" i="18"/>
  <c r="F259" i="18"/>
  <c r="F260" i="18"/>
  <c r="F261" i="18"/>
  <c r="F262" i="18"/>
  <c r="F263" i="18"/>
  <c r="F264" i="18"/>
  <c r="F265" i="18"/>
  <c r="F266" i="18"/>
  <c r="F267" i="18"/>
  <c r="F268" i="18"/>
  <c r="F269" i="18"/>
  <c r="F270" i="18"/>
  <c r="F271" i="18"/>
  <c r="F272" i="18"/>
  <c r="F273" i="18"/>
  <c r="F274" i="18"/>
  <c r="F275" i="18"/>
  <c r="F276" i="18"/>
  <c r="F277" i="18"/>
  <c r="F278" i="18"/>
  <c r="F279" i="18"/>
  <c r="F280" i="18"/>
  <c r="F281" i="18"/>
  <c r="F282" i="18"/>
  <c r="F283" i="18"/>
  <c r="F284" i="18"/>
  <c r="F285" i="18"/>
  <c r="F286" i="18"/>
  <c r="F287" i="18"/>
  <c r="F288" i="18"/>
  <c r="F289" i="18"/>
  <c r="F290" i="18"/>
  <c r="F291" i="18"/>
  <c r="F292" i="18"/>
  <c r="F293" i="18"/>
  <c r="F294" i="18"/>
  <c r="F295" i="18"/>
  <c r="F296" i="18"/>
  <c r="F297" i="18"/>
  <c r="F298" i="18"/>
  <c r="F299" i="18"/>
  <c r="F300" i="18"/>
  <c r="F301" i="18"/>
  <c r="F302" i="18"/>
  <c r="F303" i="18"/>
  <c r="F304" i="18"/>
  <c r="F305" i="18"/>
  <c r="F306" i="18"/>
  <c r="F307" i="18"/>
  <c r="F308" i="18"/>
  <c r="F309" i="18"/>
  <c r="F310" i="18"/>
  <c r="C66" i="18"/>
  <c r="T66" i="18" s="1"/>
  <c r="C67" i="18"/>
  <c r="G67" i="18" s="1"/>
  <c r="C68" i="18"/>
  <c r="T68" i="18" s="1"/>
  <c r="C69" i="18"/>
  <c r="D69" i="18" s="1"/>
  <c r="C70" i="18"/>
  <c r="T70" i="18" s="1"/>
  <c r="C71" i="18"/>
  <c r="C72" i="18"/>
  <c r="C73" i="18"/>
  <c r="C74" i="18"/>
  <c r="T74" i="18" s="1"/>
  <c r="C75" i="18"/>
  <c r="G75" i="18" s="1"/>
  <c r="C76" i="18"/>
  <c r="T76" i="18" s="1"/>
  <c r="C77" i="18"/>
  <c r="D77" i="18" s="1"/>
  <c r="C78" i="18"/>
  <c r="T78" i="18" s="1"/>
  <c r="C79" i="18"/>
  <c r="T79" i="18" s="1"/>
  <c r="C80" i="18"/>
  <c r="G80" i="18" s="1"/>
  <c r="C81" i="18"/>
  <c r="C82" i="18"/>
  <c r="T82" i="18" s="1"/>
  <c r="C83" i="18"/>
  <c r="G83" i="18" s="1"/>
  <c r="C84" i="18"/>
  <c r="T84" i="18" s="1"/>
  <c r="C85" i="18"/>
  <c r="D85" i="18" s="1"/>
  <c r="C86" i="18"/>
  <c r="T86" i="18" s="1"/>
  <c r="C87" i="18"/>
  <c r="G87" i="18" s="1"/>
  <c r="C88" i="18"/>
  <c r="C89" i="18"/>
  <c r="C90" i="18"/>
  <c r="T90" i="18" s="1"/>
  <c r="C91" i="18"/>
  <c r="G91" i="18" s="1"/>
  <c r="C92" i="18"/>
  <c r="T92" i="18" s="1"/>
  <c r="C93" i="18"/>
  <c r="D93" i="18" s="1"/>
  <c r="C94" i="18"/>
  <c r="T94" i="18" s="1"/>
  <c r="C95" i="18"/>
  <c r="C96" i="18"/>
  <c r="G96" i="18" s="1"/>
  <c r="C97" i="18"/>
  <c r="C98" i="18"/>
  <c r="T98" i="18" s="1"/>
  <c r="C99" i="18"/>
  <c r="G99" i="18" s="1"/>
  <c r="C100" i="18"/>
  <c r="T100" i="18" s="1"/>
  <c r="C101" i="18"/>
  <c r="D101" i="18" s="1"/>
  <c r="C102" i="18"/>
  <c r="T102" i="18" s="1"/>
  <c r="C103" i="18"/>
  <c r="C104" i="18"/>
  <c r="C105" i="18"/>
  <c r="C106" i="18"/>
  <c r="T106" i="18" s="1"/>
  <c r="C107" i="18"/>
  <c r="G107" i="18" s="1"/>
  <c r="C108" i="18"/>
  <c r="T108" i="18" s="1"/>
  <c r="C109" i="18"/>
  <c r="D109" i="18" s="1"/>
  <c r="C110" i="18"/>
  <c r="T110" i="18" s="1"/>
  <c r="C111" i="18"/>
  <c r="T111" i="18" s="1"/>
  <c r="C112" i="18"/>
  <c r="G112" i="18" s="1"/>
  <c r="C113" i="18"/>
  <c r="C114" i="18"/>
  <c r="T114" i="18" s="1"/>
  <c r="C115" i="18"/>
  <c r="G115" i="18" s="1"/>
  <c r="C116" i="18"/>
  <c r="T116" i="18" s="1"/>
  <c r="C117" i="18"/>
  <c r="D117" i="18" s="1"/>
  <c r="C118" i="18"/>
  <c r="T118" i="18" s="1"/>
  <c r="C119" i="18"/>
  <c r="G119" i="18" s="1"/>
  <c r="C120" i="18"/>
  <c r="C121" i="18"/>
  <c r="C122" i="18"/>
  <c r="T122" i="18" s="1"/>
  <c r="C123" i="18"/>
  <c r="G123" i="18" s="1"/>
  <c r="C124" i="18"/>
  <c r="T124" i="18" s="1"/>
  <c r="C125" i="18"/>
  <c r="D125" i="18" s="1"/>
  <c r="C126" i="18"/>
  <c r="T126" i="18" s="1"/>
  <c r="C127" i="18"/>
  <c r="C128" i="18"/>
  <c r="G128" i="18" s="1"/>
  <c r="C129" i="18"/>
  <c r="C130" i="18"/>
  <c r="T130" i="18" s="1"/>
  <c r="C131" i="18"/>
  <c r="G131" i="18" s="1"/>
  <c r="C132" i="18"/>
  <c r="T132" i="18" s="1"/>
  <c r="C133" i="18"/>
  <c r="D133" i="18" s="1"/>
  <c r="C134" i="18"/>
  <c r="T134" i="18" s="1"/>
  <c r="C135" i="18"/>
  <c r="C136" i="18"/>
  <c r="C137" i="18"/>
  <c r="C138" i="18"/>
  <c r="T138" i="18" s="1"/>
  <c r="C139" i="18"/>
  <c r="G139" i="18" s="1"/>
  <c r="C140" i="18"/>
  <c r="T140" i="18" s="1"/>
  <c r="C141" i="18"/>
  <c r="D141" i="18" s="1"/>
  <c r="C142" i="18"/>
  <c r="T142" i="18" s="1"/>
  <c r="C143" i="18"/>
  <c r="T143" i="18" s="1"/>
  <c r="C144" i="18"/>
  <c r="G144" i="18" s="1"/>
  <c r="C145" i="18"/>
  <c r="C146" i="18"/>
  <c r="T146" i="18" s="1"/>
  <c r="C147" i="18"/>
  <c r="G147" i="18" s="1"/>
  <c r="C148" i="18"/>
  <c r="T148" i="18" s="1"/>
  <c r="C149" i="18"/>
  <c r="T149" i="18" s="1"/>
  <c r="C150" i="18"/>
  <c r="T150" i="18" s="1"/>
  <c r="C151" i="18"/>
  <c r="G151" i="18" s="1"/>
  <c r="C152" i="18"/>
  <c r="C153" i="18"/>
  <c r="C154" i="18"/>
  <c r="T154" i="18" s="1"/>
  <c r="C155" i="18"/>
  <c r="G155" i="18" s="1"/>
  <c r="C156" i="18"/>
  <c r="T156" i="18" s="1"/>
  <c r="C157" i="18"/>
  <c r="T157" i="18" s="1"/>
  <c r="C158" i="18"/>
  <c r="T158" i="18" s="1"/>
  <c r="C159" i="18"/>
  <c r="D159" i="18" s="1"/>
  <c r="C160" i="18"/>
  <c r="C161" i="18"/>
  <c r="G161" i="18" s="1"/>
  <c r="C162" i="18"/>
  <c r="T162" i="18" s="1"/>
  <c r="C163" i="18"/>
  <c r="G163" i="18" s="1"/>
  <c r="C164" i="18"/>
  <c r="T164" i="18" s="1"/>
  <c r="C165" i="18"/>
  <c r="T165" i="18" s="1"/>
  <c r="C166" i="18"/>
  <c r="T166" i="18" s="1"/>
  <c r="C167" i="18"/>
  <c r="D167" i="18" s="1"/>
  <c r="C168" i="18"/>
  <c r="C169" i="18"/>
  <c r="G169" i="18" s="1"/>
  <c r="C170" i="18"/>
  <c r="T170" i="18" s="1"/>
  <c r="C171" i="18"/>
  <c r="T171" i="18" s="1"/>
  <c r="C172" i="18"/>
  <c r="T172" i="18" s="1"/>
  <c r="C173" i="18"/>
  <c r="T173" i="18" s="1"/>
  <c r="C174" i="18"/>
  <c r="T174" i="18" s="1"/>
  <c r="C175" i="18"/>
  <c r="D175" i="18" s="1"/>
  <c r="C176" i="18"/>
  <c r="C177" i="18"/>
  <c r="G177" i="18" s="1"/>
  <c r="C178" i="18"/>
  <c r="T178" i="18" s="1"/>
  <c r="C179" i="18"/>
  <c r="G179" i="18" s="1"/>
  <c r="C180" i="18"/>
  <c r="T180" i="18" s="1"/>
  <c r="C181" i="18"/>
  <c r="T181" i="18" s="1"/>
  <c r="C182" i="18"/>
  <c r="T182" i="18" s="1"/>
  <c r="C183" i="18"/>
  <c r="T183" i="18" s="1"/>
  <c r="C184" i="18"/>
  <c r="C185" i="18"/>
  <c r="G185" i="18" s="1"/>
  <c r="C186" i="18"/>
  <c r="T186" i="18" s="1"/>
  <c r="C187" i="18"/>
  <c r="G187" i="18" s="1"/>
  <c r="C188" i="18"/>
  <c r="T188" i="18" s="1"/>
  <c r="C189" i="18"/>
  <c r="T189" i="18" s="1"/>
  <c r="C190" i="18"/>
  <c r="T190" i="18" s="1"/>
  <c r="C191" i="18"/>
  <c r="D191" i="18" s="1"/>
  <c r="C192" i="18"/>
  <c r="C193" i="18"/>
  <c r="G193" i="18" s="1"/>
  <c r="C194" i="18"/>
  <c r="T194" i="18" s="1"/>
  <c r="C195" i="18"/>
  <c r="G195" i="18" s="1"/>
  <c r="C196" i="18"/>
  <c r="T196" i="18" s="1"/>
  <c r="C197" i="18"/>
  <c r="T197" i="18" s="1"/>
  <c r="C198" i="18"/>
  <c r="T198" i="18" s="1"/>
  <c r="C199" i="18"/>
  <c r="D199" i="18" s="1"/>
  <c r="C200" i="18"/>
  <c r="C201" i="18"/>
  <c r="G201" i="18" s="1"/>
  <c r="C202" i="18"/>
  <c r="T202" i="18" s="1"/>
  <c r="C203" i="18"/>
  <c r="T203" i="18" s="1"/>
  <c r="C204" i="18"/>
  <c r="T204" i="18" s="1"/>
  <c r="C205" i="18"/>
  <c r="T205" i="18" s="1"/>
  <c r="C206" i="18"/>
  <c r="T206" i="18" s="1"/>
  <c r="C207" i="18"/>
  <c r="D207" i="18" s="1"/>
  <c r="C208" i="18"/>
  <c r="C209" i="18"/>
  <c r="G209" i="18" s="1"/>
  <c r="C210" i="18"/>
  <c r="T210" i="18" s="1"/>
  <c r="C211" i="18"/>
  <c r="G211" i="18" s="1"/>
  <c r="C212" i="18"/>
  <c r="T212" i="18" s="1"/>
  <c r="C213" i="18"/>
  <c r="T213" i="18" s="1"/>
  <c r="C214" i="18"/>
  <c r="T214" i="18" s="1"/>
  <c r="C215" i="18"/>
  <c r="T215" i="18" s="1"/>
  <c r="C216" i="18"/>
  <c r="C217" i="18"/>
  <c r="G217" i="18" s="1"/>
  <c r="C218" i="18"/>
  <c r="T218" i="18" s="1"/>
  <c r="C219" i="18"/>
  <c r="G219" i="18" s="1"/>
  <c r="C220" i="18"/>
  <c r="T220" i="18" s="1"/>
  <c r="C221" i="18"/>
  <c r="T221" i="18" s="1"/>
  <c r="C222" i="18"/>
  <c r="T222" i="18" s="1"/>
  <c r="C223" i="18"/>
  <c r="D223" i="18" s="1"/>
  <c r="C224" i="18"/>
  <c r="C225" i="18"/>
  <c r="G225" i="18" s="1"/>
  <c r="C226" i="18"/>
  <c r="T226" i="18" s="1"/>
  <c r="C227" i="18"/>
  <c r="G227" i="18" s="1"/>
  <c r="C228" i="18"/>
  <c r="T228" i="18" s="1"/>
  <c r="C229" i="18"/>
  <c r="T229" i="18" s="1"/>
  <c r="C230" i="18"/>
  <c r="T230" i="18" s="1"/>
  <c r="C231" i="18"/>
  <c r="D231" i="18" s="1"/>
  <c r="C232" i="18"/>
  <c r="C233" i="18"/>
  <c r="G233" i="18" s="1"/>
  <c r="C234" i="18"/>
  <c r="T234" i="18" s="1"/>
  <c r="C235" i="18"/>
  <c r="T235" i="18" s="1"/>
  <c r="C236" i="18"/>
  <c r="T236" i="18" s="1"/>
  <c r="C237" i="18"/>
  <c r="T237" i="18" s="1"/>
  <c r="C238" i="18"/>
  <c r="T238" i="18" s="1"/>
  <c r="C239" i="18"/>
  <c r="D239" i="18" s="1"/>
  <c r="C240" i="18"/>
  <c r="C241" i="18"/>
  <c r="D241" i="18" s="1"/>
  <c r="C242" i="18"/>
  <c r="T242" i="18" s="1"/>
  <c r="C243" i="18"/>
  <c r="G243" i="18" s="1"/>
  <c r="C244" i="18"/>
  <c r="T244" i="18" s="1"/>
  <c r="C245" i="18"/>
  <c r="T245" i="18" s="1"/>
  <c r="C246" i="18"/>
  <c r="T246" i="18" s="1"/>
  <c r="C247" i="18"/>
  <c r="G247" i="18" s="1"/>
  <c r="C248" i="18"/>
  <c r="C249" i="18"/>
  <c r="D249" i="18" s="1"/>
  <c r="C250" i="18"/>
  <c r="T250" i="18" s="1"/>
  <c r="C251" i="18"/>
  <c r="T251" i="18" s="1"/>
  <c r="C252" i="18"/>
  <c r="T252" i="18" s="1"/>
  <c r="C253" i="18"/>
  <c r="T253" i="18" s="1"/>
  <c r="C254" i="18"/>
  <c r="T254" i="18" s="1"/>
  <c r="C255" i="18"/>
  <c r="D255" i="18" s="1"/>
  <c r="C256" i="18"/>
  <c r="C257" i="18"/>
  <c r="D257" i="18" s="1"/>
  <c r="C258" i="18"/>
  <c r="T258" i="18" s="1"/>
  <c r="C259" i="18"/>
  <c r="G259" i="18" s="1"/>
  <c r="C260" i="18"/>
  <c r="T260" i="18" s="1"/>
  <c r="C261" i="18"/>
  <c r="T261" i="18" s="1"/>
  <c r="C262" i="18"/>
  <c r="G262" i="18" s="1"/>
  <c r="C263" i="18"/>
  <c r="D263" i="18" s="1"/>
  <c r="C264" i="18"/>
  <c r="C265" i="18"/>
  <c r="D265" i="18" s="1"/>
  <c r="C266" i="18"/>
  <c r="T266" i="18" s="1"/>
  <c r="C267" i="18"/>
  <c r="T267" i="18" s="1"/>
  <c r="C268" i="18"/>
  <c r="T268" i="18" s="1"/>
  <c r="C269" i="18"/>
  <c r="T269" i="18" s="1"/>
  <c r="C270" i="18"/>
  <c r="T270" i="18" s="1"/>
  <c r="C271" i="18"/>
  <c r="D271" i="18" s="1"/>
  <c r="C272" i="18"/>
  <c r="C273" i="18"/>
  <c r="D273" i="18" s="1"/>
  <c r="C274" i="18"/>
  <c r="T274" i="18" s="1"/>
  <c r="C275" i="18"/>
  <c r="G275" i="18" s="1"/>
  <c r="C276" i="18"/>
  <c r="T276" i="18" s="1"/>
  <c r="C277" i="18"/>
  <c r="T277" i="18" s="1"/>
  <c r="C278" i="18"/>
  <c r="T278" i="18" s="1"/>
  <c r="C279" i="18"/>
  <c r="G279" i="18" s="1"/>
  <c r="C280" i="18"/>
  <c r="C281" i="18"/>
  <c r="D281" i="18" s="1"/>
  <c r="C282" i="18"/>
  <c r="T282" i="18" s="1"/>
  <c r="C283" i="18"/>
  <c r="T283" i="18" s="1"/>
  <c r="C284" i="18"/>
  <c r="T284" i="18" s="1"/>
  <c r="C285" i="18"/>
  <c r="T285" i="18" s="1"/>
  <c r="C286" i="18"/>
  <c r="G286" i="18" s="1"/>
  <c r="C287" i="18"/>
  <c r="D287" i="18" s="1"/>
  <c r="C288" i="18"/>
  <c r="C289" i="18"/>
  <c r="D289" i="18" s="1"/>
  <c r="C290" i="18"/>
  <c r="T290" i="18" s="1"/>
  <c r="C291" i="18"/>
  <c r="G291" i="18" s="1"/>
  <c r="C292" i="18"/>
  <c r="T292" i="18" s="1"/>
  <c r="C293" i="18"/>
  <c r="T293" i="18" s="1"/>
  <c r="C294" i="18"/>
  <c r="G294" i="18" s="1"/>
  <c r="C295" i="18"/>
  <c r="D295" i="18" s="1"/>
  <c r="C296" i="18"/>
  <c r="C297" i="18"/>
  <c r="D297" i="18" s="1"/>
  <c r="C298" i="18"/>
  <c r="T298" i="18" s="1"/>
  <c r="C299" i="18"/>
  <c r="D299" i="18" s="1"/>
  <c r="C300" i="18"/>
  <c r="G300" i="18" s="1"/>
  <c r="C301" i="18"/>
  <c r="D301" i="18" s="1"/>
  <c r="C302" i="18"/>
  <c r="G302" i="18" s="1"/>
  <c r="C303" i="18"/>
  <c r="D303" i="18" s="1"/>
  <c r="C304" i="18"/>
  <c r="C305" i="18"/>
  <c r="D305" i="18" s="1"/>
  <c r="C306" i="18"/>
  <c r="C307" i="18"/>
  <c r="D307" i="18" s="1"/>
  <c r="C308" i="18"/>
  <c r="G308" i="18" s="1"/>
  <c r="C309" i="18"/>
  <c r="D309" i="18" s="1"/>
  <c r="C310" i="18"/>
  <c r="G310" i="18" s="1"/>
  <c r="G241" i="18" l="1"/>
  <c r="D298" i="18"/>
  <c r="D236" i="18"/>
  <c r="D214" i="18"/>
  <c r="D212" i="18"/>
  <c r="D78" i="18"/>
  <c r="D134" i="18"/>
  <c r="D254" i="18"/>
  <c r="D205" i="18"/>
  <c r="AL303" i="18"/>
  <c r="AN303" i="18"/>
  <c r="AL295" i="18"/>
  <c r="AN295" i="18"/>
  <c r="AL287" i="18"/>
  <c r="AN287" i="18"/>
  <c r="AL279" i="18"/>
  <c r="AN279" i="18"/>
  <c r="AL271" i="18"/>
  <c r="AN271" i="18"/>
  <c r="AL264" i="18"/>
  <c r="AN264" i="18"/>
  <c r="AL256" i="18"/>
  <c r="AN256" i="18"/>
  <c r="AL248" i="18"/>
  <c r="AN248" i="18"/>
  <c r="AL240" i="18"/>
  <c r="AN240" i="18"/>
  <c r="AL232" i="18"/>
  <c r="AN232" i="18"/>
  <c r="AL224" i="18"/>
  <c r="AN224" i="18"/>
  <c r="AL216" i="18"/>
  <c r="AN216" i="18"/>
  <c r="AL208" i="18"/>
  <c r="AN208" i="18"/>
  <c r="AL200" i="18"/>
  <c r="AN200" i="18"/>
  <c r="AL192" i="18"/>
  <c r="AN192" i="18"/>
  <c r="AL184" i="18"/>
  <c r="AN184" i="18"/>
  <c r="AL176" i="18"/>
  <c r="AN176" i="18"/>
  <c r="AL168" i="18"/>
  <c r="AN168" i="18"/>
  <c r="AL160" i="18"/>
  <c r="AN160" i="18"/>
  <c r="AL152" i="18"/>
  <c r="AN152" i="18"/>
  <c r="AL144" i="18"/>
  <c r="AN144" i="18"/>
  <c r="AL136" i="18"/>
  <c r="AN136" i="18"/>
  <c r="AL128" i="18"/>
  <c r="AN128" i="18"/>
  <c r="AL120" i="18"/>
  <c r="AN120" i="18"/>
  <c r="AL112" i="18"/>
  <c r="AN112" i="18"/>
  <c r="AL104" i="18"/>
  <c r="AN104" i="18"/>
  <c r="AL96" i="18"/>
  <c r="AN96" i="18"/>
  <c r="AL88" i="18"/>
  <c r="AN88" i="18"/>
  <c r="AL80" i="18"/>
  <c r="AN80" i="18"/>
  <c r="AL72" i="18"/>
  <c r="AN72" i="18"/>
  <c r="AL310" i="18"/>
  <c r="AN310" i="18"/>
  <c r="AL302" i="18"/>
  <c r="AN302" i="18"/>
  <c r="AL294" i="18"/>
  <c r="AN294" i="18"/>
  <c r="AL286" i="18"/>
  <c r="AN286" i="18"/>
  <c r="AL278" i="18"/>
  <c r="AN278" i="18"/>
  <c r="AL270" i="18"/>
  <c r="AN270" i="18"/>
  <c r="AL263" i="18"/>
  <c r="AN263" i="18"/>
  <c r="AL255" i="18"/>
  <c r="AN255" i="18"/>
  <c r="AL247" i="18"/>
  <c r="AN247" i="18"/>
  <c r="AL239" i="18"/>
  <c r="AN239" i="18"/>
  <c r="AL231" i="18"/>
  <c r="AN231" i="18"/>
  <c r="AL223" i="18"/>
  <c r="AN223" i="18"/>
  <c r="AL215" i="18"/>
  <c r="AN215" i="18"/>
  <c r="AL207" i="18"/>
  <c r="AN207" i="18"/>
  <c r="AL199" i="18"/>
  <c r="AN199" i="18"/>
  <c r="AL191" i="18"/>
  <c r="AN191" i="18"/>
  <c r="AL183" i="18"/>
  <c r="AN183" i="18"/>
  <c r="AL175" i="18"/>
  <c r="AN175" i="18"/>
  <c r="AL167" i="18"/>
  <c r="AN167" i="18"/>
  <c r="AL159" i="18"/>
  <c r="AN159" i="18"/>
  <c r="AL151" i="18"/>
  <c r="AN151" i="18"/>
  <c r="AL143" i="18"/>
  <c r="AN143" i="18"/>
  <c r="AL135" i="18"/>
  <c r="AN135" i="18"/>
  <c r="AL127" i="18"/>
  <c r="AN127" i="18"/>
  <c r="AL119" i="18"/>
  <c r="AN119" i="18"/>
  <c r="AL111" i="18"/>
  <c r="AN111" i="18"/>
  <c r="AL103" i="18"/>
  <c r="AN103" i="18"/>
  <c r="AL95" i="18"/>
  <c r="AN95" i="18"/>
  <c r="AL87" i="18"/>
  <c r="AN87" i="18"/>
  <c r="AL79" i="18"/>
  <c r="AN79" i="18"/>
  <c r="AL71" i="18"/>
  <c r="AN71" i="18"/>
  <c r="D278" i="18"/>
  <c r="D202" i="18"/>
  <c r="G305" i="18"/>
  <c r="AL308" i="18"/>
  <c r="AN308" i="18"/>
  <c r="AL300" i="18"/>
  <c r="AN300" i="18"/>
  <c r="AL292" i="18"/>
  <c r="AN292" i="18"/>
  <c r="AL284" i="18"/>
  <c r="AN284" i="18"/>
  <c r="AL276" i="18"/>
  <c r="AN276" i="18"/>
  <c r="AL268" i="18"/>
  <c r="AN268" i="18"/>
  <c r="AL261" i="18"/>
  <c r="AN261" i="18"/>
  <c r="AL253" i="18"/>
  <c r="AN253" i="18"/>
  <c r="AL245" i="18"/>
  <c r="AN245" i="18"/>
  <c r="AL237" i="18"/>
  <c r="AN237" i="18"/>
  <c r="AL229" i="18"/>
  <c r="AN229" i="18"/>
  <c r="AL221" i="18"/>
  <c r="AN221" i="18"/>
  <c r="AL213" i="18"/>
  <c r="AN213" i="18"/>
  <c r="AL205" i="18"/>
  <c r="AN205" i="18"/>
  <c r="AL197" i="18"/>
  <c r="AN197" i="18"/>
  <c r="AL189" i="18"/>
  <c r="AN189" i="18"/>
  <c r="AL181" i="18"/>
  <c r="AN181" i="18"/>
  <c r="AL173" i="18"/>
  <c r="AN173" i="18"/>
  <c r="AL165" i="18"/>
  <c r="AN165" i="18"/>
  <c r="AL157" i="18"/>
  <c r="AN157" i="18"/>
  <c r="AL149" i="18"/>
  <c r="AN149" i="18"/>
  <c r="AL141" i="18"/>
  <c r="AN141" i="18"/>
  <c r="AL133" i="18"/>
  <c r="AN133" i="18"/>
  <c r="AL125" i="18"/>
  <c r="AN125" i="18"/>
  <c r="AL117" i="18"/>
  <c r="AN117" i="18"/>
  <c r="AL109" i="18"/>
  <c r="AN109" i="18"/>
  <c r="AL101" i="18"/>
  <c r="AN101" i="18"/>
  <c r="AL93" i="18"/>
  <c r="AN93" i="18"/>
  <c r="AL85" i="18"/>
  <c r="AN85" i="18"/>
  <c r="AL77" i="18"/>
  <c r="AN77" i="18"/>
  <c r="AL69" i="18"/>
  <c r="AN69" i="18"/>
  <c r="D269" i="18"/>
  <c r="D165" i="18"/>
  <c r="G273" i="18"/>
  <c r="AL307" i="18"/>
  <c r="AN307" i="18"/>
  <c r="AL299" i="18"/>
  <c r="AN299" i="18"/>
  <c r="AL291" i="18"/>
  <c r="AN291" i="18"/>
  <c r="AL283" i="18"/>
  <c r="AN283" i="18"/>
  <c r="AL275" i="18"/>
  <c r="AN275" i="18"/>
  <c r="AL267" i="18"/>
  <c r="AN267" i="18"/>
  <c r="AL260" i="18"/>
  <c r="AN260" i="18"/>
  <c r="AL252" i="18"/>
  <c r="AN252" i="18"/>
  <c r="AL244" i="18"/>
  <c r="AN244" i="18"/>
  <c r="AL236" i="18"/>
  <c r="AN236" i="18"/>
  <c r="AL228" i="18"/>
  <c r="AN228" i="18"/>
  <c r="AL220" i="18"/>
  <c r="AN220" i="18"/>
  <c r="AL212" i="18"/>
  <c r="AN212" i="18"/>
  <c r="AL204" i="18"/>
  <c r="AN204" i="18"/>
  <c r="AL196" i="18"/>
  <c r="AN196" i="18"/>
  <c r="AL188" i="18"/>
  <c r="AN188" i="18"/>
  <c r="AL180" i="18"/>
  <c r="AN180" i="18"/>
  <c r="AL172" i="18"/>
  <c r="AN172" i="18"/>
  <c r="AL164" i="18"/>
  <c r="AN164" i="18"/>
  <c r="AL156" i="18"/>
  <c r="AN156" i="18"/>
  <c r="AL148" i="18"/>
  <c r="AN148" i="18"/>
  <c r="AL140" i="18"/>
  <c r="AN140" i="18"/>
  <c r="AL132" i="18"/>
  <c r="AN132" i="18"/>
  <c r="AL124" i="18"/>
  <c r="AN124" i="18"/>
  <c r="AL116" i="18"/>
  <c r="AN116" i="18"/>
  <c r="AL108" i="18"/>
  <c r="AN108" i="18"/>
  <c r="AL100" i="18"/>
  <c r="AN100" i="18"/>
  <c r="AL92" i="18"/>
  <c r="AN92" i="18"/>
  <c r="AL84" i="18"/>
  <c r="AN84" i="18"/>
  <c r="AL76" i="18"/>
  <c r="AN76" i="18"/>
  <c r="AL68" i="18"/>
  <c r="AN68" i="18"/>
  <c r="AL309" i="18"/>
  <c r="AN309" i="18"/>
  <c r="AL301" i="18"/>
  <c r="AN301" i="18"/>
  <c r="AL293" i="18"/>
  <c r="AN293" i="18"/>
  <c r="AL285" i="18"/>
  <c r="AN285" i="18"/>
  <c r="AL277" i="18"/>
  <c r="AN277" i="18"/>
  <c r="AL269" i="18"/>
  <c r="AN269" i="18"/>
  <c r="AL262" i="18"/>
  <c r="AN262" i="18"/>
  <c r="AL254" i="18"/>
  <c r="AN254" i="18"/>
  <c r="AL246" i="18"/>
  <c r="AN246" i="18"/>
  <c r="AL238" i="18"/>
  <c r="AN238" i="18"/>
  <c r="AL230" i="18"/>
  <c r="AN230" i="18"/>
  <c r="AL222" i="18"/>
  <c r="AN222" i="18"/>
  <c r="AL214" i="18"/>
  <c r="AN214" i="18"/>
  <c r="AL206" i="18"/>
  <c r="AN206" i="18"/>
  <c r="AL198" i="18"/>
  <c r="AN198" i="18"/>
  <c r="AL190" i="18"/>
  <c r="AN190" i="18"/>
  <c r="AL182" i="18"/>
  <c r="AN182" i="18"/>
  <c r="AL174" i="18"/>
  <c r="AN174" i="18"/>
  <c r="AL166" i="18"/>
  <c r="AN166" i="18"/>
  <c r="AL158" i="18"/>
  <c r="AN158" i="18"/>
  <c r="AL150" i="18"/>
  <c r="AN150" i="18"/>
  <c r="AL142" i="18"/>
  <c r="AN142" i="18"/>
  <c r="AL134" i="18"/>
  <c r="AN134" i="18"/>
  <c r="AL126" i="18"/>
  <c r="AN126" i="18"/>
  <c r="AL118" i="18"/>
  <c r="AN118" i="18"/>
  <c r="AL110" i="18"/>
  <c r="AN110" i="18"/>
  <c r="AL102" i="18"/>
  <c r="AN102" i="18"/>
  <c r="AL94" i="18"/>
  <c r="AN94" i="18"/>
  <c r="AL86" i="18"/>
  <c r="AN86" i="18"/>
  <c r="AL78" i="18"/>
  <c r="AN78" i="18"/>
  <c r="AL70" i="18"/>
  <c r="AN70" i="18"/>
  <c r="AL306" i="18"/>
  <c r="AN306" i="18"/>
  <c r="AL298" i="18"/>
  <c r="AN298" i="18"/>
  <c r="AL290" i="18"/>
  <c r="AN290" i="18"/>
  <c r="AL282" i="18"/>
  <c r="AN282" i="18"/>
  <c r="AL274" i="18"/>
  <c r="AN274" i="18"/>
  <c r="AL266" i="18"/>
  <c r="AN266" i="18"/>
  <c r="AL259" i="18"/>
  <c r="AN259" i="18"/>
  <c r="AL251" i="18"/>
  <c r="AN251" i="18"/>
  <c r="AL243" i="18"/>
  <c r="AN243" i="18"/>
  <c r="AL235" i="18"/>
  <c r="AN235" i="18"/>
  <c r="AL227" i="18"/>
  <c r="AN227" i="18"/>
  <c r="AL219" i="18"/>
  <c r="AN219" i="18"/>
  <c r="AL211" i="18"/>
  <c r="AN211" i="18"/>
  <c r="AL203" i="18"/>
  <c r="AN203" i="18"/>
  <c r="AL195" i="18"/>
  <c r="AN195" i="18"/>
  <c r="AL187" i="18"/>
  <c r="AN187" i="18"/>
  <c r="AL179" i="18"/>
  <c r="AN179" i="18"/>
  <c r="AL171" i="18"/>
  <c r="AN171" i="18"/>
  <c r="AL163" i="18"/>
  <c r="AN163" i="18"/>
  <c r="AL155" i="18"/>
  <c r="AN155" i="18"/>
  <c r="AL147" i="18"/>
  <c r="AN147" i="18"/>
  <c r="AL139" i="18"/>
  <c r="AN139" i="18"/>
  <c r="AL131" i="18"/>
  <c r="AN131" i="18"/>
  <c r="AL123" i="18"/>
  <c r="AN123" i="18"/>
  <c r="AL115" i="18"/>
  <c r="AN115" i="18"/>
  <c r="AL107" i="18"/>
  <c r="AN107" i="18"/>
  <c r="AL99" i="18"/>
  <c r="AN99" i="18"/>
  <c r="AL91" i="18"/>
  <c r="AN91" i="18"/>
  <c r="AL83" i="18"/>
  <c r="AN83" i="18"/>
  <c r="AL75" i="18"/>
  <c r="AN75" i="18"/>
  <c r="AL67" i="18"/>
  <c r="AN67" i="18"/>
  <c r="D122" i="18"/>
  <c r="AL305" i="18"/>
  <c r="AN305" i="18"/>
  <c r="AL297" i="18"/>
  <c r="AN297" i="18"/>
  <c r="AL289" i="18"/>
  <c r="AN289" i="18"/>
  <c r="AL281" i="18"/>
  <c r="AN281" i="18"/>
  <c r="AL273" i="18"/>
  <c r="AN273" i="18"/>
  <c r="T265" i="18"/>
  <c r="AL258" i="18"/>
  <c r="AN258" i="18"/>
  <c r="AL250" i="18"/>
  <c r="AN250" i="18"/>
  <c r="AL242" i="18"/>
  <c r="AN242" i="18"/>
  <c r="AL234" i="18"/>
  <c r="AN234" i="18"/>
  <c r="AL226" i="18"/>
  <c r="AN226" i="18"/>
  <c r="AL218" i="18"/>
  <c r="AN218" i="18"/>
  <c r="AL210" i="18"/>
  <c r="AN210" i="18"/>
  <c r="AL202" i="18"/>
  <c r="AN202" i="18"/>
  <c r="AL194" i="18"/>
  <c r="AN194" i="18"/>
  <c r="AL186" i="18"/>
  <c r="AN186" i="18"/>
  <c r="AL178" i="18"/>
  <c r="AN178" i="18"/>
  <c r="AL170" i="18"/>
  <c r="AN170" i="18"/>
  <c r="AL162" i="18"/>
  <c r="AN162" i="18"/>
  <c r="AL154" i="18"/>
  <c r="AN154" i="18"/>
  <c r="AL146" i="18"/>
  <c r="AN146" i="18"/>
  <c r="AL138" i="18"/>
  <c r="AN138" i="18"/>
  <c r="AL130" i="18"/>
  <c r="AN130" i="18"/>
  <c r="AL122" i="18"/>
  <c r="AN122" i="18"/>
  <c r="AL114" i="18"/>
  <c r="AN114" i="18"/>
  <c r="AL106" i="18"/>
  <c r="AN106" i="18"/>
  <c r="AL98" i="18"/>
  <c r="AN98" i="18"/>
  <c r="AL90" i="18"/>
  <c r="AN90" i="18"/>
  <c r="AL82" i="18"/>
  <c r="AN82" i="18"/>
  <c r="AL74" i="18"/>
  <c r="AN74" i="18"/>
  <c r="AL66" i="18"/>
  <c r="AN66" i="18"/>
  <c r="D226" i="18"/>
  <c r="G66" i="18"/>
  <c r="AL304" i="18"/>
  <c r="AN304" i="18"/>
  <c r="AL296" i="18"/>
  <c r="AN296" i="18"/>
  <c r="AL288" i="18"/>
  <c r="AN288" i="18"/>
  <c r="AL280" i="18"/>
  <c r="AN280" i="18"/>
  <c r="AL272" i="18"/>
  <c r="AN272" i="18"/>
  <c r="AL265" i="18"/>
  <c r="AN265" i="18"/>
  <c r="AL257" i="18"/>
  <c r="AN257" i="18"/>
  <c r="AL249" i="18"/>
  <c r="AN249" i="18"/>
  <c r="AL241" i="18"/>
  <c r="AN241" i="18"/>
  <c r="AL233" i="18"/>
  <c r="AN233" i="18"/>
  <c r="AL225" i="18"/>
  <c r="AN225" i="18"/>
  <c r="AL217" i="18"/>
  <c r="AN217" i="18"/>
  <c r="AL209" i="18"/>
  <c r="AN209" i="18"/>
  <c r="AL201" i="18"/>
  <c r="AN201" i="18"/>
  <c r="AL193" i="18"/>
  <c r="AN193" i="18"/>
  <c r="AL185" i="18"/>
  <c r="AN185" i="18"/>
  <c r="AL177" i="18"/>
  <c r="AN177" i="18"/>
  <c r="AL169" i="18"/>
  <c r="AN169" i="18"/>
  <c r="AL161" i="18"/>
  <c r="AN161" i="18"/>
  <c r="AL153" i="18"/>
  <c r="AN153" i="18"/>
  <c r="AL145" i="18"/>
  <c r="AN145" i="18"/>
  <c r="AL137" i="18"/>
  <c r="AN137" i="18"/>
  <c r="AL129" i="18"/>
  <c r="AN129" i="18"/>
  <c r="AL121" i="18"/>
  <c r="AN121" i="18"/>
  <c r="AL113" i="18"/>
  <c r="AN113" i="18"/>
  <c r="AL105" i="18"/>
  <c r="AN105" i="18"/>
  <c r="AL97" i="18"/>
  <c r="AN97" i="18"/>
  <c r="AL89" i="18"/>
  <c r="AN89" i="18"/>
  <c r="AL81" i="18"/>
  <c r="AN81" i="18"/>
  <c r="AL73" i="18"/>
  <c r="AN73" i="18"/>
  <c r="D221" i="18"/>
  <c r="D197" i="18"/>
  <c r="D189" i="18"/>
  <c r="D75" i="18"/>
  <c r="D290" i="18"/>
  <c r="D250" i="18"/>
  <c r="D181" i="18"/>
  <c r="D98" i="18"/>
  <c r="D74" i="18"/>
  <c r="G261" i="18"/>
  <c r="G197" i="18"/>
  <c r="G146" i="18"/>
  <c r="D282" i="18"/>
  <c r="D247" i="18"/>
  <c r="D213" i="18"/>
  <c r="D178" i="18"/>
  <c r="G309" i="18"/>
  <c r="G245" i="18"/>
  <c r="G181" i="18"/>
  <c r="G130" i="18"/>
  <c r="D245" i="18"/>
  <c r="D173" i="18"/>
  <c r="D67" i="18"/>
  <c r="G229" i="18"/>
  <c r="D261" i="18"/>
  <c r="D157" i="18"/>
  <c r="D91" i="18"/>
  <c r="G98" i="18"/>
  <c r="D275" i="18"/>
  <c r="D242" i="18"/>
  <c r="D211" i="18"/>
  <c r="D171" i="18"/>
  <c r="D131" i="18"/>
  <c r="D90" i="18"/>
  <c r="G301" i="18"/>
  <c r="G237" i="18"/>
  <c r="G173" i="18"/>
  <c r="G82" i="18"/>
  <c r="T281" i="18"/>
  <c r="T123" i="18"/>
  <c r="G293" i="18"/>
  <c r="G165" i="18"/>
  <c r="D267" i="18"/>
  <c r="D229" i="18"/>
  <c r="D163" i="18"/>
  <c r="G277" i="18"/>
  <c r="G213" i="18"/>
  <c r="D293" i="18"/>
  <c r="D149" i="18"/>
  <c r="G269" i="18"/>
  <c r="G205" i="18"/>
  <c r="D235" i="18"/>
  <c r="D195" i="18"/>
  <c r="D174" i="18"/>
  <c r="D155" i="18"/>
  <c r="D115" i="18"/>
  <c r="D94" i="18"/>
  <c r="G281" i="18"/>
  <c r="G249" i="18"/>
  <c r="G102" i="18"/>
  <c r="T297" i="18"/>
  <c r="D246" i="18"/>
  <c r="D230" i="18"/>
  <c r="D190" i="18"/>
  <c r="D150" i="18"/>
  <c r="D110" i="18"/>
  <c r="D126" i="18"/>
  <c r="G86" i="18"/>
  <c r="T219" i="18"/>
  <c r="D285" i="18"/>
  <c r="D260" i="18"/>
  <c r="D244" i="18"/>
  <c r="D206" i="18"/>
  <c r="D187" i="18"/>
  <c r="D166" i="18"/>
  <c r="D147" i="18"/>
  <c r="D107" i="18"/>
  <c r="D70" i="18"/>
  <c r="G285" i="18"/>
  <c r="G253" i="18"/>
  <c r="G221" i="18"/>
  <c r="G189" i="18"/>
  <c r="G157" i="18"/>
  <c r="G114" i="18"/>
  <c r="T249" i="18"/>
  <c r="T187" i="18"/>
  <c r="D259" i="18"/>
  <c r="D243" i="18"/>
  <c r="D222" i="18"/>
  <c r="D182" i="18"/>
  <c r="D142" i="18"/>
  <c r="D123" i="18"/>
  <c r="D102" i="18"/>
  <c r="D86" i="18"/>
  <c r="G297" i="18"/>
  <c r="G265" i="18"/>
  <c r="G134" i="18"/>
  <c r="G70" i="18"/>
  <c r="T155" i="18"/>
  <c r="D277" i="18"/>
  <c r="D253" i="18"/>
  <c r="D237" i="18"/>
  <c r="D219" i="18"/>
  <c r="D198" i="18"/>
  <c r="D179" i="18"/>
  <c r="D158" i="18"/>
  <c r="D139" i="18"/>
  <c r="D118" i="18"/>
  <c r="D99" i="18"/>
  <c r="D83" i="18"/>
  <c r="D66" i="18"/>
  <c r="G289" i="18"/>
  <c r="G257" i="18"/>
  <c r="G118" i="18"/>
  <c r="T91" i="18"/>
  <c r="D252" i="18"/>
  <c r="D215" i="18"/>
  <c r="D180" i="18"/>
  <c r="D306" i="18"/>
  <c r="T306" i="18"/>
  <c r="D291" i="18"/>
  <c r="D266" i="18"/>
  <c r="D251" i="18"/>
  <c r="D238" i="18"/>
  <c r="D227" i="18"/>
  <c r="D203" i="18"/>
  <c r="D154" i="18"/>
  <c r="D130" i="18"/>
  <c r="D106" i="18"/>
  <c r="D92" i="18"/>
  <c r="D82" i="18"/>
  <c r="D68" i="18"/>
  <c r="D233" i="18"/>
  <c r="T233" i="18"/>
  <c r="D225" i="18"/>
  <c r="T225" i="18"/>
  <c r="D217" i="18"/>
  <c r="T217" i="18"/>
  <c r="D209" i="18"/>
  <c r="T209" i="18"/>
  <c r="D201" i="18"/>
  <c r="T201" i="18"/>
  <c r="D193" i="18"/>
  <c r="T193" i="18"/>
  <c r="D185" i="18"/>
  <c r="T185" i="18"/>
  <c r="D177" i="18"/>
  <c r="T177" i="18"/>
  <c r="D169" i="18"/>
  <c r="T169" i="18"/>
  <c r="D161" i="18"/>
  <c r="T161" i="18"/>
  <c r="D153" i="18"/>
  <c r="T153" i="18"/>
  <c r="D145" i="18"/>
  <c r="G145" i="18"/>
  <c r="T145" i="18"/>
  <c r="D137" i="18"/>
  <c r="G137" i="18"/>
  <c r="T137" i="18"/>
  <c r="D129" i="18"/>
  <c r="G129" i="18"/>
  <c r="T129" i="18"/>
  <c r="D121" i="18"/>
  <c r="G121" i="18"/>
  <c r="T121" i="18"/>
  <c r="D113" i="18"/>
  <c r="G113" i="18"/>
  <c r="T113" i="18"/>
  <c r="D105" i="18"/>
  <c r="G105" i="18"/>
  <c r="T105" i="18"/>
  <c r="D97" i="18"/>
  <c r="G97" i="18"/>
  <c r="T97" i="18"/>
  <c r="D89" i="18"/>
  <c r="G89" i="18"/>
  <c r="T89" i="18"/>
  <c r="D81" i="18"/>
  <c r="G81" i="18"/>
  <c r="T81" i="18"/>
  <c r="D73" i="18"/>
  <c r="G73" i="18"/>
  <c r="T73" i="18"/>
  <c r="G306" i="18"/>
  <c r="G298" i="18"/>
  <c r="G290" i="18"/>
  <c r="G282" i="18"/>
  <c r="G278" i="18"/>
  <c r="G274" i="18"/>
  <c r="G270" i="18"/>
  <c r="G266" i="18"/>
  <c r="G258" i="18"/>
  <c r="G254" i="18"/>
  <c r="G250" i="18"/>
  <c r="G246" i="18"/>
  <c r="G242" i="18"/>
  <c r="G238" i="18"/>
  <c r="G234" i="18"/>
  <c r="G230" i="18"/>
  <c r="G226" i="18"/>
  <c r="G222" i="18"/>
  <c r="G218" i="18"/>
  <c r="G214" i="18"/>
  <c r="G210" i="18"/>
  <c r="G206" i="18"/>
  <c r="G202" i="18"/>
  <c r="G198" i="18"/>
  <c r="G194" i="18"/>
  <c r="G190" i="18"/>
  <c r="G186" i="18"/>
  <c r="G182" i="18"/>
  <c r="G178" i="18"/>
  <c r="G174" i="18"/>
  <c r="G170" i="18"/>
  <c r="G166" i="18"/>
  <c r="G162" i="18"/>
  <c r="G158" i="18"/>
  <c r="G149" i="18"/>
  <c r="T309" i="18"/>
  <c r="T227" i="18"/>
  <c r="T195" i="18"/>
  <c r="T163" i="18"/>
  <c r="T131" i="18"/>
  <c r="T99" i="18"/>
  <c r="T67" i="18"/>
  <c r="D292" i="18"/>
  <c r="D276" i="18"/>
  <c r="D188" i="18"/>
  <c r="D164" i="18"/>
  <c r="D151" i="18"/>
  <c r="D140" i="18"/>
  <c r="D116" i="18"/>
  <c r="D304" i="18"/>
  <c r="T304" i="18"/>
  <c r="D296" i="18"/>
  <c r="T296" i="18"/>
  <c r="D288" i="18"/>
  <c r="T288" i="18"/>
  <c r="D280" i="18"/>
  <c r="T280" i="18"/>
  <c r="D272" i="18"/>
  <c r="T272" i="18"/>
  <c r="D264" i="18"/>
  <c r="T264" i="18"/>
  <c r="D256" i="18"/>
  <c r="T256" i="18"/>
  <c r="D248" i="18"/>
  <c r="T248" i="18"/>
  <c r="D240" i="18"/>
  <c r="T240" i="18"/>
  <c r="D232" i="18"/>
  <c r="T232" i="18"/>
  <c r="D224" i="18"/>
  <c r="T224" i="18"/>
  <c r="D216" i="18"/>
  <c r="T216" i="18"/>
  <c r="D208" i="18"/>
  <c r="T208" i="18"/>
  <c r="D200" i="18"/>
  <c r="T200" i="18"/>
  <c r="D192" i="18"/>
  <c r="T192" i="18"/>
  <c r="D184" i="18"/>
  <c r="T184" i="18"/>
  <c r="D176" i="18"/>
  <c r="T176" i="18"/>
  <c r="D168" i="18"/>
  <c r="T168" i="18"/>
  <c r="D160" i="18"/>
  <c r="T160" i="18"/>
  <c r="D152" i="18"/>
  <c r="T152" i="18"/>
  <c r="D144" i="18"/>
  <c r="T144" i="18"/>
  <c r="D136" i="18"/>
  <c r="T136" i="18"/>
  <c r="D128" i="18"/>
  <c r="T128" i="18"/>
  <c r="D120" i="18"/>
  <c r="T120" i="18"/>
  <c r="D112" i="18"/>
  <c r="T112" i="18"/>
  <c r="D104" i="18"/>
  <c r="T104" i="18"/>
  <c r="D96" i="18"/>
  <c r="T96" i="18"/>
  <c r="D88" i="18"/>
  <c r="T88" i="18"/>
  <c r="D80" i="18"/>
  <c r="T80" i="18"/>
  <c r="D72" i="18"/>
  <c r="T72" i="18"/>
  <c r="G153" i="18"/>
  <c r="G138" i="18"/>
  <c r="G122" i="18"/>
  <c r="G106" i="18"/>
  <c r="G90" i="18"/>
  <c r="G74" i="18"/>
  <c r="T303" i="18"/>
  <c r="T287" i="18"/>
  <c r="T271" i="18"/>
  <c r="T255" i="18"/>
  <c r="T239" i="18"/>
  <c r="T207" i="18"/>
  <c r="T175" i="18"/>
  <c r="D135" i="18"/>
  <c r="G135" i="18"/>
  <c r="D103" i="18"/>
  <c r="G103" i="18"/>
  <c r="D71" i="18"/>
  <c r="G71" i="18"/>
  <c r="G148" i="18"/>
  <c r="G132" i="18"/>
  <c r="G116" i="18"/>
  <c r="D143" i="18"/>
  <c r="G143" i="18"/>
  <c r="D284" i="18"/>
  <c r="D138" i="18"/>
  <c r="D100" i="18"/>
  <c r="D310" i="18"/>
  <c r="T310" i="18"/>
  <c r="D294" i="18"/>
  <c r="T294" i="18"/>
  <c r="D262" i="18"/>
  <c r="T262" i="18"/>
  <c r="G152" i="18"/>
  <c r="G142" i="18"/>
  <c r="G126" i="18"/>
  <c r="G110" i="18"/>
  <c r="G94" i="18"/>
  <c r="G78" i="18"/>
  <c r="T307" i="18"/>
  <c r="T291" i="18"/>
  <c r="T275" i="18"/>
  <c r="T259" i="18"/>
  <c r="T243" i="18"/>
  <c r="T231" i="18"/>
  <c r="T199" i="18"/>
  <c r="T167" i="18"/>
  <c r="T135" i="18"/>
  <c r="T103" i="18"/>
  <c r="T71" i="18"/>
  <c r="D127" i="18"/>
  <c r="G127" i="18"/>
  <c r="D111" i="18"/>
  <c r="G111" i="18"/>
  <c r="D95" i="18"/>
  <c r="G95" i="18"/>
  <c r="D79" i="18"/>
  <c r="G79" i="18"/>
  <c r="G100" i="18"/>
  <c r="G84" i="18"/>
  <c r="G68" i="18"/>
  <c r="D274" i="18"/>
  <c r="D186" i="18"/>
  <c r="D162" i="18"/>
  <c r="D124" i="18"/>
  <c r="D114" i="18"/>
  <c r="D87" i="18"/>
  <c r="D76" i="18"/>
  <c r="D302" i="18"/>
  <c r="T302" i="18"/>
  <c r="D286" i="18"/>
  <c r="T286" i="18"/>
  <c r="D283" i="18"/>
  <c r="D270" i="18"/>
  <c r="D258" i="18"/>
  <c r="D234" i="18"/>
  <c r="D220" i="18"/>
  <c r="D210" i="18"/>
  <c r="D196" i="18"/>
  <c r="D183" i="18"/>
  <c r="D172" i="18"/>
  <c r="D148" i="18"/>
  <c r="G141" i="18"/>
  <c r="T141" i="18"/>
  <c r="G133" i="18"/>
  <c r="T133" i="18"/>
  <c r="G125" i="18"/>
  <c r="T125" i="18"/>
  <c r="G117" i="18"/>
  <c r="T117" i="18"/>
  <c r="G109" i="18"/>
  <c r="T109" i="18"/>
  <c r="G101" i="18"/>
  <c r="T101" i="18"/>
  <c r="G93" i="18"/>
  <c r="T93" i="18"/>
  <c r="G85" i="18"/>
  <c r="T85" i="18"/>
  <c r="G77" i="18"/>
  <c r="T77" i="18"/>
  <c r="G69" i="18"/>
  <c r="T69" i="18"/>
  <c r="G304" i="18"/>
  <c r="G296" i="18"/>
  <c r="G292" i="18"/>
  <c r="G288" i="18"/>
  <c r="G284" i="18"/>
  <c r="G280" i="18"/>
  <c r="G276" i="18"/>
  <c r="G272" i="18"/>
  <c r="G268" i="18"/>
  <c r="G264" i="18"/>
  <c r="G260" i="18"/>
  <c r="G256" i="18"/>
  <c r="G252" i="18"/>
  <c r="G248" i="18"/>
  <c r="G244" i="18"/>
  <c r="G240" i="18"/>
  <c r="G236" i="18"/>
  <c r="G232" i="18"/>
  <c r="G228" i="18"/>
  <c r="G224" i="18"/>
  <c r="G220" i="18"/>
  <c r="G216" i="18"/>
  <c r="G212" i="18"/>
  <c r="G208" i="18"/>
  <c r="G204" i="18"/>
  <c r="G200" i="18"/>
  <c r="G196" i="18"/>
  <c r="G192" i="18"/>
  <c r="G188" i="18"/>
  <c r="G184" i="18"/>
  <c r="G180" i="18"/>
  <c r="G176" i="18"/>
  <c r="G172" i="18"/>
  <c r="G168" i="18"/>
  <c r="G164" i="18"/>
  <c r="G160" i="18"/>
  <c r="G156" i="18"/>
  <c r="G136" i="18"/>
  <c r="G120" i="18"/>
  <c r="G104" i="18"/>
  <c r="G88" i="18"/>
  <c r="G72" i="18"/>
  <c r="T301" i="18"/>
  <c r="T211" i="18"/>
  <c r="T179" i="18"/>
  <c r="T147" i="18"/>
  <c r="T115" i="18"/>
  <c r="T83" i="18"/>
  <c r="T159" i="18"/>
  <c r="T127" i="18"/>
  <c r="T95" i="18"/>
  <c r="D300" i="18"/>
  <c r="T300" i="18"/>
  <c r="T295" i="18"/>
  <c r="T279" i="18"/>
  <c r="T263" i="18"/>
  <c r="T247" i="18"/>
  <c r="T223" i="18"/>
  <c r="T191" i="18"/>
  <c r="D279" i="18"/>
  <c r="D268" i="18"/>
  <c r="D218" i="18"/>
  <c r="D194" i="18"/>
  <c r="D170" i="18"/>
  <c r="D156" i="18"/>
  <c r="D146" i="18"/>
  <c r="D132" i="18"/>
  <c r="D119" i="18"/>
  <c r="D108" i="18"/>
  <c r="D84" i="18"/>
  <c r="G307" i="18"/>
  <c r="G303" i="18"/>
  <c r="G299" i="18"/>
  <c r="G295" i="18"/>
  <c r="G287" i="18"/>
  <c r="G283" i="18"/>
  <c r="G271" i="18"/>
  <c r="G267" i="18"/>
  <c r="G263" i="18"/>
  <c r="G255" i="18"/>
  <c r="G251" i="18"/>
  <c r="G239" i="18"/>
  <c r="G235" i="18"/>
  <c r="G231" i="18"/>
  <c r="G223" i="18"/>
  <c r="G215" i="18"/>
  <c r="G207" i="18"/>
  <c r="G203" i="18"/>
  <c r="G199" i="18"/>
  <c r="G191" i="18"/>
  <c r="G183" i="18"/>
  <c r="G175" i="18"/>
  <c r="G171" i="18"/>
  <c r="G167" i="18"/>
  <c r="G159" i="18"/>
  <c r="G150" i="18"/>
  <c r="G140" i="18"/>
  <c r="G124" i="18"/>
  <c r="G108" i="18"/>
  <c r="G92" i="18"/>
  <c r="G76" i="18"/>
  <c r="T305" i="18"/>
  <c r="T289" i="18"/>
  <c r="T273" i="18"/>
  <c r="T257" i="18"/>
  <c r="T241" i="18"/>
  <c r="T139" i="18"/>
  <c r="T107" i="18"/>
  <c r="T75" i="18"/>
  <c r="D308" i="18"/>
  <c r="T308" i="18"/>
  <c r="D228" i="18"/>
  <c r="D204" i="18"/>
  <c r="G154" i="18"/>
  <c r="T299" i="18"/>
  <c r="T151" i="18"/>
  <c r="T119" i="18"/>
  <c r="T87" i="18"/>
  <c r="AW66" i="18"/>
  <c r="AW3" i="18" l="1"/>
  <c r="AW4" i="18"/>
  <c r="AW5" i="18"/>
  <c r="AW6" i="18"/>
  <c r="AW7" i="18"/>
  <c r="AW8" i="18"/>
  <c r="AW9" i="18"/>
  <c r="AW10" i="18"/>
  <c r="AW11" i="18"/>
  <c r="AW12" i="18"/>
  <c r="AW13" i="18"/>
  <c r="AW14" i="18"/>
  <c r="AW15" i="18"/>
  <c r="AW16" i="18"/>
  <c r="AW17" i="18"/>
  <c r="AW18" i="18"/>
  <c r="AW19" i="18"/>
  <c r="AW20" i="18"/>
  <c r="AW21" i="18"/>
  <c r="AW22" i="18"/>
  <c r="AW23" i="18"/>
  <c r="AW24" i="18"/>
  <c r="AW25" i="18"/>
  <c r="AW26" i="18"/>
  <c r="AW27" i="18"/>
  <c r="AW28" i="18"/>
  <c r="AW29" i="18"/>
  <c r="AW30" i="18"/>
  <c r="AW31" i="18"/>
  <c r="AW32" i="18"/>
  <c r="AW33" i="18"/>
  <c r="AW34" i="18"/>
  <c r="AW35" i="18"/>
  <c r="AW36" i="18"/>
  <c r="AW37" i="18"/>
  <c r="AW38" i="18"/>
  <c r="AW39" i="18"/>
  <c r="AW40" i="18"/>
  <c r="AW41" i="18"/>
  <c r="AW42" i="18"/>
  <c r="AW43" i="18"/>
  <c r="AW44" i="18"/>
  <c r="AW45" i="18"/>
  <c r="AW46" i="18"/>
  <c r="AW47" i="18"/>
  <c r="AW48" i="18"/>
  <c r="AW49" i="18"/>
  <c r="AW50" i="18"/>
  <c r="AW51" i="18"/>
  <c r="AW52" i="18"/>
  <c r="AW53" i="18"/>
  <c r="AW54" i="18"/>
  <c r="AW55" i="18"/>
  <c r="AW56" i="18"/>
  <c r="AW57" i="18"/>
  <c r="AW58" i="18"/>
  <c r="AW59" i="18"/>
  <c r="AW60" i="18"/>
  <c r="AW61" i="18"/>
  <c r="AW62" i="18"/>
  <c r="AW63" i="18"/>
  <c r="AW64" i="18"/>
  <c r="AW65" i="18"/>
  <c r="AW2" i="18"/>
  <c r="AD3" i="18"/>
  <c r="AD4" i="18"/>
  <c r="AD5" i="18"/>
  <c r="AD6" i="18"/>
  <c r="AD7" i="18"/>
  <c r="AD8" i="18"/>
  <c r="AD9" i="18"/>
  <c r="AD10" i="18"/>
  <c r="AD11" i="18"/>
  <c r="AD12" i="18"/>
  <c r="AD13" i="18"/>
  <c r="AD14" i="18"/>
  <c r="AD15" i="18"/>
  <c r="AD16" i="18"/>
  <c r="AD17" i="18"/>
  <c r="AD18" i="18"/>
  <c r="AD19" i="18"/>
  <c r="AD20" i="18"/>
  <c r="AD21" i="18"/>
  <c r="AD22" i="18"/>
  <c r="AD23" i="18"/>
  <c r="AD24" i="18"/>
  <c r="AD25" i="18"/>
  <c r="AD26" i="18"/>
  <c r="AD27" i="18"/>
  <c r="AD28" i="18"/>
  <c r="AD29" i="18"/>
  <c r="AD30" i="18"/>
  <c r="AD31" i="18"/>
  <c r="AD32" i="18"/>
  <c r="AD33" i="18"/>
  <c r="AD34" i="18"/>
  <c r="AD35" i="18"/>
  <c r="AD36" i="18"/>
  <c r="AD37" i="18"/>
  <c r="AD38" i="18"/>
  <c r="AD39" i="18"/>
  <c r="AD40" i="18"/>
  <c r="AD41" i="18"/>
  <c r="AD42" i="18"/>
  <c r="AD43" i="18"/>
  <c r="AD44" i="18"/>
  <c r="AD45" i="18"/>
  <c r="AD46" i="18"/>
  <c r="AD47" i="18"/>
  <c r="AD48" i="18"/>
  <c r="AD49" i="18"/>
  <c r="AD50" i="18"/>
  <c r="AD51" i="18"/>
  <c r="AD52" i="18"/>
  <c r="AD53" i="18"/>
  <c r="AD54" i="18"/>
  <c r="AD55" i="18"/>
  <c r="AD56" i="18"/>
  <c r="AD57" i="18"/>
  <c r="AD58" i="18"/>
  <c r="AD59" i="18"/>
  <c r="AD60" i="18"/>
  <c r="AD61" i="18"/>
  <c r="AD62" i="18"/>
  <c r="AD63" i="18"/>
  <c r="AD64" i="18"/>
  <c r="AD65" i="18"/>
  <c r="AD2" i="18"/>
  <c r="S3" i="18"/>
  <c r="S4" i="18"/>
  <c r="S5" i="18"/>
  <c r="S6" i="18"/>
  <c r="S7" i="18"/>
  <c r="S8" i="18"/>
  <c r="S9" i="18"/>
  <c r="S10" i="18"/>
  <c r="S11" i="18"/>
  <c r="S12" i="18"/>
  <c r="S13" i="18"/>
  <c r="S14" i="18"/>
  <c r="S15" i="18"/>
  <c r="S16" i="18"/>
  <c r="S17" i="18"/>
  <c r="S18" i="18"/>
  <c r="S19" i="18"/>
  <c r="S20" i="18"/>
  <c r="S21" i="18"/>
  <c r="S22" i="18"/>
  <c r="S23" i="18"/>
  <c r="S24" i="18"/>
  <c r="S25" i="18"/>
  <c r="S26" i="18"/>
  <c r="S27" i="18"/>
  <c r="S28" i="18"/>
  <c r="S29" i="18"/>
  <c r="S30" i="18"/>
  <c r="S31" i="18"/>
  <c r="S32" i="18"/>
  <c r="S33" i="18"/>
  <c r="S34" i="18"/>
  <c r="S35" i="18"/>
  <c r="S36" i="18"/>
  <c r="S37" i="18"/>
  <c r="S38" i="18"/>
  <c r="S39" i="18"/>
  <c r="S40" i="18"/>
  <c r="S41" i="18"/>
  <c r="S42" i="18"/>
  <c r="S43" i="18"/>
  <c r="S44" i="18"/>
  <c r="S45" i="18"/>
  <c r="S46" i="18"/>
  <c r="S47" i="18"/>
  <c r="S48" i="18"/>
  <c r="S49" i="18"/>
  <c r="S50" i="18"/>
  <c r="S51" i="18"/>
  <c r="S52" i="18"/>
  <c r="S53" i="18"/>
  <c r="S54" i="18"/>
  <c r="S55" i="18"/>
  <c r="S56" i="18"/>
  <c r="S57" i="18"/>
  <c r="S58" i="18"/>
  <c r="S59" i="18"/>
  <c r="S60" i="18"/>
  <c r="S61" i="18"/>
  <c r="S62" i="18"/>
  <c r="S63" i="18"/>
  <c r="S64" i="18"/>
  <c r="S65" i="18"/>
  <c r="S2" i="18"/>
  <c r="F3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50" i="18"/>
  <c r="F51" i="18"/>
  <c r="F52" i="18"/>
  <c r="F53" i="18"/>
  <c r="F54" i="18"/>
  <c r="F55" i="18"/>
  <c r="F56" i="18"/>
  <c r="F57" i="18"/>
  <c r="F58" i="18"/>
  <c r="F59" i="18"/>
  <c r="F60" i="18"/>
  <c r="F61" i="18"/>
  <c r="F62" i="18"/>
  <c r="F63" i="18"/>
  <c r="F64" i="18"/>
  <c r="F65" i="18"/>
  <c r="F2" i="18"/>
  <c r="C3" i="18"/>
  <c r="D3" i="18" s="1"/>
  <c r="C4" i="18"/>
  <c r="D4" i="18" s="1"/>
  <c r="C5" i="18"/>
  <c r="D5" i="18" s="1"/>
  <c r="C6" i="18"/>
  <c r="D6" i="18" s="1"/>
  <c r="C7" i="18"/>
  <c r="T7" i="18" s="1"/>
  <c r="C8" i="18"/>
  <c r="T8" i="18" s="1"/>
  <c r="C9" i="18"/>
  <c r="T9" i="18" s="1"/>
  <c r="C10" i="18"/>
  <c r="T10" i="18" s="1"/>
  <c r="C11" i="18"/>
  <c r="D11" i="18" s="1"/>
  <c r="C12" i="18"/>
  <c r="D12" i="18" s="1"/>
  <c r="C13" i="18"/>
  <c r="D13" i="18" s="1"/>
  <c r="C14" i="18"/>
  <c r="D14" i="18" s="1"/>
  <c r="C15" i="18"/>
  <c r="T15" i="18" s="1"/>
  <c r="C16" i="18"/>
  <c r="T16" i="18" s="1"/>
  <c r="C17" i="18"/>
  <c r="T17" i="18" s="1"/>
  <c r="C18" i="18"/>
  <c r="D18" i="18" s="1"/>
  <c r="C19" i="18"/>
  <c r="D19" i="18" s="1"/>
  <c r="C20" i="18"/>
  <c r="D20" i="18" s="1"/>
  <c r="C21" i="18"/>
  <c r="D21" i="18" s="1"/>
  <c r="C22" i="18"/>
  <c r="D22" i="18" s="1"/>
  <c r="C23" i="18"/>
  <c r="T23" i="18" s="1"/>
  <c r="C24" i="18"/>
  <c r="T24" i="18" s="1"/>
  <c r="C25" i="18"/>
  <c r="T25" i="18" s="1"/>
  <c r="C26" i="18"/>
  <c r="D26" i="18" s="1"/>
  <c r="C27" i="18"/>
  <c r="D27" i="18" s="1"/>
  <c r="C28" i="18"/>
  <c r="D28" i="18" s="1"/>
  <c r="C29" i="18"/>
  <c r="D29" i="18" s="1"/>
  <c r="C30" i="18"/>
  <c r="D30" i="18" s="1"/>
  <c r="C31" i="18"/>
  <c r="T31" i="18" s="1"/>
  <c r="C32" i="18"/>
  <c r="T32" i="18" s="1"/>
  <c r="C33" i="18"/>
  <c r="T33" i="18" s="1"/>
  <c r="C34" i="18"/>
  <c r="T34" i="18" s="1"/>
  <c r="C35" i="18"/>
  <c r="D35" i="18" s="1"/>
  <c r="C36" i="18"/>
  <c r="D36" i="18" s="1"/>
  <c r="C37" i="18"/>
  <c r="D37" i="18" s="1"/>
  <c r="C38" i="18"/>
  <c r="D38" i="18" s="1"/>
  <c r="C39" i="18"/>
  <c r="T39" i="18" s="1"/>
  <c r="C40" i="18"/>
  <c r="T40" i="18" s="1"/>
  <c r="C41" i="18"/>
  <c r="T41" i="18" s="1"/>
  <c r="C42" i="18"/>
  <c r="T42" i="18" s="1"/>
  <c r="C43" i="18"/>
  <c r="D43" i="18" s="1"/>
  <c r="C44" i="18"/>
  <c r="D44" i="18" s="1"/>
  <c r="C45" i="18"/>
  <c r="D45" i="18" s="1"/>
  <c r="C46" i="18"/>
  <c r="D46" i="18" s="1"/>
  <c r="C47" i="18"/>
  <c r="T47" i="18" s="1"/>
  <c r="C48" i="18"/>
  <c r="T48" i="18" s="1"/>
  <c r="C49" i="18"/>
  <c r="T49" i="18" s="1"/>
  <c r="C50" i="18"/>
  <c r="D50" i="18" s="1"/>
  <c r="C51" i="18"/>
  <c r="D51" i="18" s="1"/>
  <c r="C52" i="18"/>
  <c r="D52" i="18" s="1"/>
  <c r="C53" i="18"/>
  <c r="D53" i="18" s="1"/>
  <c r="C54" i="18"/>
  <c r="D54" i="18" s="1"/>
  <c r="C55" i="18"/>
  <c r="T55" i="18" s="1"/>
  <c r="C56" i="18"/>
  <c r="T56" i="18" s="1"/>
  <c r="C57" i="18"/>
  <c r="T57" i="18" s="1"/>
  <c r="C58" i="18"/>
  <c r="T58" i="18" s="1"/>
  <c r="C59" i="18"/>
  <c r="D59" i="18" s="1"/>
  <c r="C60" i="18"/>
  <c r="D60" i="18" s="1"/>
  <c r="C61" i="18"/>
  <c r="D61" i="18" s="1"/>
  <c r="C62" i="18"/>
  <c r="D62" i="18" s="1"/>
  <c r="C63" i="18"/>
  <c r="T63" i="18" s="1"/>
  <c r="C64" i="18"/>
  <c r="T64" i="18" s="1"/>
  <c r="C65" i="18"/>
  <c r="T65" i="18" s="1"/>
  <c r="C2" i="18"/>
  <c r="AL2" i="18" l="1"/>
  <c r="AN2" i="18"/>
  <c r="AL58" i="18"/>
  <c r="AN58" i="18"/>
  <c r="AL50" i="18"/>
  <c r="AN50" i="18"/>
  <c r="AL42" i="18"/>
  <c r="AN42" i="18"/>
  <c r="AL34" i="18"/>
  <c r="AN34" i="18"/>
  <c r="AL26" i="18"/>
  <c r="AN26" i="18"/>
  <c r="AL18" i="18"/>
  <c r="AN18" i="18"/>
  <c r="AL10" i="18"/>
  <c r="AN10" i="18"/>
  <c r="AL65" i="18"/>
  <c r="AN65" i="18"/>
  <c r="AL57" i="18"/>
  <c r="AN57" i="18"/>
  <c r="AL49" i="18"/>
  <c r="AN49" i="18"/>
  <c r="AL41" i="18"/>
  <c r="AN41" i="18"/>
  <c r="AL33" i="18"/>
  <c r="AN33" i="18"/>
  <c r="AL25" i="18"/>
  <c r="AN25" i="18"/>
  <c r="AL17" i="18"/>
  <c r="AN17" i="18"/>
  <c r="AL9" i="18"/>
  <c r="AN9" i="18"/>
  <c r="AL56" i="18"/>
  <c r="AN56" i="18"/>
  <c r="AL48" i="18"/>
  <c r="AN48" i="18"/>
  <c r="AL40" i="18"/>
  <c r="AN40" i="18"/>
  <c r="AL32" i="18"/>
  <c r="AN32" i="18"/>
  <c r="AL24" i="18"/>
  <c r="AN24" i="18"/>
  <c r="AL16" i="18"/>
  <c r="AN16" i="18"/>
  <c r="AL8" i="18"/>
  <c r="AN8" i="18"/>
  <c r="AL63" i="18"/>
  <c r="AN63" i="18"/>
  <c r="AL55" i="18"/>
  <c r="AN55" i="18"/>
  <c r="AL47" i="18"/>
  <c r="AN47" i="18"/>
  <c r="AL39" i="18"/>
  <c r="AN39" i="18"/>
  <c r="AL31" i="18"/>
  <c r="AN31" i="18"/>
  <c r="AL23" i="18"/>
  <c r="AN23" i="18"/>
  <c r="AL15" i="18"/>
  <c r="AN15" i="18"/>
  <c r="AL7" i="18"/>
  <c r="AN7" i="18"/>
  <c r="AL64" i="18"/>
  <c r="AN64" i="18"/>
  <c r="AL62" i="18"/>
  <c r="AN62" i="18"/>
  <c r="AL54" i="18"/>
  <c r="AN54" i="18"/>
  <c r="AL46" i="18"/>
  <c r="AN46" i="18"/>
  <c r="AL38" i="18"/>
  <c r="AN38" i="18"/>
  <c r="AL30" i="18"/>
  <c r="AN30" i="18"/>
  <c r="AL22" i="18"/>
  <c r="AN22" i="18"/>
  <c r="AL14" i="18"/>
  <c r="AN14" i="18"/>
  <c r="AL6" i="18"/>
  <c r="AN6" i="18"/>
  <c r="AL61" i="18"/>
  <c r="AN61" i="18"/>
  <c r="AL53" i="18"/>
  <c r="AN53" i="18"/>
  <c r="AL45" i="18"/>
  <c r="AN45" i="18"/>
  <c r="AL37" i="18"/>
  <c r="AN37" i="18"/>
  <c r="AL29" i="18"/>
  <c r="AN29" i="18"/>
  <c r="AL21" i="18"/>
  <c r="AN21" i="18"/>
  <c r="AL13" i="18"/>
  <c r="AN13" i="18"/>
  <c r="AL5" i="18"/>
  <c r="AN5" i="18"/>
  <c r="AL60" i="18"/>
  <c r="AN60" i="18"/>
  <c r="AL52" i="18"/>
  <c r="AN52" i="18"/>
  <c r="AL44" i="18"/>
  <c r="AN44" i="18"/>
  <c r="AL36" i="18"/>
  <c r="AN36" i="18"/>
  <c r="AL28" i="18"/>
  <c r="AN28" i="18"/>
  <c r="AL20" i="18"/>
  <c r="AN20" i="18"/>
  <c r="AL12" i="18"/>
  <c r="AN12" i="18"/>
  <c r="AL4" i="18"/>
  <c r="AN4" i="18"/>
  <c r="AL59" i="18"/>
  <c r="AN59" i="18"/>
  <c r="AL51" i="18"/>
  <c r="AN51" i="18"/>
  <c r="AL43" i="18"/>
  <c r="AN43" i="18"/>
  <c r="AL35" i="18"/>
  <c r="AN35" i="18"/>
  <c r="AL27" i="18"/>
  <c r="AN27" i="18"/>
  <c r="AL19" i="18"/>
  <c r="AN19" i="18"/>
  <c r="AL11" i="18"/>
  <c r="AN11" i="18"/>
  <c r="AL3" i="18"/>
  <c r="AN3" i="18"/>
  <c r="D2" i="18"/>
  <c r="G30" i="18"/>
  <c r="T30" i="18"/>
  <c r="G22" i="18"/>
  <c r="T22" i="18"/>
  <c r="G14" i="18"/>
  <c r="T14" i="18"/>
  <c r="G6" i="18"/>
  <c r="T6" i="18"/>
  <c r="G62" i="18"/>
  <c r="T62" i="18"/>
  <c r="G54" i="18"/>
  <c r="T54" i="18"/>
  <c r="G46" i="18"/>
  <c r="T46" i="18"/>
  <c r="G38" i="18"/>
  <c r="T38" i="18"/>
  <c r="D58" i="18"/>
  <c r="D34" i="18"/>
  <c r="G58" i="18"/>
  <c r="G42" i="18"/>
  <c r="G34" i="18"/>
  <c r="T26" i="18"/>
  <c r="D65" i="18"/>
  <c r="D57" i="18"/>
  <c r="D49" i="18"/>
  <c r="D41" i="18"/>
  <c r="D33" i="18"/>
  <c r="D25" i="18"/>
  <c r="D17" i="18"/>
  <c r="D9" i="18"/>
  <c r="G2" i="18"/>
  <c r="T2" i="18"/>
  <c r="D64" i="18"/>
  <c r="D56" i="18"/>
  <c r="D48" i="18"/>
  <c r="D40" i="18"/>
  <c r="D32" i="18"/>
  <c r="D24" i="18"/>
  <c r="D16" i="18"/>
  <c r="D8" i="18"/>
  <c r="G65" i="18"/>
  <c r="G61" i="18"/>
  <c r="G57" i="18"/>
  <c r="G53" i="18"/>
  <c r="G49" i="18"/>
  <c r="G45" i="18"/>
  <c r="G41" i="18"/>
  <c r="G37" i="18"/>
  <c r="G33" i="18"/>
  <c r="G29" i="18"/>
  <c r="G25" i="18"/>
  <c r="G21" i="18"/>
  <c r="G17" i="18"/>
  <c r="G13" i="18"/>
  <c r="G9" i="18"/>
  <c r="G5" i="18"/>
  <c r="T61" i="18"/>
  <c r="T53" i="18"/>
  <c r="T45" i="18"/>
  <c r="T37" i="18"/>
  <c r="T29" i="18"/>
  <c r="T21" i="18"/>
  <c r="T13" i="18"/>
  <c r="T5" i="18"/>
  <c r="D10" i="18"/>
  <c r="G50" i="18"/>
  <c r="G18" i="18"/>
  <c r="G10" i="18"/>
  <c r="T50" i="18"/>
  <c r="T18" i="18"/>
  <c r="D63" i="18"/>
  <c r="D55" i="18"/>
  <c r="D47" i="18"/>
  <c r="D39" i="18"/>
  <c r="D31" i="18"/>
  <c r="D23" i="18"/>
  <c r="D15" i="18"/>
  <c r="D7" i="18"/>
  <c r="G26" i="18"/>
  <c r="G64" i="18"/>
  <c r="G60" i="18"/>
  <c r="G56" i="18"/>
  <c r="G52" i="18"/>
  <c r="G48" i="18"/>
  <c r="G44" i="18"/>
  <c r="G40" i="18"/>
  <c r="G36" i="18"/>
  <c r="G32" i="18"/>
  <c r="G28" i="18"/>
  <c r="G24" i="18"/>
  <c r="G20" i="18"/>
  <c r="G16" i="18"/>
  <c r="G12" i="18"/>
  <c r="G8" i="18"/>
  <c r="G4" i="18"/>
  <c r="T60" i="18"/>
  <c r="T52" i="18"/>
  <c r="T44" i="18"/>
  <c r="T36" i="18"/>
  <c r="T28" i="18"/>
  <c r="T20" i="18"/>
  <c r="T12" i="18"/>
  <c r="T4" i="18"/>
  <c r="D42" i="18"/>
  <c r="G63" i="18"/>
  <c r="G59" i="18"/>
  <c r="G55" i="18"/>
  <c r="G51" i="18"/>
  <c r="G47" i="18"/>
  <c r="G43" i="18"/>
  <c r="G39" i="18"/>
  <c r="G35" i="18"/>
  <c r="G31" i="18"/>
  <c r="G27" i="18"/>
  <c r="G23" i="18"/>
  <c r="G19" i="18"/>
  <c r="G15" i="18"/>
  <c r="G11" i="18"/>
  <c r="G7" i="18"/>
  <c r="G3" i="18"/>
  <c r="T59" i="18"/>
  <c r="T51" i="18"/>
  <c r="T43" i="18"/>
  <c r="T35" i="18"/>
  <c r="T27" i="18"/>
  <c r="T19" i="18"/>
  <c r="T11" i="18"/>
  <c r="T3" i="18"/>
  <c r="AK3" i="12"/>
  <c r="AK4" i="12"/>
  <c r="AK5" i="12"/>
  <c r="AK6" i="12"/>
  <c r="AK7" i="12"/>
  <c r="AK8" i="12"/>
  <c r="AK9" i="12"/>
  <c r="AK10" i="12"/>
  <c r="AK11" i="12"/>
  <c r="AK12" i="12"/>
  <c r="AK13" i="12"/>
  <c r="AK14" i="12"/>
  <c r="AK15" i="12"/>
  <c r="AK16" i="12"/>
  <c r="AK17" i="12"/>
  <c r="AK18" i="12"/>
  <c r="AK19" i="12"/>
  <c r="AK20" i="12"/>
  <c r="AK21" i="12"/>
  <c r="AK22" i="12"/>
  <c r="AK23" i="12"/>
  <c r="AK24" i="12"/>
  <c r="AK25" i="12"/>
  <c r="AK26" i="12"/>
  <c r="AK27" i="12"/>
  <c r="AK28" i="12"/>
  <c r="AK29" i="12"/>
  <c r="AK30" i="12"/>
  <c r="AK31" i="12"/>
  <c r="AK32" i="12"/>
  <c r="AK33" i="12"/>
  <c r="AK34" i="12"/>
  <c r="AK35" i="12"/>
  <c r="AK36" i="12"/>
  <c r="AK37" i="12"/>
  <c r="AK38" i="12"/>
  <c r="AK39" i="12"/>
  <c r="AK40" i="12"/>
  <c r="AK41" i="12"/>
  <c r="AK42" i="12"/>
  <c r="AK43" i="12"/>
  <c r="AK44" i="12"/>
  <c r="AK45" i="12"/>
  <c r="AK46" i="12"/>
  <c r="AK47" i="12"/>
  <c r="AK48" i="12"/>
  <c r="AK49" i="12"/>
  <c r="AK50" i="12"/>
  <c r="AK51" i="12"/>
  <c r="AK52" i="12"/>
  <c r="AK53" i="12"/>
  <c r="AK54" i="12"/>
  <c r="AK55" i="12"/>
  <c r="AK56" i="12"/>
  <c r="AK57" i="12"/>
  <c r="AK58" i="12"/>
  <c r="AK59" i="12"/>
  <c r="AK60" i="12"/>
  <c r="AK61" i="12"/>
  <c r="AK62" i="12"/>
  <c r="AK63" i="12"/>
  <c r="AK64" i="12"/>
  <c r="AK65" i="12"/>
  <c r="AK66" i="12"/>
  <c r="AK67" i="12"/>
  <c r="AK68" i="12"/>
  <c r="AK69" i="12"/>
  <c r="AK70" i="12"/>
  <c r="AK71" i="12"/>
  <c r="AK72" i="12"/>
  <c r="AK73" i="12"/>
  <c r="AK2" i="12"/>
  <c r="D3" i="15"/>
  <c r="C3" i="15"/>
  <c r="C5" i="15"/>
  <c r="D5" i="15"/>
  <c r="C6" i="15"/>
  <c r="D6" i="15"/>
  <c r="C7" i="15"/>
  <c r="D7" i="15"/>
  <c r="C8" i="15"/>
  <c r="D8" i="15"/>
  <c r="C9" i="15"/>
  <c r="D9" i="15"/>
  <c r="C10" i="15"/>
  <c r="D10" i="15"/>
  <c r="D4" i="15"/>
  <c r="C4" i="15"/>
  <c r="E24" i="14" l="1"/>
  <c r="D24" i="14"/>
  <c r="E23" i="14"/>
  <c r="D23" i="14"/>
  <c r="E22" i="14"/>
  <c r="D22" i="14"/>
  <c r="E21" i="14"/>
  <c r="D21" i="14"/>
  <c r="E20" i="14"/>
  <c r="D20" i="14"/>
  <c r="E19" i="14"/>
  <c r="D19" i="14"/>
  <c r="E18" i="14"/>
  <c r="D18" i="14"/>
  <c r="E17" i="14"/>
  <c r="D17" i="14"/>
  <c r="E16" i="14"/>
  <c r="D16" i="14"/>
  <c r="E15" i="14"/>
  <c r="D15" i="14"/>
  <c r="E14" i="14"/>
  <c r="D14" i="14"/>
  <c r="E13" i="14"/>
  <c r="D13" i="14"/>
  <c r="E12" i="14"/>
  <c r="D12" i="14"/>
  <c r="E11" i="14"/>
  <c r="D11" i="14"/>
  <c r="E10" i="14"/>
  <c r="D10" i="14"/>
  <c r="E9" i="14"/>
  <c r="D9" i="14"/>
  <c r="E8" i="14"/>
  <c r="D8" i="14"/>
  <c r="E7" i="14"/>
  <c r="D7" i="14"/>
  <c r="E6" i="14"/>
  <c r="D6" i="14"/>
  <c r="E5" i="14"/>
  <c r="D5" i="14"/>
  <c r="E4" i="14"/>
  <c r="D4" i="14"/>
  <c r="E3" i="14"/>
  <c r="D3" i="14"/>
  <c r="E77" i="13" l="1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9" i="13"/>
  <c r="F20" i="13"/>
  <c r="F21" i="13"/>
  <c r="F22" i="13"/>
  <c r="F23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" i="13"/>
  <c r="E4" i="13"/>
  <c r="G5" i="13" s="1"/>
  <c r="E5" i="13"/>
  <c r="G6" i="13" s="1"/>
  <c r="E6" i="13"/>
  <c r="E7" i="13"/>
  <c r="E8" i="13"/>
  <c r="G9" i="13" s="1"/>
  <c r="E9" i="13"/>
  <c r="G10" i="13" s="1"/>
  <c r="E10" i="13"/>
  <c r="E11" i="13"/>
  <c r="G12" i="13" s="1"/>
  <c r="E12" i="13"/>
  <c r="G13" i="13" s="1"/>
  <c r="E13" i="13"/>
  <c r="G14" i="13" s="1"/>
  <c r="E14" i="13"/>
  <c r="G15" i="13" s="1"/>
  <c r="E15" i="13"/>
  <c r="G16" i="13" s="1"/>
  <c r="E16" i="13"/>
  <c r="G17" i="13" s="1"/>
  <c r="E17" i="13"/>
  <c r="E19" i="13"/>
  <c r="E20" i="13"/>
  <c r="E21" i="13"/>
  <c r="E22" i="13"/>
  <c r="E23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6" i="13"/>
  <c r="G47" i="13" s="1"/>
  <c r="E47" i="13"/>
  <c r="E48" i="13"/>
  <c r="G49" i="13" s="1"/>
  <c r="E49" i="13"/>
  <c r="G50" i="13" s="1"/>
  <c r="E50" i="13"/>
  <c r="G51" i="13" s="1"/>
  <c r="E51" i="13"/>
  <c r="G52" i="13" s="1"/>
  <c r="E52" i="13"/>
  <c r="G53" i="13" s="1"/>
  <c r="E53" i="13"/>
  <c r="G54" i="13" s="1"/>
  <c r="E54" i="13"/>
  <c r="G55" i="13" s="1"/>
  <c r="E55" i="13"/>
  <c r="G56" i="13" s="1"/>
  <c r="E56" i="13"/>
  <c r="G57" i="13" s="1"/>
  <c r="E57" i="13"/>
  <c r="E58" i="13"/>
  <c r="E59" i="13"/>
  <c r="G60" i="13" s="1"/>
  <c r="E60" i="13"/>
  <c r="G61" i="13" s="1"/>
  <c r="E61" i="13"/>
  <c r="G62" i="13" s="1"/>
  <c r="E62" i="13"/>
  <c r="G63" i="13" s="1"/>
  <c r="E63" i="13"/>
  <c r="G64" i="13" s="1"/>
  <c r="E64" i="13"/>
  <c r="E65" i="13"/>
  <c r="G66" i="13" s="1"/>
  <c r="E66" i="13"/>
  <c r="G67" i="13" s="1"/>
  <c r="E67" i="13"/>
  <c r="G68" i="13" s="1"/>
  <c r="E68" i="13"/>
  <c r="G69" i="13" s="1"/>
  <c r="E69" i="13"/>
  <c r="E70" i="13"/>
  <c r="G71" i="13" s="1"/>
  <c r="E71" i="13"/>
  <c r="G72" i="13" s="1"/>
  <c r="E72" i="13"/>
  <c r="G73" i="13" s="1"/>
  <c r="E73" i="13"/>
  <c r="G74" i="13" s="1"/>
  <c r="E74" i="13"/>
  <c r="G75" i="13" s="1"/>
  <c r="E75" i="13"/>
  <c r="G76" i="13" s="1"/>
  <c r="E76" i="13"/>
  <c r="G77" i="13" s="1"/>
  <c r="E3" i="13"/>
  <c r="G4" i="13" s="1"/>
  <c r="G7" i="13"/>
  <c r="G8" i="13"/>
  <c r="G11" i="13"/>
  <c r="G48" i="13"/>
  <c r="G58" i="13"/>
  <c r="G59" i="13"/>
  <c r="G65" i="13"/>
  <c r="G70" i="13"/>
  <c r="AF3" i="12"/>
  <c r="AF4" i="12"/>
  <c r="AF5" i="12"/>
  <c r="AF6" i="12"/>
  <c r="AF7" i="12"/>
  <c r="AF8" i="12"/>
  <c r="AF9" i="12"/>
  <c r="AF10" i="12"/>
  <c r="AF11" i="12"/>
  <c r="AF12" i="12"/>
  <c r="AF2" i="12"/>
  <c r="AB3" i="12"/>
  <c r="AB4" i="12"/>
  <c r="AB5" i="12"/>
  <c r="AB6" i="12"/>
  <c r="AB7" i="12"/>
  <c r="AB8" i="12"/>
  <c r="AB9" i="12"/>
  <c r="AB10" i="12"/>
  <c r="AB11" i="12"/>
  <c r="AB12" i="12"/>
  <c r="AB2" i="12"/>
  <c r="X3" i="12"/>
  <c r="X4" i="12"/>
  <c r="X5" i="12"/>
  <c r="X6" i="12"/>
  <c r="X7" i="12"/>
  <c r="X8" i="12"/>
  <c r="X9" i="12"/>
  <c r="X10" i="12"/>
  <c r="X11" i="12"/>
  <c r="X12" i="12"/>
  <c r="X2" i="12"/>
  <c r="T3" i="12"/>
  <c r="T4" i="12"/>
  <c r="T5" i="12"/>
  <c r="T6" i="12"/>
  <c r="T7" i="12"/>
  <c r="T8" i="12"/>
  <c r="T9" i="12"/>
  <c r="T10" i="12"/>
  <c r="T11" i="12"/>
  <c r="T12" i="12"/>
  <c r="T2" i="12"/>
  <c r="P3" i="12"/>
  <c r="P4" i="12"/>
  <c r="P5" i="12"/>
  <c r="P6" i="12"/>
  <c r="P7" i="12"/>
  <c r="P8" i="12"/>
  <c r="P9" i="12"/>
  <c r="P10" i="12"/>
  <c r="P11" i="12"/>
  <c r="P12" i="12"/>
  <c r="P2" i="12"/>
  <c r="L3" i="12"/>
  <c r="L4" i="12"/>
  <c r="L5" i="12"/>
  <c r="L6" i="12"/>
  <c r="L7" i="12"/>
  <c r="L8" i="12"/>
  <c r="L9" i="12"/>
  <c r="L10" i="12"/>
  <c r="L11" i="12"/>
  <c r="L12" i="12"/>
  <c r="L2" i="12"/>
  <c r="H3" i="12"/>
  <c r="H4" i="12"/>
  <c r="H5" i="12"/>
  <c r="H6" i="12"/>
  <c r="H7" i="12"/>
  <c r="H8" i="12"/>
  <c r="H9" i="12"/>
  <c r="H10" i="12"/>
  <c r="H11" i="12"/>
  <c r="H12" i="12"/>
  <c r="H2" i="12"/>
  <c r="D34" i="12"/>
  <c r="D33" i="12"/>
  <c r="D32" i="12"/>
  <c r="D31" i="12"/>
  <c r="D30" i="12"/>
  <c r="D29" i="12"/>
  <c r="D28" i="12"/>
  <c r="D27" i="12"/>
  <c r="G3" i="13" l="1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1" i="12"/>
  <c r="D12" i="12"/>
  <c r="D13" i="12"/>
  <c r="D3" i="12" l="1"/>
  <c r="D4" i="12"/>
  <c r="D5" i="12"/>
  <c r="D6" i="12"/>
  <c r="D7" i="12"/>
  <c r="D8" i="12"/>
  <c r="D9" i="12"/>
  <c r="D10" i="12"/>
  <c r="D2" i="12"/>
  <c r="E25" i="11"/>
  <c r="D25" i="11"/>
  <c r="D4" i="11"/>
  <c r="E4" i="11"/>
  <c r="D5" i="11"/>
  <c r="E5" i="11"/>
  <c r="D6" i="11"/>
  <c r="E6" i="11"/>
  <c r="D7" i="11"/>
  <c r="E7" i="11"/>
  <c r="D8" i="11"/>
  <c r="E8" i="11"/>
  <c r="D9" i="11"/>
  <c r="E9" i="11"/>
  <c r="D10" i="11"/>
  <c r="E10" i="11"/>
  <c r="D11" i="11"/>
  <c r="E11" i="11"/>
  <c r="D12" i="11"/>
  <c r="E12" i="11"/>
  <c r="D13" i="11"/>
  <c r="E13" i="11"/>
  <c r="D14" i="11"/>
  <c r="E14" i="11"/>
  <c r="D15" i="11"/>
  <c r="E15" i="11"/>
  <c r="D16" i="11"/>
  <c r="E16" i="11"/>
  <c r="D17" i="11"/>
  <c r="E17" i="11"/>
  <c r="D18" i="11"/>
  <c r="E18" i="11"/>
  <c r="D19" i="11"/>
  <c r="E19" i="11"/>
  <c r="D20" i="11"/>
  <c r="E20" i="11"/>
  <c r="D21" i="11"/>
  <c r="E21" i="11"/>
  <c r="D22" i="11"/>
  <c r="E22" i="11"/>
  <c r="D23" i="11"/>
  <c r="E23" i="11"/>
  <c r="D24" i="11"/>
  <c r="E24" i="11"/>
  <c r="E3" i="11"/>
  <c r="D3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<sst xmlns="http://schemas.openxmlformats.org/spreadsheetml/2006/main" count="22194" uniqueCount="3421">
  <si>
    <t>Inspection</t>
  </si>
  <si>
    <t>SOLDER</t>
  </si>
  <si>
    <t>TEST</t>
  </si>
  <si>
    <t>Description</t>
  </si>
  <si>
    <t>Operation</t>
  </si>
  <si>
    <t>WELD</t>
  </si>
  <si>
    <t>STRIP</t>
  </si>
  <si>
    <t>MACH</t>
  </si>
  <si>
    <t>Shipping</t>
  </si>
  <si>
    <t>Wire Prep</t>
  </si>
  <si>
    <t>Categorized Format</t>
  </si>
  <si>
    <t>Packing</t>
  </si>
  <si>
    <t>Code</t>
  </si>
  <si>
    <t>WP1</t>
  </si>
  <si>
    <t>WP2</t>
  </si>
  <si>
    <t>WP3</t>
  </si>
  <si>
    <t>WP4</t>
  </si>
  <si>
    <t>WP5</t>
  </si>
  <si>
    <t>WP6</t>
  </si>
  <si>
    <t>WP7</t>
  </si>
  <si>
    <t>WP8</t>
  </si>
  <si>
    <t>WP9</t>
  </si>
  <si>
    <t>WP10</t>
  </si>
  <si>
    <t>CP1</t>
  </si>
  <si>
    <t>CP2</t>
  </si>
  <si>
    <t>CP3</t>
  </si>
  <si>
    <t>CP4</t>
  </si>
  <si>
    <t>CP5</t>
  </si>
  <si>
    <t>MP1</t>
  </si>
  <si>
    <t>MP2</t>
  </si>
  <si>
    <t>MP3</t>
  </si>
  <si>
    <t>MP4</t>
  </si>
  <si>
    <t>MP5</t>
  </si>
  <si>
    <t>MP6</t>
  </si>
  <si>
    <t>MP7</t>
  </si>
  <si>
    <t>WA1</t>
  </si>
  <si>
    <t>WA2</t>
  </si>
  <si>
    <t>WA3</t>
  </si>
  <si>
    <t>CA1</t>
  </si>
  <si>
    <t>IP1</t>
  </si>
  <si>
    <t>IP2</t>
  </si>
  <si>
    <t>Cable Prep</t>
  </si>
  <si>
    <t>Harness Boards</t>
  </si>
  <si>
    <t>Line 1 Assembly</t>
  </si>
  <si>
    <t>Line 2 Assembly</t>
  </si>
  <si>
    <t>Line 3 Assembly</t>
  </si>
  <si>
    <t>Line 4 Assembly</t>
  </si>
  <si>
    <t>WP5-001</t>
  </si>
  <si>
    <t>WP5-002</t>
  </si>
  <si>
    <t>WP5-003</t>
  </si>
  <si>
    <t>WP5-004</t>
  </si>
  <si>
    <t>WP5-005</t>
  </si>
  <si>
    <t>WP5-006</t>
  </si>
  <si>
    <t>WP5-007</t>
  </si>
  <si>
    <t>WP5-008</t>
  </si>
  <si>
    <t>WP5-009</t>
  </si>
  <si>
    <t>WP5-010</t>
  </si>
  <si>
    <t>WP5-011</t>
  </si>
  <si>
    <t>WP5-012</t>
  </si>
  <si>
    <t>WP5-013</t>
  </si>
  <si>
    <t>WP5-014</t>
  </si>
  <si>
    <t>WP5-015</t>
  </si>
  <si>
    <t>WP5-016</t>
  </si>
  <si>
    <t>WP5-017</t>
  </si>
  <si>
    <t>WP5-018</t>
  </si>
  <si>
    <t>WP5-019</t>
  </si>
  <si>
    <t>WP5-020</t>
  </si>
  <si>
    <t>WP5-021</t>
  </si>
  <si>
    <t>WP5-022</t>
  </si>
  <si>
    <t>WP5-023</t>
  </si>
  <si>
    <t>WP5-024</t>
  </si>
  <si>
    <t>WP5-025</t>
  </si>
  <si>
    <t>WP5-026</t>
  </si>
  <si>
    <t>WP5-027</t>
  </si>
  <si>
    <t>WP5-028</t>
  </si>
  <si>
    <t>WP5-029</t>
  </si>
  <si>
    <t>WP5-030</t>
  </si>
  <si>
    <t>WP5-031</t>
  </si>
  <si>
    <t>WP5-032</t>
  </si>
  <si>
    <t>WP5-033</t>
  </si>
  <si>
    <t>WP5-034</t>
  </si>
  <si>
    <t>WP5-035</t>
  </si>
  <si>
    <t>WP5-036</t>
  </si>
  <si>
    <t>WP5-037</t>
  </si>
  <si>
    <t>WP5-038</t>
  </si>
  <si>
    <t>WP5-039</t>
  </si>
  <si>
    <t>WP5-040</t>
  </si>
  <si>
    <t>WP5-041</t>
  </si>
  <si>
    <t>WP5-042</t>
  </si>
  <si>
    <t>WP5-043</t>
  </si>
  <si>
    <t>WP5-044</t>
  </si>
  <si>
    <t>WP5-045</t>
  </si>
  <si>
    <t>WP5-046</t>
  </si>
  <si>
    <t>WP5-047</t>
  </si>
  <si>
    <t>WP5-048</t>
  </si>
  <si>
    <t>WP5-049</t>
  </si>
  <si>
    <t>WP5-050</t>
  </si>
  <si>
    <t>WP5-051</t>
  </si>
  <si>
    <t>WP5-052</t>
  </si>
  <si>
    <t>WP5-053</t>
  </si>
  <si>
    <t>WP5-054</t>
  </si>
  <si>
    <t>WP5-055</t>
  </si>
  <si>
    <t>WP5-056</t>
  </si>
  <si>
    <t>WP5-057</t>
  </si>
  <si>
    <t>WP5-058</t>
  </si>
  <si>
    <t>WP5-059</t>
  </si>
  <si>
    <t>WP5-060</t>
  </si>
  <si>
    <t>WP5-061</t>
  </si>
  <si>
    <t>WP5-062</t>
  </si>
  <si>
    <t>WP5-063</t>
  </si>
  <si>
    <t>WP5-064</t>
  </si>
  <si>
    <t>WP5-065</t>
  </si>
  <si>
    <t>WP5-066</t>
  </si>
  <si>
    <t>WP5-067</t>
  </si>
  <si>
    <t>WP5-068</t>
  </si>
  <si>
    <t>WP5-069</t>
  </si>
  <si>
    <t>WP5-070</t>
  </si>
  <si>
    <t>WP5-071</t>
  </si>
  <si>
    <t>WP5-072</t>
  </si>
  <si>
    <t>WP5-073</t>
  </si>
  <si>
    <t>WP5-074</t>
  </si>
  <si>
    <t>WP5-075</t>
  </si>
  <si>
    <t>WP5-076</t>
  </si>
  <si>
    <t>WP5-077</t>
  </si>
  <si>
    <t>WP5-078</t>
  </si>
  <si>
    <t>WP5-079</t>
  </si>
  <si>
    <t>WP5-080</t>
  </si>
  <si>
    <t>WP5-081</t>
  </si>
  <si>
    <t>WP5-082</t>
  </si>
  <si>
    <t>WP5-083</t>
  </si>
  <si>
    <t>WP5-084</t>
  </si>
  <si>
    <t>WP5-085</t>
  </si>
  <si>
    <t>WP5-086</t>
  </si>
  <si>
    <t>WP5-087</t>
  </si>
  <si>
    <t>WP5-088</t>
  </si>
  <si>
    <t>WP5-089</t>
  </si>
  <si>
    <t>WP5-090</t>
  </si>
  <si>
    <t>WP5-091</t>
  </si>
  <si>
    <t>WP5-092</t>
  </si>
  <si>
    <t>WP5-093</t>
  </si>
  <si>
    <t>WP5-094</t>
  </si>
  <si>
    <t>WP5-095</t>
  </si>
  <si>
    <t>WP5-096</t>
  </si>
  <si>
    <t>WP5-097</t>
  </si>
  <si>
    <t>WP5-098</t>
  </si>
  <si>
    <t>WP5-099</t>
  </si>
  <si>
    <t>WP5-100</t>
  </si>
  <si>
    <t>WP5-101</t>
  </si>
  <si>
    <t>WP5-102</t>
  </si>
  <si>
    <t>WP5-103</t>
  </si>
  <si>
    <t>WP5-104</t>
  </si>
  <si>
    <t>WP5-105</t>
  </si>
  <si>
    <t>WP5-106</t>
  </si>
  <si>
    <t>WP5-107</t>
  </si>
  <si>
    <t>WP5-108</t>
  </si>
  <si>
    <t>WP5-109</t>
  </si>
  <si>
    <t>WP5-110</t>
  </si>
  <si>
    <t>WP5-111</t>
  </si>
  <si>
    <t>WP5-112</t>
  </si>
  <si>
    <t>WP5-113</t>
  </si>
  <si>
    <t>WP5-114</t>
  </si>
  <si>
    <t>WP5-115</t>
  </si>
  <si>
    <t>WP5-116</t>
  </si>
  <si>
    <t>WP5-117</t>
  </si>
  <si>
    <t>WP5-118</t>
  </si>
  <si>
    <t>WP5-119</t>
  </si>
  <si>
    <t>WP5-120</t>
  </si>
  <si>
    <t>WP5-121</t>
  </si>
  <si>
    <t>WP5-122</t>
  </si>
  <si>
    <t>WP5-123</t>
  </si>
  <si>
    <t>WP5-124</t>
  </si>
  <si>
    <t>WP5-125</t>
  </si>
  <si>
    <t>WP5-126</t>
  </si>
  <si>
    <t>WP5-127</t>
  </si>
  <si>
    <t>WP5-128</t>
  </si>
  <si>
    <t>WP5-129</t>
  </si>
  <si>
    <t>WP5-130</t>
  </si>
  <si>
    <t>WP5-131</t>
  </si>
  <si>
    <t>WP5-132</t>
  </si>
  <si>
    <t>WP5-133</t>
  </si>
  <si>
    <t>WP5-134</t>
  </si>
  <si>
    <t>WP5-135</t>
  </si>
  <si>
    <t>WP5-136</t>
  </si>
  <si>
    <t>WP5-137</t>
  </si>
  <si>
    <t>WP5-138</t>
  </si>
  <si>
    <t>WP5-139</t>
  </si>
  <si>
    <t>WP5-140</t>
  </si>
  <si>
    <t>WP5-141</t>
  </si>
  <si>
    <t>WP5-142</t>
  </si>
  <si>
    <t>WP5-143</t>
  </si>
  <si>
    <t>WP5-144</t>
  </si>
  <si>
    <t>WP5-145</t>
  </si>
  <si>
    <t>WP5-146</t>
  </si>
  <si>
    <t>WP5-147</t>
  </si>
  <si>
    <t>WP5-148</t>
  </si>
  <si>
    <t>WP5-149</t>
  </si>
  <si>
    <t>WP5-150</t>
  </si>
  <si>
    <t>WP5-151</t>
  </si>
  <si>
    <t>WP5-152</t>
  </si>
  <si>
    <t>WP5-153</t>
  </si>
  <si>
    <t>WP5-154</t>
  </si>
  <si>
    <t>WP5-155</t>
  </si>
  <si>
    <t>WP5-156</t>
  </si>
  <si>
    <t>WP5-157</t>
  </si>
  <si>
    <t>WP5-158</t>
  </si>
  <si>
    <t>WP5-159</t>
  </si>
  <si>
    <t>WP5-160</t>
  </si>
  <si>
    <t>WP5-161</t>
  </si>
  <si>
    <t>WP5-162</t>
  </si>
  <si>
    <t>WP5-163</t>
  </si>
  <si>
    <t>WP5-164</t>
  </si>
  <si>
    <t>WP5-165</t>
  </si>
  <si>
    <t>WP5-166</t>
  </si>
  <si>
    <t>WP5-167</t>
  </si>
  <si>
    <t>WP5-168</t>
  </si>
  <si>
    <t>WP5-169</t>
  </si>
  <si>
    <t>INSPECTION</t>
  </si>
  <si>
    <t>Stockroom</t>
  </si>
  <si>
    <t>Maintenance</t>
  </si>
  <si>
    <t>Engineering</t>
  </si>
  <si>
    <t>Quality</t>
  </si>
  <si>
    <t>Receiving</t>
  </si>
  <si>
    <t>SK1</t>
  </si>
  <si>
    <t>MT1</t>
  </si>
  <si>
    <t>Subcontract</t>
  </si>
  <si>
    <t>EQUIPMENT TYPES</t>
  </si>
  <si>
    <t>CUT</t>
  </si>
  <si>
    <t>CUT-STR</t>
  </si>
  <si>
    <t>CRIMP</t>
  </si>
  <si>
    <t>SPLICE</t>
  </si>
  <si>
    <t>MARK</t>
  </si>
  <si>
    <t>PRINT</t>
  </si>
  <si>
    <t>WEIGH</t>
  </si>
  <si>
    <t>FASTEN</t>
  </si>
  <si>
    <t>SEAL</t>
  </si>
  <si>
    <t>MEASURE</t>
  </si>
  <si>
    <t>PRESS</t>
  </si>
  <si>
    <t>PUMP</t>
  </si>
  <si>
    <t>PREFEED</t>
  </si>
  <si>
    <t>CU-ST-CR</t>
  </si>
  <si>
    <t>STR-CMP</t>
  </si>
  <si>
    <t>CALIBRAT</t>
  </si>
  <si>
    <t>VEHICLE</t>
  </si>
  <si>
    <t>HEAT</t>
  </si>
  <si>
    <t>AIRCOMP</t>
  </si>
  <si>
    <t>Air Compressor</t>
  </si>
  <si>
    <t>Cut Machine</t>
  </si>
  <si>
    <t>Cut/Strip Machine</t>
  </si>
  <si>
    <t>Cut/Strip/Crimp Machine</t>
  </si>
  <si>
    <t>Prefeeding Machine</t>
  </si>
  <si>
    <t>Measuring Tool</t>
  </si>
  <si>
    <t>Strip/Crimp Machine</t>
  </si>
  <si>
    <t>Calibration Related</t>
  </si>
  <si>
    <t>Crimp Related</t>
  </si>
  <si>
    <t>Fastening Related</t>
  </si>
  <si>
    <t>Heat Shrink Related</t>
  </si>
  <si>
    <t>Marking Related</t>
  </si>
  <si>
    <t>Press Related</t>
  </si>
  <si>
    <t>Print Related</t>
  </si>
  <si>
    <t>Pump Related</t>
  </si>
  <si>
    <t>Seal Related</t>
  </si>
  <si>
    <t>Solder Related</t>
  </si>
  <si>
    <t>Splice Related</t>
  </si>
  <si>
    <t>Strip Related</t>
  </si>
  <si>
    <t>Test Related</t>
  </si>
  <si>
    <t>Vehicle Related</t>
  </si>
  <si>
    <t>Weigh/Count Related</t>
  </si>
  <si>
    <t>Air Compressor Related</t>
  </si>
  <si>
    <t>Weld Related</t>
  </si>
  <si>
    <t>Inspect - Feed Tooling</t>
  </si>
  <si>
    <t>Inspect - Air Feed Assembly</t>
  </si>
  <si>
    <t>Lubricate - Ram Assembly</t>
  </si>
  <si>
    <t>Clean - Complete</t>
  </si>
  <si>
    <t>Clean - Surface</t>
  </si>
  <si>
    <t>Clean - Mechanical</t>
  </si>
  <si>
    <t>Identify - Calibration Label</t>
  </si>
  <si>
    <t>Identify - Maintenance Label</t>
  </si>
  <si>
    <t>Identify - Nameplate</t>
  </si>
  <si>
    <t>Verify - Shut Height</t>
  </si>
  <si>
    <t>Verify - Crimp Height</t>
  </si>
  <si>
    <t>Confirm - Proper Operation</t>
  </si>
  <si>
    <t>Record - As Found Reading</t>
  </si>
  <si>
    <t>Record - As Left Reading</t>
  </si>
  <si>
    <t>Record - Pre-Eval Comments</t>
  </si>
  <si>
    <t>Record - Post-Eval Comments</t>
  </si>
  <si>
    <t>Confirm - Blade Positioning</t>
  </si>
  <si>
    <t>Inspect - Caliper</t>
  </si>
  <si>
    <t>Inspect - Micrometer</t>
  </si>
  <si>
    <t>Lubricate - Pivot Point</t>
  </si>
  <si>
    <t>Lubricate - Ball Screw</t>
  </si>
  <si>
    <t>Inspect - Anvil/Crimper</t>
  </si>
  <si>
    <t>Inspect - Shear</t>
  </si>
  <si>
    <t>Inspect - Spring</t>
  </si>
  <si>
    <t>Inspect - Blade, Cut/Strip</t>
  </si>
  <si>
    <t>Inspect - Hose, Air/Hydraulic</t>
  </si>
  <si>
    <t>Inspect - Wire Disc &amp; Pin</t>
  </si>
  <si>
    <t>Inspect - Fastener</t>
  </si>
  <si>
    <t>Inspect - Belt</t>
  </si>
  <si>
    <t>Inspect - Pulley</t>
  </si>
  <si>
    <t>Lubricate - Grease Fitting</t>
  </si>
  <si>
    <t>Lubricate - Surface Coating</t>
  </si>
  <si>
    <t>Verify - Measurement</t>
  </si>
  <si>
    <t>Lubricate - Bearing Slide</t>
  </si>
  <si>
    <t>Verify - Go/No-Go Gage</t>
  </si>
  <si>
    <t>Verify - Master Gage</t>
  </si>
  <si>
    <t>Record - Gage Calibration Date</t>
  </si>
  <si>
    <t>Confirm - Smooth Movement</t>
  </si>
  <si>
    <t>Calibrate - Outsource Lab</t>
  </si>
  <si>
    <t>Calibrate - Dynalab Device</t>
  </si>
  <si>
    <t>Inspect - Power Cord/Plug</t>
  </si>
  <si>
    <t>Inspect - Electrical Wiring</t>
  </si>
  <si>
    <t>Inspect - Wire Roller</t>
  </si>
  <si>
    <t>Inspect - Wire Straightener</t>
  </si>
  <si>
    <t>Inspect - Marking Anvil</t>
  </si>
  <si>
    <t>Inspect - Marking Disc</t>
  </si>
  <si>
    <t>Verify - Temperature</t>
  </si>
  <si>
    <t>Inspect - AC Motor</t>
  </si>
  <si>
    <t>Inspect - Servo Motor</t>
  </si>
  <si>
    <t>Confirm - External Service</t>
  </si>
  <si>
    <t>Record - Ext. Calibration Date</t>
  </si>
  <si>
    <t>Record - Ext. PM Service Date</t>
  </si>
  <si>
    <t>Inspect - Digital Display</t>
  </si>
  <si>
    <t>Calibrate - Gage Weight</t>
  </si>
  <si>
    <t>Calibrate - Gage Block</t>
  </si>
  <si>
    <t>Clean - Electronic</t>
  </si>
  <si>
    <t>Inspect - Cooling Fan</t>
  </si>
  <si>
    <t>Inspect - Crimp Die</t>
  </si>
  <si>
    <t>Inspect - Crimp Locator</t>
  </si>
  <si>
    <t>Verify - Torque</t>
  </si>
  <si>
    <t>Inspect - Conveyor Belt</t>
  </si>
  <si>
    <t>Inspect - Wire Clamp Jaw</t>
  </si>
  <si>
    <t>Inspect - Wire Guide</t>
  </si>
  <si>
    <t>Inspect - Wire Feed Belt</t>
  </si>
  <si>
    <t>Inspect - Seal Exchange</t>
  </si>
  <si>
    <t>Inspect - Nameplate</t>
  </si>
  <si>
    <t>Inspect - Wire Positioner</t>
  </si>
  <si>
    <t>Lubricate - Cylinder Slide</t>
  </si>
  <si>
    <t>Confirm - Conveyor Operation</t>
  </si>
  <si>
    <t>Confirm - Button Operation</t>
  </si>
  <si>
    <t>Confirm - Switch Operation</t>
  </si>
  <si>
    <t>Inspect - Air Regulator</t>
  </si>
  <si>
    <t>EQUIPMENT OPERATIONS</t>
  </si>
  <si>
    <t>OPERATION TEXT</t>
  </si>
  <si>
    <t>Text</t>
  </si>
  <si>
    <t>Verify that the Master Gage calibration has not expired prior-to use.</t>
  </si>
  <si>
    <t>Verify that the use of a Go/No-Go Gage performs both a pass and a fail scenario based on which side of the gage is used, both prior-to and after performing service.</t>
  </si>
  <si>
    <t>Verify the Temperature, both prior-to and after performing service.</t>
  </si>
  <si>
    <t>Verify the Torque, both prior-to and after performing service.</t>
  </si>
  <si>
    <t>Verify the Shut Height, both prior-to and after performing service.</t>
  </si>
  <si>
    <t>Verify the Crimp Height, both prior-to and after performing service.</t>
  </si>
  <si>
    <t>Verify the Measurement, both prior-to and after performing service.</t>
  </si>
  <si>
    <t>Confirm the proper Blade Positioning of the cut and/or strip blades.</t>
  </si>
  <si>
    <t>Confirm the proper Button Operation of all buttons on the equipment.</t>
  </si>
  <si>
    <t>Confirm the proper Conveyor Operation; check both rotation and alignment.</t>
  </si>
  <si>
    <t>Confirm that this equipment is to be serviced via an External Service (provider).</t>
  </si>
  <si>
    <t>Confirm the overall Proper Operation of this piece of equipment.</t>
  </si>
  <si>
    <t>Confirm the Smooth Movement of all non-static parts.</t>
  </si>
  <si>
    <t>Confirm the proper Switch Operation of all switches on the equipment.</t>
  </si>
  <si>
    <t>Record the External Calibration Date as identified by an external service provider: [Date] ______________________________     [Initials] ____________</t>
  </si>
  <si>
    <t>Record the As Left Reading after performing service: [As Left] ______________________________     [Initials] ______________</t>
  </si>
  <si>
    <t>Record the As Found Reading prior to performing any service: [As Found] ______________________________     [Initials] ______________</t>
  </si>
  <si>
    <t>Record the External PM Service Date as identified by an external service provider: [Date] ______________________________     [Initials] ____________</t>
  </si>
  <si>
    <t>Record the Gage Calibration Date as identified internally: [Date] ______________________________     [Initials] ____________</t>
  </si>
  <si>
    <t>Record any Post-Evaluation Comments that help to summarize the overall service performed: ____________________________________________________________________________________________________</t>
  </si>
  <si>
    <t>Record any Pre-Evaluation Comments that help to summarize the overall condition of the equipment and any anticipated services needed: ____________________________________________________________________________________________________</t>
  </si>
  <si>
    <t>Identify the equipment with a new Calibration Label.</t>
  </si>
  <si>
    <t>Identify the equipment with a new Maintenance Label.</t>
  </si>
  <si>
    <t>Identify the equipment with a new Nameplate. May need to be purchased from equipment manufacturer.</t>
  </si>
  <si>
    <t>Calibrate the equipment using a Dynalab [Calibration] Device.</t>
  </si>
  <si>
    <t>Calibrate the equipment using a Gage Block.</t>
  </si>
  <si>
    <t>Calibrate the equipment using a Gage Weight.</t>
  </si>
  <si>
    <t>Calibrate the equipment via an Outsource Lab, e.g. CMI - Certified Measurements Inc.</t>
  </si>
  <si>
    <t>Clean the equipment Completely and thoroughly.</t>
  </si>
  <si>
    <t>Clean the Electronic components of the equipment, e.g. compressed air.</t>
  </si>
  <si>
    <t>Clean the Mechanical components of the equipment, e.g. parts washer.</t>
  </si>
  <si>
    <t>Clean the Surface of the equipment.</t>
  </si>
  <si>
    <t>Lubricate the Ball Screw(s) using the manufacturer's recommended lubricant.</t>
  </si>
  <si>
    <t>Lubricate the Bearing Slide(s) using the manufacturer's recommended lubricant.</t>
  </si>
  <si>
    <t>Lubricate the Cylinder Slide(s) using the manufacturer's recommended lubricant.</t>
  </si>
  <si>
    <t>Lubricate the Grease Fitting(s) using the manufacturer's recommended lubricant.</t>
  </si>
  <si>
    <t>Lubricate the Pivot Point(s) using the manufacturer's recommended lubricant.</t>
  </si>
  <si>
    <t>Lubricate the Ram Assembly using the manufacturer's recommended lubricant.</t>
  </si>
  <si>
    <t>Lubricate the equipment by providing a light Surface Coating using the manufacturer's recommended lubricant.</t>
  </si>
  <si>
    <t>TWSUSA</t>
  </si>
  <si>
    <t>Machines</t>
  </si>
  <si>
    <t>Line 6 Assembly</t>
  </si>
  <si>
    <t>LOCATIONS</t>
  </si>
  <si>
    <t>WP-APP</t>
  </si>
  <si>
    <t>WP-CUT</t>
  </si>
  <si>
    <t>WP-CMP</t>
  </si>
  <si>
    <t>WP-SPL</t>
  </si>
  <si>
    <t>WP-PRP</t>
  </si>
  <si>
    <t>WA-LN1</t>
  </si>
  <si>
    <t>WA-LN2</t>
  </si>
  <si>
    <t>WA-LN3</t>
  </si>
  <si>
    <t>CA-LN4</t>
  </si>
  <si>
    <t>WA-LN6</t>
  </si>
  <si>
    <t>MP-CUT</t>
  </si>
  <si>
    <t>Wire Assy - Line 1</t>
  </si>
  <si>
    <t>Cable Assy - Line 4</t>
  </si>
  <si>
    <t>Wire Assy - Line 2</t>
  </si>
  <si>
    <t>Wire Assy - Line 3</t>
  </si>
  <si>
    <t>Wire Assy - Line 6</t>
  </si>
  <si>
    <t>Wire Proc - Applicator Cabinet</t>
  </si>
  <si>
    <t>CP-CUT</t>
  </si>
  <si>
    <t>CP-CMP</t>
  </si>
  <si>
    <t>CP-PRP</t>
  </si>
  <si>
    <t>SK-GEN</t>
  </si>
  <si>
    <t>Stockroom - General Area</t>
  </si>
  <si>
    <t>Wire Proc - Cutting Area</t>
  </si>
  <si>
    <t>Wire Proc - Crimping Area</t>
  </si>
  <si>
    <t>Wire Proc - Splicing Area</t>
  </si>
  <si>
    <t>Wire Proc - Prepping Area</t>
  </si>
  <si>
    <t>Matl Proc - Cutting Area</t>
  </si>
  <si>
    <t>Cable Proc - Cutting Area</t>
  </si>
  <si>
    <t>Cable Proc - Crimping Area</t>
  </si>
  <si>
    <t>Cable Proc - Prepping Area</t>
  </si>
  <si>
    <t>Ship/Recv - Shipping Area</t>
  </si>
  <si>
    <t>Ship/Recv - Receiving Area</t>
  </si>
  <si>
    <t>MT-GEN</t>
  </si>
  <si>
    <t>Maintenance - General Area</t>
  </si>
  <si>
    <t>EG1</t>
  </si>
  <si>
    <t>QL1</t>
  </si>
  <si>
    <t>LG1</t>
  </si>
  <si>
    <t>LG2</t>
  </si>
  <si>
    <t>EG-FLR</t>
  </si>
  <si>
    <t>EG-OFC</t>
  </si>
  <si>
    <t>Engineering - Floor Area</t>
  </si>
  <si>
    <t>Engineering - Office Area</t>
  </si>
  <si>
    <t>QL-OFC</t>
  </si>
  <si>
    <t>Quality - Office Area</t>
  </si>
  <si>
    <t>LG-SHP</t>
  </si>
  <si>
    <t>LG-RCV</t>
  </si>
  <si>
    <t>MT-STR</t>
  </si>
  <si>
    <t>Maintenance - Storage Area</t>
  </si>
  <si>
    <t>MAINTENANCE</t>
  </si>
  <si>
    <t>CALIBRATION</t>
  </si>
  <si>
    <t>REPAIR</t>
  </si>
  <si>
    <t>FABRICATION</t>
  </si>
  <si>
    <t>PRE-STORAGE</t>
  </si>
  <si>
    <t>POST-STORAGE</t>
  </si>
  <si>
    <t>PREVENTIVE</t>
  </si>
  <si>
    <t>Inspection - Service Related</t>
  </si>
  <si>
    <t>Calibration - Service Related</t>
  </si>
  <si>
    <t>Non-Scheduled Maintenance - Service Related</t>
  </si>
  <si>
    <t>Scheduled Preventive Maintenance - Service Related</t>
  </si>
  <si>
    <t>Repair - Service Related</t>
  </si>
  <si>
    <t>Fabrication - Service Related</t>
  </si>
  <si>
    <t>Post-Storage Equipment Review - Service Related</t>
  </si>
  <si>
    <t>Pre-Storage Equipment Review - Service Related</t>
  </si>
  <si>
    <t>Topic ID</t>
  </si>
  <si>
    <t>Top Level Topic</t>
  </si>
  <si>
    <t>Maint. Issue</t>
  </si>
  <si>
    <t>CaseTopic</t>
  </si>
  <si>
    <t>MaintRes</t>
  </si>
  <si>
    <t>GlobalHDTopic</t>
  </si>
  <si>
    <t>GlobalLock</t>
  </si>
  <si>
    <t>Equipment ID</t>
  </si>
  <si>
    <t>Inactive</t>
  </si>
  <si>
    <t>Status ID</t>
  </si>
  <si>
    <t>OEM</t>
  </si>
  <si>
    <t>SerialNum</t>
  </si>
  <si>
    <t>Brand</t>
  </si>
  <si>
    <t>Model</t>
  </si>
  <si>
    <t>In Service Date</t>
  </si>
  <si>
    <t>Warrenty Expiration Date</t>
  </si>
  <si>
    <t>Type ID</t>
  </si>
  <si>
    <t>ResourceID</t>
  </si>
  <si>
    <t>Location ID</t>
  </si>
  <si>
    <t>Parent</t>
  </si>
  <si>
    <t>LaborMeterOpt</t>
  </si>
  <si>
    <t>Name</t>
  </si>
  <si>
    <t>Template Job</t>
  </si>
  <si>
    <t>IN-SERV</t>
  </si>
  <si>
    <t>Cirris</t>
  </si>
  <si>
    <t>10233-LC</t>
  </si>
  <si>
    <t>1000LC</t>
  </si>
  <si>
    <t>Input Warehouse</t>
  </si>
  <si>
    <t>Input Bin</t>
  </si>
  <si>
    <t>JDFDevice</t>
  </si>
  <si>
    <t>JDFOperation</t>
  </si>
  <si>
    <t>TWSMAIN</t>
  </si>
  <si>
    <t>WA6</t>
  </si>
  <si>
    <t>Machine MES</t>
  </si>
  <si>
    <t>Create Equipment</t>
  </si>
  <si>
    <t>Warehouse</t>
  </si>
  <si>
    <t>Bin</t>
  </si>
  <si>
    <t>ResourceType</t>
  </si>
  <si>
    <t>CalendarID</t>
  </si>
  <si>
    <t>Primary Setup Operation Detail</t>
  </si>
  <si>
    <t>Supplier ID</t>
  </si>
  <si>
    <t>Buyer</t>
  </si>
  <si>
    <t>JDFMaterial</t>
  </si>
  <si>
    <t>Calibrate - ContinuityDevice</t>
  </si>
  <si>
    <t>Dynalab</t>
  </si>
  <si>
    <t>NX Solo</t>
  </si>
  <si>
    <t>No</t>
  </si>
  <si>
    <t>10238-LC</t>
  </si>
  <si>
    <t>10237-LC</t>
  </si>
  <si>
    <t>10239-LC</t>
  </si>
  <si>
    <t>10240-LC</t>
  </si>
  <si>
    <t>10242-LC</t>
  </si>
  <si>
    <t>10243-LC</t>
  </si>
  <si>
    <t>10244-LC</t>
  </si>
  <si>
    <t>10255-LC</t>
  </si>
  <si>
    <t>10245-LC</t>
  </si>
  <si>
    <t>10258-LC</t>
  </si>
  <si>
    <t>10260-LC</t>
  </si>
  <si>
    <t>11457-LC</t>
  </si>
  <si>
    <t>11458-LC</t>
  </si>
  <si>
    <t>11459-LC</t>
  </si>
  <si>
    <t>11534-LC</t>
  </si>
  <si>
    <t>11535-LC</t>
  </si>
  <si>
    <t>11594-LC</t>
  </si>
  <si>
    <t>NX Pro</t>
  </si>
  <si>
    <t>043522496</t>
  </si>
  <si>
    <t>043513416</t>
  </si>
  <si>
    <t>043513432</t>
  </si>
  <si>
    <t>043511174</t>
  </si>
  <si>
    <t>043511199</t>
  </si>
  <si>
    <t>043511177</t>
  </si>
  <si>
    <t>043511178</t>
  </si>
  <si>
    <t>043511193</t>
  </si>
  <si>
    <t>043511179</t>
  </si>
  <si>
    <t>0435509381</t>
  </si>
  <si>
    <t>043512980</t>
  </si>
  <si>
    <t>043510466</t>
  </si>
  <si>
    <t>043510468</t>
  </si>
  <si>
    <t>043510469</t>
  </si>
  <si>
    <t>043510470</t>
  </si>
  <si>
    <t>043510472</t>
  </si>
  <si>
    <t>043518377</t>
  </si>
  <si>
    <t>043518431</t>
  </si>
  <si>
    <t>043515060</t>
  </si>
  <si>
    <t>043518879</t>
  </si>
  <si>
    <t>043522495</t>
  </si>
  <si>
    <t>Plan Number</t>
  </si>
  <si>
    <t>Recurs</t>
  </si>
  <si>
    <t>Frequency</t>
  </si>
  <si>
    <t>Time UOM</t>
  </si>
  <si>
    <t>Next Date</t>
  </si>
  <si>
    <t>Job</t>
  </si>
  <si>
    <t>Topic ID 1</t>
  </si>
  <si>
    <t>Maintenance. Buffer</t>
  </si>
  <si>
    <t>Issue Topics</t>
  </si>
  <si>
    <t>Scheduled Preventive Maintenance &amp; Calibration</t>
  </si>
  <si>
    <t>Years</t>
  </si>
  <si>
    <t xml:space="preserve">PREVENTIVE        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</si>
  <si>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</si>
  <si>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</si>
  <si>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</si>
  <si>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</si>
  <si>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</si>
  <si>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</si>
  <si>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</si>
  <si>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</si>
  <si>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</si>
  <si>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</si>
  <si>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</si>
  <si>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</si>
  <si>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SCHEDULE</t>
  </si>
  <si>
    <t>Month</t>
  </si>
  <si>
    <t>Schleuniger</t>
  </si>
  <si>
    <t>Mark-10</t>
  </si>
  <si>
    <t>Alphatron</t>
  </si>
  <si>
    <t>DMC</t>
  </si>
  <si>
    <t>Neiko</t>
  </si>
  <si>
    <t>Mitutoyo</t>
  </si>
  <si>
    <t>Starrett</t>
  </si>
  <si>
    <t>Insize</t>
  </si>
  <si>
    <t>KMF Messtechnik GmbH</t>
  </si>
  <si>
    <t>505-633-50</t>
  </si>
  <si>
    <t>033024</t>
  </si>
  <si>
    <t>034455</t>
  </si>
  <si>
    <t>034468</t>
  </si>
  <si>
    <t>0726</t>
  </si>
  <si>
    <t>0723</t>
  </si>
  <si>
    <t>WS216-02 RB</t>
  </si>
  <si>
    <t>M3-500</t>
  </si>
  <si>
    <t>MPT-250C</t>
  </si>
  <si>
    <t>M5I</t>
  </si>
  <si>
    <t>CHM-RS232</t>
  </si>
  <si>
    <t>CHM</t>
  </si>
  <si>
    <t>150mm</t>
  </si>
  <si>
    <t>Inspect - Caliper/Micrometer</t>
  </si>
  <si>
    <t>QL2</t>
  </si>
  <si>
    <t>QL3</t>
  </si>
  <si>
    <t>QL4</t>
  </si>
  <si>
    <t>QL2-001</t>
  </si>
  <si>
    <t>QL2-002</t>
  </si>
  <si>
    <t>1000LC Tester</t>
  </si>
  <si>
    <t>QL2-003</t>
  </si>
  <si>
    <t>QL2-004</t>
  </si>
  <si>
    <t>QL2-005</t>
  </si>
  <si>
    <t>QL2-006</t>
  </si>
  <si>
    <t>QL2-007</t>
  </si>
  <si>
    <t>QL2-008</t>
  </si>
  <si>
    <t>QL2-009</t>
  </si>
  <si>
    <t>QL2-010</t>
  </si>
  <si>
    <t>QL2-011</t>
  </si>
  <si>
    <t>QL2-012</t>
  </si>
  <si>
    <t>QL2-013</t>
  </si>
  <si>
    <t>QL2-014</t>
  </si>
  <si>
    <t>QL2-015</t>
  </si>
  <si>
    <t>QL2-016</t>
  </si>
  <si>
    <t>QL2-017</t>
  </si>
  <si>
    <t>QL2-018</t>
  </si>
  <si>
    <t>QL2-019</t>
  </si>
  <si>
    <t>QL2-020</t>
  </si>
  <si>
    <t>QL2-021</t>
  </si>
  <si>
    <t>QL2-022</t>
  </si>
  <si>
    <t>QL2-023</t>
  </si>
  <si>
    <t>QL2-024</t>
  </si>
  <si>
    <t>QL2-025</t>
  </si>
  <si>
    <t>QL2-026</t>
  </si>
  <si>
    <t>QL2-027</t>
  </si>
  <si>
    <t>QL2-028</t>
  </si>
  <si>
    <t>QL2-029</t>
  </si>
  <si>
    <t>QL2-030</t>
  </si>
  <si>
    <t>QL2-031</t>
  </si>
  <si>
    <t>QL2-032</t>
  </si>
  <si>
    <t>QL2-033</t>
  </si>
  <si>
    <t>QL2-034</t>
  </si>
  <si>
    <t>QL2-035</t>
  </si>
  <si>
    <t>QL2-036</t>
  </si>
  <si>
    <t>QL2-037</t>
  </si>
  <si>
    <t>QL2-038</t>
  </si>
  <si>
    <t>QL2-039</t>
  </si>
  <si>
    <t>NX Solo Tester</t>
  </si>
  <si>
    <t>NX Pro Tester</t>
  </si>
  <si>
    <t>QL3-001</t>
  </si>
  <si>
    <t>QL3-002</t>
  </si>
  <si>
    <t>QL3-003</t>
  </si>
  <si>
    <t>M3-500 Pull-Force</t>
  </si>
  <si>
    <t>MPT-250C Pull-Force</t>
  </si>
  <si>
    <t>M5I Pull-Force</t>
  </si>
  <si>
    <t>QL4-001</t>
  </si>
  <si>
    <t>QL4-002</t>
  </si>
  <si>
    <t>QL4-003</t>
  </si>
  <si>
    <t>QL4-004</t>
  </si>
  <si>
    <t>QL4-005</t>
  </si>
  <si>
    <t>QL4-006</t>
  </si>
  <si>
    <t>QL4-007</t>
  </si>
  <si>
    <t>QL4-008</t>
  </si>
  <si>
    <t>QL4-009</t>
  </si>
  <si>
    <t>QL4-010</t>
  </si>
  <si>
    <t>QL4-011</t>
  </si>
  <si>
    <t>QL4-012</t>
  </si>
  <si>
    <t>QL4-013</t>
  </si>
  <si>
    <t>QL4-014</t>
  </si>
  <si>
    <t>QL4-015</t>
  </si>
  <si>
    <t>QL4-016</t>
  </si>
  <si>
    <t>QL4-017</t>
  </si>
  <si>
    <t>QL4-018</t>
  </si>
  <si>
    <t>QL4-019</t>
  </si>
  <si>
    <t>QL4-020</t>
  </si>
  <si>
    <t>QL4-021</t>
  </si>
  <si>
    <t>QL4-022</t>
  </si>
  <si>
    <t>CHM-RS232 Micrometer</t>
  </si>
  <si>
    <t>Digital Caliper</t>
  </si>
  <si>
    <t>216 Micrometer</t>
  </si>
  <si>
    <t>Digital Micrometer</t>
  </si>
  <si>
    <t>CHM Micrometer</t>
  </si>
  <si>
    <t>733.1 Micrometer</t>
  </si>
  <si>
    <t>ID</t>
  </si>
  <si>
    <t>ID Description</t>
  </si>
  <si>
    <t>LEN</t>
  </si>
  <si>
    <t>RESOURCE GROUP</t>
  </si>
  <si>
    <t>WP11</t>
  </si>
  <si>
    <t>WP12</t>
  </si>
  <si>
    <t>QL5</t>
  </si>
  <si>
    <t>QL6</t>
  </si>
  <si>
    <t>WP13</t>
  </si>
  <si>
    <t>WP14</t>
  </si>
  <si>
    <t>CP6</t>
  </si>
  <si>
    <t>CP7</t>
  </si>
  <si>
    <t>MT2</t>
  </si>
  <si>
    <t>MT3</t>
  </si>
  <si>
    <t>Opr</t>
  </si>
  <si>
    <t>Operation Description</t>
  </si>
  <si>
    <t>Est. Setup Hours</t>
  </si>
  <si>
    <t>Completed</t>
  </si>
  <si>
    <t>Instructions</t>
  </si>
  <si>
    <t>ProdUOM</t>
  </si>
  <si>
    <t>Std ID</t>
  </si>
  <si>
    <t>QL2-TEMPLATE</t>
  </si>
  <si>
    <t>QL3-TEMPLATE</t>
  </si>
  <si>
    <t>QL4-TEMPLATE</t>
  </si>
  <si>
    <t>Comments</t>
  </si>
  <si>
    <t>CP-APP</t>
  </si>
  <si>
    <t>WP5-170</t>
  </si>
  <si>
    <t>WP5-171</t>
  </si>
  <si>
    <t>WP5-172</t>
  </si>
  <si>
    <t>WP5-173</t>
  </si>
  <si>
    <t>WP5-174</t>
  </si>
  <si>
    <t>WP5-175</t>
  </si>
  <si>
    <t>WP5-176</t>
  </si>
  <si>
    <t>WP5-177</t>
  </si>
  <si>
    <t>WP5-178</t>
  </si>
  <si>
    <t>WP5-179</t>
  </si>
  <si>
    <t>WP5-180</t>
  </si>
  <si>
    <t>WP5-181</t>
  </si>
  <si>
    <t>WP5-182</t>
  </si>
  <si>
    <t>WP5-183</t>
  </si>
  <si>
    <t>WP5-184</t>
  </si>
  <si>
    <t>WP5-185</t>
  </si>
  <si>
    <t>WP5-186</t>
  </si>
  <si>
    <t>WP5-187</t>
  </si>
  <si>
    <t>WP5-188</t>
  </si>
  <si>
    <t>WP5-189</t>
  </si>
  <si>
    <t>WP5-190</t>
  </si>
  <si>
    <t>WP5-191</t>
  </si>
  <si>
    <t>WP5-192</t>
  </si>
  <si>
    <t>WP5-193</t>
  </si>
  <si>
    <t>WP5-194</t>
  </si>
  <si>
    <t>WP5-195</t>
  </si>
  <si>
    <t>WP5-196</t>
  </si>
  <si>
    <t>WP5-197</t>
  </si>
  <si>
    <t>WP5-198</t>
  </si>
  <si>
    <t>WP5-199</t>
  </si>
  <si>
    <t>WP5-200</t>
  </si>
  <si>
    <t>WP5-201</t>
  </si>
  <si>
    <t>WP5-202</t>
  </si>
  <si>
    <t>WP5-203</t>
  </si>
  <si>
    <t>WP5-204</t>
  </si>
  <si>
    <t>WP5-205</t>
  </si>
  <si>
    <t>WP5-206</t>
  </si>
  <si>
    <t>WP5-207</t>
  </si>
  <si>
    <t>WP5-208</t>
  </si>
  <si>
    <t>WP5-209</t>
  </si>
  <si>
    <t>WP5-210</t>
  </si>
  <si>
    <t>WP5-211</t>
  </si>
  <si>
    <t>WP5-212</t>
  </si>
  <si>
    <t>WP5-213</t>
  </si>
  <si>
    <t>WP5-214</t>
  </si>
  <si>
    <t>WP5-215</t>
  </si>
  <si>
    <t>WP5-216</t>
  </si>
  <si>
    <t>WP5-217</t>
  </si>
  <si>
    <t>WP5-218</t>
  </si>
  <si>
    <t>WP5-219</t>
  </si>
  <si>
    <t>WP5-220</t>
  </si>
  <si>
    <t>WP5-221</t>
  </si>
  <si>
    <t>WP5-222</t>
  </si>
  <si>
    <t>WP5-223</t>
  </si>
  <si>
    <t>WP5-224</t>
  </si>
  <si>
    <t>WP5-225</t>
  </si>
  <si>
    <t>WP5-226</t>
  </si>
  <si>
    <t>WP5-227</t>
  </si>
  <si>
    <t>WP5-228</t>
  </si>
  <si>
    <t>WP5-229</t>
  </si>
  <si>
    <t>WP5-230</t>
  </si>
  <si>
    <t>WP5-231</t>
  </si>
  <si>
    <t>CP8</t>
  </si>
  <si>
    <t>CP8-001</t>
  </si>
  <si>
    <t>CP8-002</t>
  </si>
  <si>
    <t>CP8-003</t>
  </si>
  <si>
    <t>CP8-004</t>
  </si>
  <si>
    <t>CP8-005</t>
  </si>
  <si>
    <t>CP8-006</t>
  </si>
  <si>
    <t>CP8-007</t>
  </si>
  <si>
    <t>CP8-008</t>
  </si>
  <si>
    <t>CP8-009</t>
  </si>
  <si>
    <t>CP8-010</t>
  </si>
  <si>
    <t>CP8-011</t>
  </si>
  <si>
    <t>WP5-232</t>
  </si>
  <si>
    <t>WP5-233</t>
  </si>
  <si>
    <t>WP5-234</t>
  </si>
  <si>
    <t>2276091-1</t>
  </si>
  <si>
    <t>2276093-1</t>
  </si>
  <si>
    <t>1893316-1</t>
  </si>
  <si>
    <t>640162000</t>
  </si>
  <si>
    <t>LF-PNHD</t>
  </si>
  <si>
    <t>EF-PNHD</t>
  </si>
  <si>
    <t>Term Crimp Appl</t>
  </si>
  <si>
    <t>Splice Crimp Appl</t>
  </si>
  <si>
    <t>Lug Crimp Appl</t>
  </si>
  <si>
    <t>Applitek</t>
  </si>
  <si>
    <t>ATS</t>
  </si>
  <si>
    <t>JST</t>
  </si>
  <si>
    <t>KM USA</t>
  </si>
  <si>
    <t>TE</t>
  </si>
  <si>
    <t>Molex</t>
  </si>
  <si>
    <t>07 3823</t>
  </si>
  <si>
    <t>16-3658</t>
  </si>
  <si>
    <t>07 3824</t>
  </si>
  <si>
    <t>T515518</t>
  </si>
  <si>
    <t>032612-005</t>
  </si>
  <si>
    <t>1102A-8475</t>
  </si>
  <si>
    <t>1132A-11676</t>
  </si>
  <si>
    <t>1132A-12610</t>
  </si>
  <si>
    <t>1132A-12490</t>
  </si>
  <si>
    <t>1122A-9853</t>
  </si>
  <si>
    <t>1122A-10789</t>
  </si>
  <si>
    <t>1122A-9735</t>
  </si>
  <si>
    <t>1122A-10433</t>
  </si>
  <si>
    <t>1132A-12607</t>
  </si>
  <si>
    <t>1132A-11385</t>
  </si>
  <si>
    <t>1142A-15130</t>
  </si>
  <si>
    <t>1152A-16242</t>
  </si>
  <si>
    <t>1152A-16243</t>
  </si>
  <si>
    <t>1102A-8190</t>
  </si>
  <si>
    <t>1122A-10398</t>
  </si>
  <si>
    <t>1122A-9733</t>
  </si>
  <si>
    <t>1122A-10399</t>
  </si>
  <si>
    <t>1132A-12430</t>
  </si>
  <si>
    <t>1142A-15645</t>
  </si>
  <si>
    <t>1132A-14516</t>
  </si>
  <si>
    <t>1142A-15190</t>
  </si>
  <si>
    <t>1132A-15005</t>
  </si>
  <si>
    <t>1122A-9850</t>
  </si>
  <si>
    <t>1122A-10716</t>
  </si>
  <si>
    <t>1102A-8958</t>
  </si>
  <si>
    <t>2122A-4055</t>
  </si>
  <si>
    <t>1122A-10408</t>
  </si>
  <si>
    <t>1132A-11386</t>
  </si>
  <si>
    <t>1122A-9732</t>
  </si>
  <si>
    <t>1122A-10434</t>
  </si>
  <si>
    <t>1102A-9444</t>
  </si>
  <si>
    <t>1122A-10126</t>
  </si>
  <si>
    <t>1122A-10125</t>
  </si>
  <si>
    <t>1152A-16244</t>
  </si>
  <si>
    <t>1152A-16245</t>
  </si>
  <si>
    <t>APP-1700</t>
  </si>
  <si>
    <t>1-1385344-5</t>
  </si>
  <si>
    <t>CMKS-L</t>
  </si>
  <si>
    <t xml:space="preserve">LF-S </t>
  </si>
  <si>
    <t>EF-S</t>
  </si>
  <si>
    <t>LF-S</t>
  </si>
  <si>
    <t>LF-SMPN</t>
  </si>
  <si>
    <t>LF-SPNCC</t>
  </si>
  <si>
    <t>687395-8</t>
  </si>
  <si>
    <t>LF-PCB</t>
  </si>
  <si>
    <t>EF-PN</t>
  </si>
  <si>
    <t>LF-PN</t>
  </si>
  <si>
    <t>LF-DC</t>
  </si>
  <si>
    <t>638887100</t>
  </si>
  <si>
    <t>638882000</t>
  </si>
  <si>
    <t>639023100</t>
  </si>
  <si>
    <t>639000400</t>
  </si>
  <si>
    <t>639000800</t>
  </si>
  <si>
    <t>639004200</t>
  </si>
  <si>
    <t>638614100</t>
  </si>
  <si>
    <t>CA9</t>
  </si>
  <si>
    <t>SCA-800003001</t>
  </si>
  <si>
    <t>SCA-700831001</t>
  </si>
  <si>
    <t>SCA-702059001</t>
  </si>
  <si>
    <t>2266359-1</t>
  </si>
  <si>
    <t>2266360-1</t>
  </si>
  <si>
    <t>2151457-1</t>
  </si>
  <si>
    <t>2266140-1</t>
  </si>
  <si>
    <t>2266701-1</t>
  </si>
  <si>
    <t>2151962-1</t>
  </si>
  <si>
    <t>2151034-2</t>
  </si>
  <si>
    <t>2151032-2</t>
  </si>
  <si>
    <t>466355-1</t>
  </si>
  <si>
    <t>2151096-1</t>
  </si>
  <si>
    <t>2150472-2</t>
  </si>
  <si>
    <t>2150079-2</t>
  </si>
  <si>
    <t xml:space="preserve">2150187-1 </t>
  </si>
  <si>
    <t>2266704-1</t>
  </si>
  <si>
    <t>2266591-1</t>
  </si>
  <si>
    <t>466704-1</t>
  </si>
  <si>
    <t>2266293-1</t>
  </si>
  <si>
    <t>2266064-1</t>
  </si>
  <si>
    <t>1852395-3</t>
  </si>
  <si>
    <t>687858-3</t>
  </si>
  <si>
    <t>687843-1</t>
  </si>
  <si>
    <t>687857-3</t>
  </si>
  <si>
    <t>687875-2</t>
  </si>
  <si>
    <t>687389-1</t>
  </si>
  <si>
    <t>466500-2</t>
  </si>
  <si>
    <t>466503-4</t>
  </si>
  <si>
    <t>1385514-2</t>
  </si>
  <si>
    <t>466017-2</t>
  </si>
  <si>
    <t>466325-1</t>
  </si>
  <si>
    <t>687763-2</t>
  </si>
  <si>
    <t>687763-6</t>
  </si>
  <si>
    <t>466779-3</t>
  </si>
  <si>
    <t>687436-8</t>
  </si>
  <si>
    <t>567041-2</t>
  </si>
  <si>
    <t>466785-2</t>
  </si>
  <si>
    <t>567083-2</t>
  </si>
  <si>
    <t>567142-2</t>
  </si>
  <si>
    <t>567333-1</t>
  </si>
  <si>
    <t>2266716-1</t>
  </si>
  <si>
    <t>1852040-2</t>
  </si>
  <si>
    <t>1852504-1</t>
  </si>
  <si>
    <t>567297-2</t>
  </si>
  <si>
    <t>567239-2</t>
  </si>
  <si>
    <t>1-1385344-4</t>
  </si>
  <si>
    <t>680330-1</t>
  </si>
  <si>
    <t>1852328-2</t>
  </si>
  <si>
    <t>466423-4</t>
  </si>
  <si>
    <t>567243-2</t>
  </si>
  <si>
    <t>466247-2</t>
  </si>
  <si>
    <t>466248-2</t>
  </si>
  <si>
    <t>466250-2</t>
  </si>
  <si>
    <t>567408-1</t>
  </si>
  <si>
    <t>1385458-1</t>
  </si>
  <si>
    <t>687940-1</t>
  </si>
  <si>
    <t>680397-2</t>
  </si>
  <si>
    <t>1852416-2</t>
  </si>
  <si>
    <t>680673-2</t>
  </si>
  <si>
    <t>1385711-2</t>
  </si>
  <si>
    <t>1385641-2</t>
  </si>
  <si>
    <t>1852672-2</t>
  </si>
  <si>
    <t>466502-2</t>
  </si>
  <si>
    <t>567372-2</t>
  </si>
  <si>
    <t>466323-4</t>
  </si>
  <si>
    <t>466468-1</t>
  </si>
  <si>
    <t>466468-2</t>
  </si>
  <si>
    <t>567066-4</t>
  </si>
  <si>
    <t>567067-1</t>
  </si>
  <si>
    <t>1530275-2</t>
  </si>
  <si>
    <t>567200-2</t>
  </si>
  <si>
    <t>1385850-1</t>
  </si>
  <si>
    <t>2151916-1</t>
  </si>
  <si>
    <t>680551-2-A</t>
  </si>
  <si>
    <t>2151431-1-A</t>
  </si>
  <si>
    <t>Rental LF-S</t>
  </si>
  <si>
    <t>2266543-1-A</t>
  </si>
  <si>
    <t>567251-2</t>
  </si>
  <si>
    <t>2151734-1-C</t>
  </si>
  <si>
    <t>2151020-1-B</t>
  </si>
  <si>
    <t>2266789-1-A</t>
  </si>
  <si>
    <t>2151025-1-B</t>
  </si>
  <si>
    <t>2151373-1-B</t>
  </si>
  <si>
    <t>2151549-1-A</t>
  </si>
  <si>
    <t>2114101-1-A</t>
  </si>
  <si>
    <t>2151495-1-A</t>
  </si>
  <si>
    <t>2836275-1-A</t>
  </si>
  <si>
    <t>2151343-1-A</t>
  </si>
  <si>
    <t>2266669-1-B</t>
  </si>
  <si>
    <t>2266544-1-A</t>
  </si>
  <si>
    <t>LF-SMPNDC</t>
  </si>
  <si>
    <t>2151092-1-C</t>
  </si>
  <si>
    <t>CMKS</t>
  </si>
  <si>
    <t>2151451-1-A</t>
  </si>
  <si>
    <t>2151717-1-A</t>
  </si>
  <si>
    <t>2266831-1-A</t>
  </si>
  <si>
    <t>2151970-1-B</t>
  </si>
  <si>
    <t>2266359-1-A</t>
  </si>
  <si>
    <t>2151184-1-C</t>
  </si>
  <si>
    <t>2151168-1-B</t>
  </si>
  <si>
    <t>2151943-1-A</t>
  </si>
  <si>
    <t>1852070-3-C</t>
  </si>
  <si>
    <t>2836131-2-A</t>
  </si>
  <si>
    <t>2836231-2-A</t>
  </si>
  <si>
    <t>2151287-1</t>
  </si>
  <si>
    <t>2151036-1</t>
  </si>
  <si>
    <t>1855041-1</t>
  </si>
  <si>
    <t>2150016-1</t>
  </si>
  <si>
    <t>2266497-1</t>
  </si>
  <si>
    <t>2151363-1</t>
  </si>
  <si>
    <t>2151453-1</t>
  </si>
  <si>
    <t>2150355-1</t>
  </si>
  <si>
    <t>2266118-1</t>
  </si>
  <si>
    <t>2266795-1</t>
  </si>
  <si>
    <t>2151205-1</t>
  </si>
  <si>
    <t>2151204-1</t>
  </si>
  <si>
    <t>2151020-1-F</t>
  </si>
  <si>
    <t>2150072-1</t>
  </si>
  <si>
    <t>2150007-1</t>
  </si>
  <si>
    <t>2151234-2</t>
  </si>
  <si>
    <t>639045200</t>
  </si>
  <si>
    <t>2837292-1</t>
  </si>
  <si>
    <t>2151151-2</t>
  </si>
  <si>
    <t>2151373-1</t>
  </si>
  <si>
    <t>2151029-2</t>
  </si>
  <si>
    <t>2150268-2</t>
  </si>
  <si>
    <t>7-2150998</t>
  </si>
  <si>
    <t>7-2836728-1</t>
  </si>
  <si>
    <t>7-215161-1</t>
  </si>
  <si>
    <t>7-2837357-1</t>
  </si>
  <si>
    <t>7-2266690-1</t>
  </si>
  <si>
    <t>7-2151359-1</t>
  </si>
  <si>
    <t>7-2836114-1</t>
  </si>
  <si>
    <t>LF-SMPNCC</t>
  </si>
  <si>
    <t>63885-8400</t>
  </si>
  <si>
    <t>7-2151298-1</t>
  </si>
  <si>
    <t>7-2266032-1</t>
  </si>
  <si>
    <t>12103503 / 12103504</t>
  </si>
  <si>
    <t>QLW-F800</t>
  </si>
  <si>
    <t>1062-16-0622</t>
  </si>
  <si>
    <t>SPH-002T-P0.5L</t>
  </si>
  <si>
    <t>SVF/M-61T-P2.0</t>
  </si>
  <si>
    <t>SVH-21T-P1.1</t>
  </si>
  <si>
    <t>SXA/M-01T-P0.6</t>
  </si>
  <si>
    <t>SXH-001T-PO-6</t>
  </si>
  <si>
    <t>SYF/M-41T-P0.5A</t>
  </si>
  <si>
    <t>41202 / 41274</t>
  </si>
  <si>
    <t>42198-2</t>
  </si>
  <si>
    <t>1827572-2</t>
  </si>
  <si>
    <t>08-50-0008</t>
  </si>
  <si>
    <t xml:space="preserve">08-50-0113 </t>
  </si>
  <si>
    <t>1123343-1</t>
  </si>
  <si>
    <t>1318105-1</t>
  </si>
  <si>
    <t>41532, 42742</t>
  </si>
  <si>
    <t>25045TP</t>
  </si>
  <si>
    <t>25045TS</t>
  </si>
  <si>
    <t>3-770060-1</t>
  </si>
  <si>
    <t>39-00-0038</t>
  </si>
  <si>
    <t>42233-2</t>
  </si>
  <si>
    <t>42899-2</t>
  </si>
  <si>
    <t>43030-0002</t>
  </si>
  <si>
    <t>50351-8000</t>
  </si>
  <si>
    <t>34080-1002</t>
  </si>
  <si>
    <t>1742039-1</t>
  </si>
  <si>
    <t>61868-1</t>
  </si>
  <si>
    <t>62787-2</t>
  </si>
  <si>
    <t>63697-1</t>
  </si>
  <si>
    <t xml:space="preserve">63854-2 </t>
  </si>
  <si>
    <t>649.001.137.22</t>
  </si>
  <si>
    <t>7116-1420</t>
  </si>
  <si>
    <t>8240-4992</t>
  </si>
  <si>
    <t>DF11-2428SCF</t>
  </si>
  <si>
    <t>DF13-2630SCI</t>
  </si>
  <si>
    <t>MT025-23230</t>
  </si>
  <si>
    <t>MT225-01230</t>
  </si>
  <si>
    <t>641294-1</t>
  </si>
  <si>
    <t>08-50-0031</t>
  </si>
  <si>
    <t>08-50-0113</t>
  </si>
  <si>
    <t xml:space="preserve">08-55-0124 </t>
  </si>
  <si>
    <t>08-70-1039</t>
  </si>
  <si>
    <t>16-02-0082,0086,0087,0088,0102</t>
  </si>
  <si>
    <t xml:space="preserve">33000-1002,1003 </t>
  </si>
  <si>
    <t xml:space="preserve">33012-3002 </t>
  </si>
  <si>
    <t>39-00-0087</t>
  </si>
  <si>
    <t>42815-0031</t>
  </si>
  <si>
    <t>43375-0001</t>
  </si>
  <si>
    <t>50079-8000</t>
  </si>
  <si>
    <t>50125-8000</t>
  </si>
  <si>
    <t>90119-0110</t>
  </si>
  <si>
    <t>1102A-9339</t>
  </si>
  <si>
    <t>306777A</t>
  </si>
  <si>
    <t>T660577</t>
  </si>
  <si>
    <t>748287</t>
  </si>
  <si>
    <t>748702</t>
  </si>
  <si>
    <t>1034470</t>
  </si>
  <si>
    <t>1162A-20026</t>
  </si>
  <si>
    <t>1003832</t>
  </si>
  <si>
    <t>240512-001</t>
  </si>
  <si>
    <t>1122A-11241</t>
  </si>
  <si>
    <t>1006424</t>
  </si>
  <si>
    <t>280195</t>
  </si>
  <si>
    <t>1003438</t>
  </si>
  <si>
    <t>1003400</t>
  </si>
  <si>
    <t>1006073</t>
  </si>
  <si>
    <t>1003037</t>
  </si>
  <si>
    <t>1003030</t>
  </si>
  <si>
    <t>1003032</t>
  </si>
  <si>
    <t>1001506</t>
  </si>
  <si>
    <t>1003031</t>
  </si>
  <si>
    <t>1005950</t>
  </si>
  <si>
    <t>1122A-11226</t>
  </si>
  <si>
    <t>746651</t>
  </si>
  <si>
    <t>1003056</t>
  </si>
  <si>
    <t>1003055</t>
  </si>
  <si>
    <t>1122A-10995</t>
  </si>
  <si>
    <t>1003028</t>
  </si>
  <si>
    <t>2155</t>
  </si>
  <si>
    <t>1001505</t>
  </si>
  <si>
    <t>4814</t>
  </si>
  <si>
    <t>749081</t>
  </si>
  <si>
    <t>4339</t>
  </si>
  <si>
    <t>1007637</t>
  </si>
  <si>
    <t>1007648</t>
  </si>
  <si>
    <t>1010086</t>
  </si>
  <si>
    <t>3278</t>
  </si>
  <si>
    <t>1152A-17640</t>
  </si>
  <si>
    <t>1003029</t>
  </si>
  <si>
    <t>1007691</t>
  </si>
  <si>
    <t>1001504</t>
  </si>
  <si>
    <t>1122A-10603</t>
  </si>
  <si>
    <t>1007175</t>
  </si>
  <si>
    <t>1010085</t>
  </si>
  <si>
    <t>1005951</t>
  </si>
  <si>
    <t>1040152</t>
  </si>
  <si>
    <t>1053133</t>
  </si>
  <si>
    <t>1060485</t>
  </si>
  <si>
    <t>800527</t>
  </si>
  <si>
    <t>1003026</t>
  </si>
  <si>
    <t>1064430</t>
  </si>
  <si>
    <t>1064849</t>
  </si>
  <si>
    <t>1066308</t>
  </si>
  <si>
    <t>1066294</t>
  </si>
  <si>
    <t>1071421</t>
  </si>
  <si>
    <t>1071570</t>
  </si>
  <si>
    <t>1071692</t>
  </si>
  <si>
    <t>1076730</t>
  </si>
  <si>
    <t>1065244</t>
  </si>
  <si>
    <t>1122A-10515</t>
  </si>
  <si>
    <t>1078197</t>
  </si>
  <si>
    <t>1079411</t>
  </si>
  <si>
    <t>1093347</t>
  </si>
  <si>
    <t>1172A-22919</t>
  </si>
  <si>
    <t>2101</t>
  </si>
  <si>
    <t>1107174</t>
  </si>
  <si>
    <t>1116593</t>
  </si>
  <si>
    <t>1115993</t>
  </si>
  <si>
    <t>1125741</t>
  </si>
  <si>
    <t>1148306</t>
  </si>
  <si>
    <t>1148480</t>
  </si>
  <si>
    <t>1182A-25724</t>
  </si>
  <si>
    <t>1182854</t>
  </si>
  <si>
    <t>1186597</t>
  </si>
  <si>
    <t>1202A-26920</t>
  </si>
  <si>
    <t>1190252</t>
  </si>
  <si>
    <t>2202A-26942</t>
  </si>
  <si>
    <t>1202A-27595</t>
  </si>
  <si>
    <t>566381-1</t>
  </si>
  <si>
    <t>566032-1</t>
  </si>
  <si>
    <t>A07579</t>
  </si>
  <si>
    <t>A04543</t>
  </si>
  <si>
    <t>748613</t>
  </si>
  <si>
    <t>60372-1</t>
  </si>
  <si>
    <t>485043-1</t>
  </si>
  <si>
    <t>48046-000LF</t>
  </si>
  <si>
    <t>8100-0460</t>
  </si>
  <si>
    <t>APP-262-G1</t>
  </si>
  <si>
    <t>1500-0105,0110</t>
  </si>
  <si>
    <t>170354-1</t>
  </si>
  <si>
    <t>1924463-3</t>
  </si>
  <si>
    <t>2-520183-2</t>
  </si>
  <si>
    <t>3-350819-2</t>
  </si>
  <si>
    <t>350080-1</t>
  </si>
  <si>
    <t>39-00-0038 / 39-00-0040</t>
  </si>
  <si>
    <t>60798-4</t>
  </si>
  <si>
    <t>63482-1</t>
  </si>
  <si>
    <t>640416-2</t>
  </si>
  <si>
    <t>640418-1</t>
  </si>
  <si>
    <t xml:space="preserve">640418-1 </t>
  </si>
  <si>
    <t>8100-0461</t>
  </si>
  <si>
    <t>8100-1428</t>
  </si>
  <si>
    <t>M23S05K351</t>
  </si>
  <si>
    <t>350218 / 350536 / 350687 / 61117 / 61118</t>
  </si>
  <si>
    <t>485029 / 485030</t>
  </si>
  <si>
    <t>2-520083-2</t>
  </si>
  <si>
    <t>2-520132-2</t>
  </si>
  <si>
    <t xml:space="preserve"> 2-520128-2 / 2-520334-2</t>
  </si>
  <si>
    <t>4-520447 / 4-521097</t>
  </si>
  <si>
    <t>12089040 / 12089188 / 12124580,82</t>
  </si>
  <si>
    <t>104480-3</t>
  </si>
  <si>
    <t>104505-4</t>
  </si>
  <si>
    <t>1062-16-0122</t>
  </si>
  <si>
    <t>1500-0105</t>
  </si>
  <si>
    <t>16-02-0077,81</t>
  </si>
  <si>
    <t>1658540-4</t>
  </si>
  <si>
    <t>1658686-1</t>
  </si>
  <si>
    <t>170002-4</t>
  </si>
  <si>
    <t>170003-4</t>
  </si>
  <si>
    <t>170032-5</t>
  </si>
  <si>
    <t>175057-1</t>
  </si>
  <si>
    <t>APP-261G2</t>
  </si>
  <si>
    <t>42100-2 / 42281-1</t>
  </si>
  <si>
    <t>42817-0011</t>
  </si>
  <si>
    <t>42817-0041, 42815-0042</t>
  </si>
  <si>
    <t>43030-0003</t>
  </si>
  <si>
    <t>43030-0006</t>
  </si>
  <si>
    <t>50212-8000/50394-8054</t>
  </si>
  <si>
    <t>56134-9000</t>
  </si>
  <si>
    <t>61944-2</t>
  </si>
  <si>
    <t>63577-1</t>
  </si>
  <si>
    <t>66104-9</t>
  </si>
  <si>
    <t>770476-1</t>
  </si>
  <si>
    <t>170359-1 / 170361-1 / 770902-3</t>
  </si>
  <si>
    <t>170360-1 / 170362-1 / 770904-1</t>
  </si>
  <si>
    <t>8240-4828</t>
  </si>
  <si>
    <t>closed barrel</t>
  </si>
  <si>
    <t>M23505K351</t>
  </si>
  <si>
    <t>MX19P10K451</t>
  </si>
  <si>
    <t>02-06-1101</t>
  </si>
  <si>
    <t>12124515 / 12015870</t>
  </si>
  <si>
    <t>15326266-1</t>
  </si>
  <si>
    <t>171636 / 171637</t>
  </si>
  <si>
    <t>282403-1</t>
  </si>
  <si>
    <t>2-87523-3</t>
  </si>
  <si>
    <t>350537-1</t>
  </si>
  <si>
    <t>350415-1 / 350416-1</t>
  </si>
  <si>
    <t>39-00-0077</t>
  </si>
  <si>
    <t>1572192-1 / 15326269</t>
  </si>
  <si>
    <t>61794-1</t>
  </si>
  <si>
    <t>62613-2</t>
  </si>
  <si>
    <t xml:space="preserve">  770005-1</t>
  </si>
  <si>
    <t>90119-0120</t>
  </si>
  <si>
    <t>927771-3</t>
  </si>
  <si>
    <t>SHF-001T-0.88</t>
  </si>
  <si>
    <t>SXAM/ XA-001T-P0.6</t>
  </si>
  <si>
    <t>SXA/ M-001T-P0.6</t>
  </si>
  <si>
    <t>50147-8000</t>
  </si>
  <si>
    <t>SYM-001T-P0.6</t>
  </si>
  <si>
    <t>913-008</t>
  </si>
  <si>
    <t>173681-1</t>
  </si>
  <si>
    <t>1375819-1</t>
  </si>
  <si>
    <t>1554723-1</t>
  </si>
  <si>
    <t>7-1452668-1</t>
  </si>
  <si>
    <t>42400 / 42660</t>
  </si>
  <si>
    <t>60625-1</t>
  </si>
  <si>
    <t>1060-20-0122</t>
  </si>
  <si>
    <t>282110-1</t>
  </si>
  <si>
    <t>282109-1</t>
  </si>
  <si>
    <t>87523-5</t>
  </si>
  <si>
    <t>60573-1</t>
  </si>
  <si>
    <t>42452-2</t>
  </si>
  <si>
    <t>1241412-1</t>
  </si>
  <si>
    <t>39-00-0021 / 39-00-0416 / 39-00-0409 / 08-70-1031</t>
  </si>
  <si>
    <t>RFW-M-125B</t>
  </si>
  <si>
    <t>1241416-1</t>
  </si>
  <si>
    <t>350415-1, 350416-1</t>
  </si>
  <si>
    <t>4-520447-2</t>
  </si>
  <si>
    <t>3-520338-2</t>
  </si>
  <si>
    <t>SPS-617-250</t>
  </si>
  <si>
    <t>R19-4-NPS</t>
  </si>
  <si>
    <t>8100-3617</t>
  </si>
  <si>
    <t>8230-4488</t>
  </si>
  <si>
    <t>3AA02236200    Braid</t>
  </si>
  <si>
    <t>64323-1029</t>
  </si>
  <si>
    <t>64322-1029</t>
  </si>
  <si>
    <t>18-12-2601</t>
  </si>
  <si>
    <t>Closed-End</t>
  </si>
  <si>
    <t>350417-1</t>
  </si>
  <si>
    <t>025-1506</t>
  </si>
  <si>
    <t>047-1506</t>
  </si>
  <si>
    <t>1-001-1102</t>
  </si>
  <si>
    <t>1257</t>
  </si>
  <si>
    <t>1182A-25432</t>
  </si>
  <si>
    <t>1202A-26417</t>
  </si>
  <si>
    <t>1202A-26415</t>
  </si>
  <si>
    <t>1202A-26416</t>
  </si>
  <si>
    <t>1202A-26414</t>
  </si>
  <si>
    <t>120A-26937</t>
  </si>
  <si>
    <t>1202A-27297</t>
  </si>
  <si>
    <t>61546-1</t>
  </si>
  <si>
    <t>83024/ 83001/ 83018/ 83031</t>
  </si>
  <si>
    <t>WS6-CBT</t>
  </si>
  <si>
    <t>WS8-2103EY</t>
  </si>
  <si>
    <t>WS8-2103FE</t>
  </si>
  <si>
    <t>WS8-2104EY</t>
  </si>
  <si>
    <t>WS8-2104FE</t>
  </si>
  <si>
    <t>11035-AAC02</t>
  </si>
  <si>
    <t>WP5-TEMPLATE</t>
  </si>
  <si>
    <t>CP8-TEMPLATE</t>
  </si>
  <si>
    <t>0000151</t>
  </si>
  <si>
    <t>5085717-5GA</t>
  </si>
  <si>
    <t>B316267631</t>
  </si>
  <si>
    <t>23623-B</t>
  </si>
  <si>
    <t>3646524</t>
  </si>
  <si>
    <t>981104</t>
  </si>
  <si>
    <t>20130803</t>
  </si>
  <si>
    <t>160228</t>
  </si>
  <si>
    <t>30581</t>
  </si>
  <si>
    <t>OTC0499005</t>
  </si>
  <si>
    <t>313-389W</t>
  </si>
  <si>
    <t>893-153</t>
  </si>
  <si>
    <t>No Serial #</t>
  </si>
  <si>
    <t>970150TS</t>
  </si>
  <si>
    <t>1K2487.20</t>
  </si>
  <si>
    <t>29J125001204</t>
  </si>
  <si>
    <t>29J125001240</t>
  </si>
  <si>
    <t>29J171104835</t>
  </si>
  <si>
    <t>29J123200709</t>
  </si>
  <si>
    <t>29J125001212</t>
  </si>
  <si>
    <t>29J201402489</t>
  </si>
  <si>
    <t>29J125001218</t>
  </si>
  <si>
    <t>29J125201989</t>
  </si>
  <si>
    <t>29J125001887</t>
  </si>
  <si>
    <t>29J125201981</t>
  </si>
  <si>
    <t>29J125001888</t>
  </si>
  <si>
    <t>29N210813694</t>
  </si>
  <si>
    <t>29J134602560</t>
  </si>
  <si>
    <t>29J134602572</t>
  </si>
  <si>
    <t>29J131400737</t>
  </si>
  <si>
    <t>29J171104874</t>
  </si>
  <si>
    <t>422-029</t>
  </si>
  <si>
    <t>585 2011</t>
  </si>
  <si>
    <t>K4306406</t>
  </si>
  <si>
    <t>K4306664</t>
  </si>
  <si>
    <t>ASM3001/3300</t>
  </si>
  <si>
    <t>54909-001</t>
  </si>
  <si>
    <t>M54866-001</t>
  </si>
  <si>
    <t>1527</t>
  </si>
  <si>
    <t>9233</t>
  </si>
  <si>
    <t>#1</t>
  </si>
  <si>
    <t>#2</t>
  </si>
  <si>
    <t>#3</t>
  </si>
  <si>
    <t>136149</t>
  </si>
  <si>
    <t>4864</t>
  </si>
  <si>
    <t>55718</t>
  </si>
  <si>
    <t>N21210A00214</t>
  </si>
  <si>
    <t>391600</t>
  </si>
  <si>
    <t>706097</t>
  </si>
  <si>
    <t>0802AD85835</t>
  </si>
  <si>
    <t>14179-2007</t>
  </si>
  <si>
    <t>COUS3032</t>
  </si>
  <si>
    <t>20909</t>
  </si>
  <si>
    <t>J05 0001</t>
  </si>
  <si>
    <t>J08 0004</t>
  </si>
  <si>
    <t>5007</t>
  </si>
  <si>
    <t>904119</t>
  </si>
  <si>
    <t>E08 0035</t>
  </si>
  <si>
    <t>E08 0017</t>
  </si>
  <si>
    <t>L10 0015</t>
  </si>
  <si>
    <t>K10 0002</t>
  </si>
  <si>
    <t>B14 0081</t>
  </si>
  <si>
    <t>L07 0005</t>
  </si>
  <si>
    <t>S004971</t>
  </si>
  <si>
    <t>8945</t>
  </si>
  <si>
    <t>A08 0013</t>
  </si>
  <si>
    <t>K13 0034</t>
  </si>
  <si>
    <t>A08 0247</t>
  </si>
  <si>
    <t>D12 0022</t>
  </si>
  <si>
    <t>D09 0009</t>
  </si>
  <si>
    <t>W133812911109</t>
  </si>
  <si>
    <t>1101</t>
  </si>
  <si>
    <t>S172102 907129</t>
  </si>
  <si>
    <t>E09 0005</t>
  </si>
  <si>
    <t>JDG360-2</t>
  </si>
  <si>
    <t>C09 0010</t>
  </si>
  <si>
    <t>B12 0046</t>
  </si>
  <si>
    <t>J11 0199</t>
  </si>
  <si>
    <t>H06 0021</t>
  </si>
  <si>
    <t>H08 0619</t>
  </si>
  <si>
    <t>J11 0237</t>
  </si>
  <si>
    <t>410702989</t>
  </si>
  <si>
    <t>354940-1</t>
  </si>
  <si>
    <t>C11 0497</t>
  </si>
  <si>
    <t>A09 0001</t>
  </si>
  <si>
    <t>B0633 002</t>
  </si>
  <si>
    <t>D0823 007</t>
  </si>
  <si>
    <t>B0803 001</t>
  </si>
  <si>
    <t>AC0750 042</t>
  </si>
  <si>
    <t>.134</t>
  </si>
  <si>
    <t>1212-386W</t>
  </si>
  <si>
    <t>893-42</t>
  </si>
  <si>
    <t>612-380W</t>
  </si>
  <si>
    <t>295-719</t>
  </si>
  <si>
    <t>1194-712</t>
  </si>
  <si>
    <t>695-87</t>
  </si>
  <si>
    <t>315-287C</t>
  </si>
  <si>
    <t>614-277C</t>
  </si>
  <si>
    <t>42294</t>
  </si>
  <si>
    <t>13982</t>
  </si>
  <si>
    <t>113-256C</t>
  </si>
  <si>
    <t>813-268C</t>
  </si>
  <si>
    <t>17729-2014</t>
  </si>
  <si>
    <t>4128</t>
  </si>
  <si>
    <t>5015</t>
  </si>
  <si>
    <t>J9903 022</t>
  </si>
  <si>
    <t>0001936209004220</t>
  </si>
  <si>
    <t>0001936209004218</t>
  </si>
  <si>
    <t>0001936209004221</t>
  </si>
  <si>
    <t>05888314044550</t>
  </si>
  <si>
    <t>18579</t>
  </si>
  <si>
    <t>05888312058675</t>
  </si>
  <si>
    <t>422 029</t>
  </si>
  <si>
    <t>05888314044445</t>
  </si>
  <si>
    <t>05888314044446</t>
  </si>
  <si>
    <t>JALB4B16X67020444</t>
  </si>
  <si>
    <t>333.4021</t>
  </si>
  <si>
    <t>1160</t>
  </si>
  <si>
    <t>B547349 916129</t>
  </si>
  <si>
    <t>B514973 916109</t>
  </si>
  <si>
    <t>0166245 Z46</t>
  </si>
  <si>
    <t>65S0358</t>
  </si>
  <si>
    <t>2389724</t>
  </si>
  <si>
    <t>12318</t>
  </si>
  <si>
    <t>150418140</t>
  </si>
  <si>
    <t>C557674</t>
  </si>
  <si>
    <t>1701698</t>
  </si>
  <si>
    <t>1682</t>
  </si>
  <si>
    <t>AFM8</t>
  </si>
  <si>
    <t>D544323</t>
  </si>
  <si>
    <t>B523012</t>
  </si>
  <si>
    <t>B466596</t>
  </si>
  <si>
    <t>AF 1009915</t>
  </si>
  <si>
    <t>L 1704</t>
  </si>
  <si>
    <t>17413503</t>
  </si>
  <si>
    <t>18689</t>
  </si>
  <si>
    <t>C574064 917059</t>
  </si>
  <si>
    <t>12319</t>
  </si>
  <si>
    <t>12320</t>
  </si>
  <si>
    <t>K43012184</t>
  </si>
  <si>
    <t>290US2094-2</t>
  </si>
  <si>
    <t>Gray One</t>
  </si>
  <si>
    <t>18922</t>
  </si>
  <si>
    <t>20182052</t>
  </si>
  <si>
    <t>19360879</t>
  </si>
  <si>
    <t>638281700A</t>
  </si>
  <si>
    <t>C170002</t>
  </si>
  <si>
    <t>7000906220</t>
  </si>
  <si>
    <t>19021</t>
  </si>
  <si>
    <t>0112917352</t>
  </si>
  <si>
    <t>?</t>
  </si>
  <si>
    <t>03200364</t>
  </si>
  <si>
    <t>???</t>
  </si>
  <si>
    <t>020 0185 ??</t>
  </si>
  <si>
    <t>29J201402497</t>
  </si>
  <si>
    <t>29J201402468</t>
  </si>
  <si>
    <t>29J201500909</t>
  </si>
  <si>
    <t>29J201402480</t>
  </si>
  <si>
    <t>29J201402484</t>
  </si>
  <si>
    <t>008011-11-18</t>
  </si>
  <si>
    <t>21A436002130</t>
  </si>
  <si>
    <t>21A436002131</t>
  </si>
  <si>
    <t>21A436002132</t>
  </si>
  <si>
    <t>21A436002133</t>
  </si>
  <si>
    <t>21A357003144</t>
  </si>
  <si>
    <t>21A357003145</t>
  </si>
  <si>
    <t>57A394160082</t>
  </si>
  <si>
    <t>57A394160083</t>
  </si>
  <si>
    <t>189435-001-0519</t>
  </si>
  <si>
    <t>F779216920079</t>
  </si>
  <si>
    <t>2799</t>
  </si>
  <si>
    <t>2852</t>
  </si>
  <si>
    <t>1460910</t>
  </si>
  <si>
    <t>WS-MC-0001</t>
  </si>
  <si>
    <t>WS-MC-0002</t>
  </si>
  <si>
    <t>WS-MC-0003</t>
  </si>
  <si>
    <t>WS-MC-0004</t>
  </si>
  <si>
    <t>WS-MC-0005</t>
  </si>
  <si>
    <t>WS-MC-0007</t>
  </si>
  <si>
    <t>WS-MC-0008</t>
  </si>
  <si>
    <t>WS-MC-0009</t>
  </si>
  <si>
    <t>WS-MC-0010</t>
  </si>
  <si>
    <t>WS-MC-0011</t>
  </si>
  <si>
    <t>WS-MC-0013</t>
  </si>
  <si>
    <t>WS-MC-0015</t>
  </si>
  <si>
    <t>WS-MC-0017</t>
  </si>
  <si>
    <t>WS-MC-0018</t>
  </si>
  <si>
    <t>WS-MC-0019</t>
  </si>
  <si>
    <t>WS-MC-0020</t>
  </si>
  <si>
    <t>WS-MC-0021</t>
  </si>
  <si>
    <t>WS-MC-0023</t>
  </si>
  <si>
    <t>WS-MC-0024</t>
  </si>
  <si>
    <t>WS-MC-0025</t>
  </si>
  <si>
    <t>WS-MC-0026</t>
  </si>
  <si>
    <t>WS-MC-0027</t>
  </si>
  <si>
    <t>WS-MC-0028</t>
  </si>
  <si>
    <t>WS-MC-0029</t>
  </si>
  <si>
    <t>WS-MC-0030</t>
  </si>
  <si>
    <t>WS-MC-0031</t>
  </si>
  <si>
    <t>WS-MC-0032</t>
  </si>
  <si>
    <t>WS-MC-0033</t>
  </si>
  <si>
    <t>WS-MC-0034</t>
  </si>
  <si>
    <t>WS-MC-0035</t>
  </si>
  <si>
    <t>WS-MC-0036</t>
  </si>
  <si>
    <t>WS-MC-0037</t>
  </si>
  <si>
    <t>WS-MC-0038</t>
  </si>
  <si>
    <t>WS-MC-0039</t>
  </si>
  <si>
    <t>WS-MC-0040</t>
  </si>
  <si>
    <t>WS-MC-0041</t>
  </si>
  <si>
    <t>WS-MC-0050</t>
  </si>
  <si>
    <t>WS-MC-0755</t>
  </si>
  <si>
    <t>WS-MC-0044</t>
  </si>
  <si>
    <t>WS-MC-0697</t>
  </si>
  <si>
    <t>WS-MC-0046</t>
  </si>
  <si>
    <t>WS-MC-0047</t>
  </si>
  <si>
    <t>WS-MC-0048</t>
  </si>
  <si>
    <t>WS-MC-0049</t>
  </si>
  <si>
    <t>WS-MC-0797</t>
  </si>
  <si>
    <t>WS-MC-0850</t>
  </si>
  <si>
    <t>WS-MC-0045</t>
  </si>
  <si>
    <t>WS-MC-0386</t>
  </si>
  <si>
    <t>WS-MC-0646</t>
  </si>
  <si>
    <t>WS-MC-0696</t>
  </si>
  <si>
    <t>WS-MC-0067</t>
  </si>
  <si>
    <t>WS-MC-0068</t>
  </si>
  <si>
    <t>WS-MC-0069</t>
  </si>
  <si>
    <t>WS-MC-0070</t>
  </si>
  <si>
    <t>WS-MC-0071</t>
  </si>
  <si>
    <t>WS-MC-0072</t>
  </si>
  <si>
    <t>WS-MC-0074</t>
  </si>
  <si>
    <t>WS-MC-0079</t>
  </si>
  <si>
    <t>WS-MC-0081</t>
  </si>
  <si>
    <t>WS-MC-0083</t>
  </si>
  <si>
    <t>WS-MC-0084</t>
  </si>
  <si>
    <t>WS-MC-0085</t>
  </si>
  <si>
    <t>WS-MC-0086</t>
  </si>
  <si>
    <t>WS-MC-0092</t>
  </si>
  <si>
    <t>WS-MC-0094</t>
  </si>
  <si>
    <t>WS-MC-0095</t>
  </si>
  <si>
    <t>WS-MC-0098</t>
  </si>
  <si>
    <t>WS-MC-0104</t>
  </si>
  <si>
    <t>WS-MC-0105</t>
  </si>
  <si>
    <t>WS-MC-0106</t>
  </si>
  <si>
    <t>WS-MC-0108</t>
  </si>
  <si>
    <t>WS-MC-0109</t>
  </si>
  <si>
    <t>WS-MC-0111</t>
  </si>
  <si>
    <t>WS-MC-0112</t>
  </si>
  <si>
    <t>WS-MC-0113</t>
  </si>
  <si>
    <t>WS-MC-0116</t>
  </si>
  <si>
    <t>WS-MC-0117</t>
  </si>
  <si>
    <t>WS-MC-0118</t>
  </si>
  <si>
    <t>WS-MC-0121</t>
  </si>
  <si>
    <t>WS-MC-0122</t>
  </si>
  <si>
    <t>WS-MC-0123</t>
  </si>
  <si>
    <t>WS-MC-0124</t>
  </si>
  <si>
    <t>WS-MC-0125</t>
  </si>
  <si>
    <t>WS-MC-0126</t>
  </si>
  <si>
    <t>WS-MC-0127</t>
  </si>
  <si>
    <t>WS-MC-0128</t>
  </si>
  <si>
    <t>WS-MC-0129</t>
  </si>
  <si>
    <t>WS-MC-0130</t>
  </si>
  <si>
    <t>WS-MC-0131</t>
  </si>
  <si>
    <t>WS-MC-0132</t>
  </si>
  <si>
    <t>WS-MC-0133</t>
  </si>
  <si>
    <t>WS-MC-0134</t>
  </si>
  <si>
    <t>WS-MC-0135</t>
  </si>
  <si>
    <t>WS-MC-0136</t>
  </si>
  <si>
    <t>WS-MC-0137</t>
  </si>
  <si>
    <t>WS-MC-0138</t>
  </si>
  <si>
    <t>WS-MC-0139</t>
  </si>
  <si>
    <t>WS-MC-0141</t>
  </si>
  <si>
    <t>WS-MC-0142</t>
  </si>
  <si>
    <t>WS-MC-0144</t>
  </si>
  <si>
    <t>WS-MC-0145</t>
  </si>
  <si>
    <t>WS-MC-0147</t>
  </si>
  <si>
    <t>WS-MC-0148</t>
  </si>
  <si>
    <t>WS-MC-0149</t>
  </si>
  <si>
    <t>WS-MC-0150</t>
  </si>
  <si>
    <t>WS-MC-0151</t>
  </si>
  <si>
    <t>WS-MC-0152</t>
  </si>
  <si>
    <t>WS-MC-0153</t>
  </si>
  <si>
    <t>WS-MC-0154</t>
  </si>
  <si>
    <t>WS-MC-0156</t>
  </si>
  <si>
    <t>WS-MC-0158</t>
  </si>
  <si>
    <t>WS-MC-0160</t>
  </si>
  <si>
    <t>WS-MC-0161</t>
  </si>
  <si>
    <t>WS-MC-0162</t>
  </si>
  <si>
    <t>WS-MC-0163</t>
  </si>
  <si>
    <t>WS-MC-0164</t>
  </si>
  <si>
    <t>WS-MC-0165</t>
  </si>
  <si>
    <t>WS-MC-0166</t>
  </si>
  <si>
    <t>WS-MC-0167</t>
  </si>
  <si>
    <t>WS-MC-0168</t>
  </si>
  <si>
    <t>WS-MC-0169</t>
  </si>
  <si>
    <t>WS-MC-0170</t>
  </si>
  <si>
    <t>WS-MC-0171</t>
  </si>
  <si>
    <t>WS-MC-0172</t>
  </si>
  <si>
    <t>WS-MC-0173</t>
  </si>
  <si>
    <t>WS-MC-0174</t>
  </si>
  <si>
    <t>WS-MC-0175</t>
  </si>
  <si>
    <t>WS-MC-0176</t>
  </si>
  <si>
    <t>WS-MC-0177</t>
  </si>
  <si>
    <t>WS-MC-0178</t>
  </si>
  <si>
    <t>WS-MC-0179</t>
  </si>
  <si>
    <t>WS-MC-0180</t>
  </si>
  <si>
    <t>WS-MC-0181</t>
  </si>
  <si>
    <t>WS-MC-0182</t>
  </si>
  <si>
    <t>WS-MC-0183</t>
  </si>
  <si>
    <t>WS-MC-0184</t>
  </si>
  <si>
    <t>WS-MC-0185</t>
  </si>
  <si>
    <t>WS-MC-0186</t>
  </si>
  <si>
    <t>WS-MC-0187</t>
  </si>
  <si>
    <t>WS-MC-0189</t>
  </si>
  <si>
    <t>WS-MC-0190</t>
  </si>
  <si>
    <t>WS-MC-0191</t>
  </si>
  <si>
    <t>WS-MC-0192</t>
  </si>
  <si>
    <t>WS-MC-0193</t>
  </si>
  <si>
    <t>WS-MC-0195</t>
  </si>
  <si>
    <t>WS-MC-0197</t>
  </si>
  <si>
    <t>WS-MC-0198</t>
  </si>
  <si>
    <t>WS-MC-0202</t>
  </si>
  <si>
    <t>WS-MC-0206</t>
  </si>
  <si>
    <t>WS-MC-0207</t>
  </si>
  <si>
    <t>WS-MC-0209</t>
  </si>
  <si>
    <t>WS-MC-0211</t>
  </si>
  <si>
    <t>WS-MC-0212</t>
  </si>
  <si>
    <t>WS-MC-0213</t>
  </si>
  <si>
    <t>WS-MC-0214</t>
  </si>
  <si>
    <t>WS-MC-0216</t>
  </si>
  <si>
    <t>WS-MC-0217</t>
  </si>
  <si>
    <t>WS-MC-0218</t>
  </si>
  <si>
    <t>WS-MC-0219</t>
  </si>
  <si>
    <t>WS-MC-0220</t>
  </si>
  <si>
    <t>WS-MC-0221</t>
  </si>
  <si>
    <t>WS-MC-0222</t>
  </si>
  <si>
    <t>WS-MC-0230</t>
  </si>
  <si>
    <t>WS-MC-0231</t>
  </si>
  <si>
    <t>WS-MC-0232</t>
  </si>
  <si>
    <t>WS-MC-0233</t>
  </si>
  <si>
    <t>WS-MC-0234</t>
  </si>
  <si>
    <t>WS-MC-0235</t>
  </si>
  <si>
    <t>WS-MC-0237</t>
  </si>
  <si>
    <t>WS-MC-0238</t>
  </si>
  <si>
    <t>WS-MC-0239</t>
  </si>
  <si>
    <t>WS-MC-0240</t>
  </si>
  <si>
    <t>WS-MC-0243</t>
  </si>
  <si>
    <t>WS-MC-0244</t>
  </si>
  <si>
    <t>WS-MC-0245</t>
  </si>
  <si>
    <t>WS-MC-0246</t>
  </si>
  <si>
    <t>WS-MC-0248</t>
  </si>
  <si>
    <t>WS-MC-0249</t>
  </si>
  <si>
    <t>WS-MC-0251</t>
  </si>
  <si>
    <t>WS-MC-0252</t>
  </si>
  <si>
    <t>WS-MC-0253</t>
  </si>
  <si>
    <t>WS-MC-0254</t>
  </si>
  <si>
    <t>WS-MC-0255</t>
  </si>
  <si>
    <t>WS-MC-0256</t>
  </si>
  <si>
    <t>WS-MC-0257</t>
  </si>
  <si>
    <t>WS-MC-0258</t>
  </si>
  <si>
    <t>WS-MC-0259</t>
  </si>
  <si>
    <t>WS-MC-0261</t>
  </si>
  <si>
    <t>WS-MC-0264</t>
  </si>
  <si>
    <t>WS-MC-0265</t>
  </si>
  <si>
    <t>WS-MC-0266</t>
  </si>
  <si>
    <t>WS-MC-0268</t>
  </si>
  <si>
    <t>WS-MC-0269</t>
  </si>
  <si>
    <t>WS-MC-0271</t>
  </si>
  <si>
    <t>WS-MC-0272</t>
  </si>
  <si>
    <t>WS-MC-0273</t>
  </si>
  <si>
    <t>WS-MC-0274</t>
  </si>
  <si>
    <t>WS-MC-0275</t>
  </si>
  <si>
    <t>WS-MC-0276</t>
  </si>
  <si>
    <t>WS-MC-0278</t>
  </si>
  <si>
    <t>WS-MC-0279</t>
  </si>
  <si>
    <t>WS-MC-0280</t>
  </si>
  <si>
    <t>WS-MC-0281</t>
  </si>
  <si>
    <t>WS-MC-0282</t>
  </si>
  <si>
    <t>WS-MC-0283</t>
  </si>
  <si>
    <t>WS-MC-0284</t>
  </si>
  <si>
    <t>WS-MC-0285</t>
  </si>
  <si>
    <t>WS-MC-0286</t>
  </si>
  <si>
    <t>WS-MC-0287</t>
  </si>
  <si>
    <t>WS-MC-0288</t>
  </si>
  <si>
    <t>WS-MC-0289</t>
  </si>
  <si>
    <t>WS-MC-0290</t>
  </si>
  <si>
    <t>WS-MC-0291</t>
  </si>
  <si>
    <t>WS-MC-0292</t>
  </si>
  <si>
    <t>WS-MC-0295</t>
  </si>
  <si>
    <t>WS-MC-0296</t>
  </si>
  <si>
    <t>WS-MC-0299</t>
  </si>
  <si>
    <t>WS-MC-0301</t>
  </si>
  <si>
    <t>WS-MC-0302</t>
  </si>
  <si>
    <t>WS-MC-0303</t>
  </si>
  <si>
    <t>WS-MC-0305</t>
  </si>
  <si>
    <t>WS-MC-0306</t>
  </si>
  <si>
    <t>WS-MC-0307</t>
  </si>
  <si>
    <t>WS-MC-0308</t>
  </si>
  <si>
    <t>WS-MC-0309</t>
  </si>
  <si>
    <t>WS-MC-0311</t>
  </si>
  <si>
    <t>WS-MC-0312</t>
  </si>
  <si>
    <t>WS-MC-0313</t>
  </si>
  <si>
    <t>WS-MC-0315</t>
  </si>
  <si>
    <t>WS-MC-0317</t>
  </si>
  <si>
    <t>WS-MC-0321</t>
  </si>
  <si>
    <t>WS-MC-0322</t>
  </si>
  <si>
    <t>WS-MC-0323</t>
  </si>
  <si>
    <t>WS-MC-0324</t>
  </si>
  <si>
    <t>WS-MC-0325</t>
  </si>
  <si>
    <t>WS-MC-0327</t>
  </si>
  <si>
    <t>WS-MC-0329</t>
  </si>
  <si>
    <t>WS-MC-0331</t>
  </si>
  <si>
    <t>WS-MC-0332</t>
  </si>
  <si>
    <t>WS-MC-0333</t>
  </si>
  <si>
    <t>WS-MC-0334</t>
  </si>
  <si>
    <t>WS-MC-0337</t>
  </si>
  <si>
    <t>WS-MC-0338</t>
  </si>
  <si>
    <t>WS-MC-0340</t>
  </si>
  <si>
    <t>WS-MC-0341</t>
  </si>
  <si>
    <t>WS-MC-0342</t>
  </si>
  <si>
    <t>WS-MC-0343</t>
  </si>
  <si>
    <t>WS-MC-0344</t>
  </si>
  <si>
    <t>WS-MC-0347</t>
  </si>
  <si>
    <t>WS-MC-0348</t>
  </si>
  <si>
    <t>WS-MC-0350</t>
  </si>
  <si>
    <t>WS-MC-0351</t>
  </si>
  <si>
    <t>WS-MC-0352</t>
  </si>
  <si>
    <t>WS-MC-0353</t>
  </si>
  <si>
    <t>WS-MC-0354</t>
  </si>
  <si>
    <t>WS-MC-0355</t>
  </si>
  <si>
    <t>WS-MC-0356</t>
  </si>
  <si>
    <t>WS-MC-0357</t>
  </si>
  <si>
    <t>WS-MC-0358</t>
  </si>
  <si>
    <t>WS-MC-0362</t>
  </si>
  <si>
    <t>WS-MC-0363</t>
  </si>
  <si>
    <t>WS-MC-0364</t>
  </si>
  <si>
    <t>WS-MC-0365</t>
  </si>
  <si>
    <t>WS-MC-0367</t>
  </si>
  <si>
    <t>WS-MC-0368</t>
  </si>
  <si>
    <t>WS-MC-0369</t>
  </si>
  <si>
    <t>WS-MC-0372</t>
  </si>
  <si>
    <t>WS-MC-0375</t>
  </si>
  <si>
    <t>WS-MC-0376</t>
  </si>
  <si>
    <t>WS-MC-0377</t>
  </si>
  <si>
    <t>WS-MC-0378</t>
  </si>
  <si>
    <t>WS-MC-0379</t>
  </si>
  <si>
    <t>WS-MC-0380</t>
  </si>
  <si>
    <t>WS-MC-0381</t>
  </si>
  <si>
    <t>WS-MC-0382</t>
  </si>
  <si>
    <t>WS-MC-0383</t>
  </si>
  <si>
    <t>WS-MC-0384</t>
  </si>
  <si>
    <t>WS-MC-0385</t>
  </si>
  <si>
    <t>WS-MC-0042</t>
  </si>
  <si>
    <t>WS-MC-0387</t>
  </si>
  <si>
    <t>WS-MC-0388</t>
  </si>
  <si>
    <t>WS-MC-0389</t>
  </si>
  <si>
    <t>WS-MC-0390</t>
  </si>
  <si>
    <t>WS-MC-0391</t>
  </si>
  <si>
    <t>WS-MC-0392</t>
  </si>
  <si>
    <t>WS-MC-0393</t>
  </si>
  <si>
    <t>WS-MC-0394</t>
  </si>
  <si>
    <t>WS-MC-0395</t>
  </si>
  <si>
    <t>WS-MC-0396</t>
  </si>
  <si>
    <t>WS-MC-0397</t>
  </si>
  <si>
    <t>WS-MC-0398</t>
  </si>
  <si>
    <t>WS-MC-0399</t>
  </si>
  <si>
    <t>WS-MC-0400</t>
  </si>
  <si>
    <t>WS-MC-0401</t>
  </si>
  <si>
    <t>WS-MC-0402</t>
  </si>
  <si>
    <t>WS-MC-0404</t>
  </si>
  <si>
    <t>WS-MC-0407</t>
  </si>
  <si>
    <t>WS-MC-0408</t>
  </si>
  <si>
    <t>WS-MC-0411</t>
  </si>
  <si>
    <t>WS-MC-0413</t>
  </si>
  <si>
    <t>WS-MC-0414</t>
  </si>
  <si>
    <t>WS-MC-0415</t>
  </si>
  <si>
    <t>WS-MC-0416</t>
  </si>
  <si>
    <t>WS-MC-0417</t>
  </si>
  <si>
    <t>WS-MC-0418</t>
  </si>
  <si>
    <t>WS-MC-0419</t>
  </si>
  <si>
    <t>WS-MC-0422</t>
  </si>
  <si>
    <t>WS-MC-0423</t>
  </si>
  <si>
    <t>WS-MC-0424</t>
  </si>
  <si>
    <t>WS-MC-0425</t>
  </si>
  <si>
    <t>WS-MC-0426</t>
  </si>
  <si>
    <t>WS-MC-0429</t>
  </si>
  <si>
    <t>WS-MC-0431</t>
  </si>
  <si>
    <t>WS-MC-0432</t>
  </si>
  <si>
    <t>WS-MC-0434</t>
  </si>
  <si>
    <t>WS-MC-0435</t>
  </si>
  <si>
    <t>WS-MC-0436</t>
  </si>
  <si>
    <t>WS-MC-0437</t>
  </si>
  <si>
    <t>WS-MC-0438</t>
  </si>
  <si>
    <t>WS-MC-0439</t>
  </si>
  <si>
    <t>WS-MC-0442</t>
  </si>
  <si>
    <t>WS-MC-0443</t>
  </si>
  <si>
    <t>WS-MC-0446</t>
  </si>
  <si>
    <t>WS-MC-0447</t>
  </si>
  <si>
    <t>WS-MC-0448</t>
  </si>
  <si>
    <t>WS-MC-0449</t>
  </si>
  <si>
    <t>WS-MC-0453</t>
  </si>
  <si>
    <t>WS-MC-0455</t>
  </si>
  <si>
    <t>WS-MC-0456</t>
  </si>
  <si>
    <t>WS-MC-0457</t>
  </si>
  <si>
    <t>WS-MC-0458</t>
  </si>
  <si>
    <t>WS-MC-0459</t>
  </si>
  <si>
    <t>WS-MC-0460</t>
  </si>
  <si>
    <t>WS-MC-0462</t>
  </si>
  <si>
    <t>WS-MC-0464</t>
  </si>
  <si>
    <t>WS-MC-0465</t>
  </si>
  <si>
    <t>WS-MC-0466</t>
  </si>
  <si>
    <t>WS-MC-0467</t>
  </si>
  <si>
    <t>WS-MC-0469</t>
  </si>
  <si>
    <t>WS-MC-0472</t>
  </si>
  <si>
    <t>WS-MC-0474</t>
  </si>
  <si>
    <t>WS-MC-0475</t>
  </si>
  <si>
    <t>WS-MC-0476</t>
  </si>
  <si>
    <t>WS-MC-0478</t>
  </si>
  <si>
    <t>WS-MC-0479</t>
  </si>
  <si>
    <t>WS-MC-0480</t>
  </si>
  <si>
    <t>WS-MC-0481</t>
  </si>
  <si>
    <t>WS-MC-0483</t>
  </si>
  <si>
    <t>WS-MC-0484</t>
  </si>
  <si>
    <t>WS-MC-0485</t>
  </si>
  <si>
    <t>WS-MC-0488</t>
  </si>
  <si>
    <t>WS-MC-0489</t>
  </si>
  <si>
    <t>WS-MC-0490</t>
  </si>
  <si>
    <t>WS-MC-0491</t>
  </si>
  <si>
    <t>WS-MC-0492</t>
  </si>
  <si>
    <t>WS-MC-0493</t>
  </si>
  <si>
    <t>WS-MC-0496</t>
  </si>
  <si>
    <t>WS-MC-0497</t>
  </si>
  <si>
    <t>WS-MC-0498</t>
  </si>
  <si>
    <t>WS-MC-0499</t>
  </si>
  <si>
    <t>WS-MC-0500</t>
  </si>
  <si>
    <t>WS-MC-0501</t>
  </si>
  <si>
    <t>WS-MC-0502</t>
  </si>
  <si>
    <t>WS-MC-0503</t>
  </si>
  <si>
    <t>WS-MC-0504</t>
  </si>
  <si>
    <t>WS-MC-0505</t>
  </si>
  <si>
    <t>WS-MC-0506</t>
  </si>
  <si>
    <t>WS-MC-0507</t>
  </si>
  <si>
    <t>WS-MC-0508</t>
  </si>
  <si>
    <t>WS-MC-0509</t>
  </si>
  <si>
    <t>WS-MC-0510</t>
  </si>
  <si>
    <t>WS-MC-0511</t>
  </si>
  <si>
    <t>WS-MC-0512</t>
  </si>
  <si>
    <t>WS-MC-0513</t>
  </si>
  <si>
    <t>WS-MC-0514</t>
  </si>
  <si>
    <t>WS-MC-0515</t>
  </si>
  <si>
    <t>WS-MC-0516</t>
  </si>
  <si>
    <t>WS-MC-0517</t>
  </si>
  <si>
    <t>WS-MC-0518</t>
  </si>
  <si>
    <t>WS-MC-0519</t>
  </si>
  <si>
    <t>WS-MC-0520</t>
  </si>
  <si>
    <t>WS-MC-0521</t>
  </si>
  <si>
    <t>WS-MC-0522</t>
  </si>
  <si>
    <t>WS-MC-0523</t>
  </si>
  <si>
    <t>WS-MC-0524</t>
  </si>
  <si>
    <t>WS-MC-0525</t>
  </si>
  <si>
    <t>WS-MC-0526</t>
  </si>
  <si>
    <t>WS-MC-0527</t>
  </si>
  <si>
    <t>WS-MC-0528</t>
  </si>
  <si>
    <t>WS-MC-0529</t>
  </si>
  <si>
    <t>WS-MC-0530</t>
  </si>
  <si>
    <t>WS-MC-0531</t>
  </si>
  <si>
    <t>WS-MC-0532</t>
  </si>
  <si>
    <t>WS-MC-0533</t>
  </si>
  <si>
    <t>WS-MC-0534</t>
  </si>
  <si>
    <t>WS-MC-0535</t>
  </si>
  <si>
    <t>WS-MC-0536</t>
  </si>
  <si>
    <t>WS-MC-0537</t>
  </si>
  <si>
    <t>WS-MC-0538</t>
  </si>
  <si>
    <t>WS-MC-0540</t>
  </si>
  <si>
    <t>WS-MC-0541</t>
  </si>
  <si>
    <t>WS-MC-0542</t>
  </si>
  <si>
    <t>WS-MC-0543</t>
  </si>
  <si>
    <t>WS-MC-0544</t>
  </si>
  <si>
    <t>WS-MC-0545</t>
  </si>
  <si>
    <t>WS-MC-0546</t>
  </si>
  <si>
    <t>WS-MC-0547</t>
  </si>
  <si>
    <t>WS-MC-0548</t>
  </si>
  <si>
    <t>WS-MC-0549</t>
  </si>
  <si>
    <t>WS-MC-0551</t>
  </si>
  <si>
    <t>WS-MC-0552</t>
  </si>
  <si>
    <t>WS-MC-0553</t>
  </si>
  <si>
    <t>WS-MC-0554</t>
  </si>
  <si>
    <t>WS-MC-0555</t>
  </si>
  <si>
    <t>WS-MC-0556</t>
  </si>
  <si>
    <t>WS-MC-0557</t>
  </si>
  <si>
    <t>WS-MC-0558</t>
  </si>
  <si>
    <t>WS-MC-0560</t>
  </si>
  <si>
    <t>WS-MC-0561</t>
  </si>
  <si>
    <t>WS-MC-0562</t>
  </si>
  <si>
    <t>WS-MC-0563</t>
  </si>
  <si>
    <t>WS-MC-0564</t>
  </si>
  <si>
    <t>WS-MC-0565</t>
  </si>
  <si>
    <t>WS-MC-0566</t>
  </si>
  <si>
    <t>WS-MC-0567</t>
  </si>
  <si>
    <t>WS-MC-0568</t>
  </si>
  <si>
    <t>WS-MC-0570</t>
  </si>
  <si>
    <t>WS-MC-0571</t>
  </si>
  <si>
    <t>WS-MC-0572</t>
  </si>
  <si>
    <t>WS-MC-0574</t>
  </si>
  <si>
    <t>WS-MC-0576</t>
  </si>
  <si>
    <t>WS-MC-0578</t>
  </si>
  <si>
    <t>WS-MC-0579</t>
  </si>
  <si>
    <t>WS-MC-0580</t>
  </si>
  <si>
    <t>WS-MC-0581</t>
  </si>
  <si>
    <t>WS-MC-0582</t>
  </si>
  <si>
    <t>WS-MC-0584</t>
  </si>
  <si>
    <t>WS-MC-0585</t>
  </si>
  <si>
    <t>WS-MC-0586</t>
  </si>
  <si>
    <t>WS-MC-0587</t>
  </si>
  <si>
    <t>WS-MC-0588</t>
  </si>
  <si>
    <t>WS-MC-0589</t>
  </si>
  <si>
    <t>WS-MC-0591</t>
  </si>
  <si>
    <t>WS-MC-0592</t>
  </si>
  <si>
    <t>WS-MC-0597</t>
  </si>
  <si>
    <t>WS-MC-0598</t>
  </si>
  <si>
    <t>WS-MC-0599</t>
  </si>
  <si>
    <t>WS-MC-0600</t>
  </si>
  <si>
    <t>WS-MC-0601</t>
  </si>
  <si>
    <t>WS-MC-0602</t>
  </si>
  <si>
    <t>WS-MC-0603</t>
  </si>
  <si>
    <t>WS-MC-0604</t>
  </si>
  <si>
    <t>WS-MC-0605</t>
  </si>
  <si>
    <t>WS-MC-0608</t>
  </si>
  <si>
    <t>WS-MC-0609</t>
  </si>
  <si>
    <t>WS-MC-0612</t>
  </si>
  <si>
    <t>WS-MC-0613</t>
  </si>
  <si>
    <t>WS-MC-0614</t>
  </si>
  <si>
    <t>WS-MC-0615</t>
  </si>
  <si>
    <t>WS-MC-0616</t>
  </si>
  <si>
    <t>WS-MC-0617</t>
  </si>
  <si>
    <t>WS-MC-0618</t>
  </si>
  <si>
    <t>WS-MC-0619</t>
  </si>
  <si>
    <t>WS-MC-0620</t>
  </si>
  <si>
    <t>WS-MC-0621</t>
  </si>
  <si>
    <t>WS-MC-0622</t>
  </si>
  <si>
    <t>WS-MC-0625</t>
  </si>
  <si>
    <t>WS-MC-0626</t>
  </si>
  <si>
    <t>WS-MC-0627</t>
  </si>
  <si>
    <t>WS-MC-0628</t>
  </si>
  <si>
    <t>WS-MC-0629</t>
  </si>
  <si>
    <t>WS-MC-0630</t>
  </si>
  <si>
    <t>WS-MC-0631</t>
  </si>
  <si>
    <t>WS-MC-0043</t>
  </si>
  <si>
    <t>WS-MC-0648</t>
  </si>
  <si>
    <t>WS-MC-0654</t>
  </si>
  <si>
    <t>WS-MC-0655</t>
  </si>
  <si>
    <t>WS-MC-0691</t>
  </si>
  <si>
    <t>WS-MC-0692</t>
  </si>
  <si>
    <t>WS-MC-0693</t>
  </si>
  <si>
    <t>WS-MC-0694</t>
  </si>
  <si>
    <t>WS-MC-0051</t>
  </si>
  <si>
    <t>WS-MC-0052</t>
  </si>
  <si>
    <t>WS-MC-0698</t>
  </si>
  <si>
    <t>WS-MC-0699</t>
  </si>
  <si>
    <t>WS-MC-0700</t>
  </si>
  <si>
    <t>WS-MC-0701</t>
  </si>
  <si>
    <t>WS-MC-0702</t>
  </si>
  <si>
    <t>WS-MC-0703</t>
  </si>
  <si>
    <t>WS-MC-0704</t>
  </si>
  <si>
    <t>WS-MC-0705</t>
  </si>
  <si>
    <t>WS-MC-0706</t>
  </si>
  <si>
    <t>WS-MC-0707</t>
  </si>
  <si>
    <t>WS-MC-0708</t>
  </si>
  <si>
    <t>WS-MC-0709</t>
  </si>
  <si>
    <t>WS-MC-0710</t>
  </si>
  <si>
    <t>WS-MC-0711</t>
  </si>
  <si>
    <t>WS-MC-0712</t>
  </si>
  <si>
    <t>WS-MC-0713</t>
  </si>
  <si>
    <t>WS-MC-0714</t>
  </si>
  <si>
    <t>WS-MC-0715</t>
  </si>
  <si>
    <t>WS-MC-0716</t>
  </si>
  <si>
    <t>WS-MC-0717</t>
  </si>
  <si>
    <t>WS-MC-0718</t>
  </si>
  <si>
    <t>WS-MC-0719</t>
  </si>
  <si>
    <t>WS-MC-0720</t>
  </si>
  <si>
    <t>WS-MC-0721</t>
  </si>
  <si>
    <t>WS-MC-0722</t>
  </si>
  <si>
    <t>WS-MC-0723</t>
  </si>
  <si>
    <t>WS-MC-0724</t>
  </si>
  <si>
    <t>WS-MC-0725</t>
  </si>
  <si>
    <t>WS-MC-0726</t>
  </si>
  <si>
    <t>WS-MC-0727</t>
  </si>
  <si>
    <t>WS-MC-0728</t>
  </si>
  <si>
    <t>WS-MC-0729</t>
  </si>
  <si>
    <t>WS-MC-0730</t>
  </si>
  <si>
    <t>WS-MC-0731</t>
  </si>
  <si>
    <t>WS-MC-0732</t>
  </si>
  <si>
    <t>WS-MC-0733</t>
  </si>
  <si>
    <t>WS-MC-0734</t>
  </si>
  <si>
    <t>WS-MC-0735</t>
  </si>
  <si>
    <t>WS-MC-0736</t>
  </si>
  <si>
    <t>WS-MC-0737</t>
  </si>
  <si>
    <t>WS-MC-0738</t>
  </si>
  <si>
    <t>WS-MC-0739</t>
  </si>
  <si>
    <t>WS-MC-0740</t>
  </si>
  <si>
    <t>WS-MC-0742</t>
  </si>
  <si>
    <t>WS-MC-0743</t>
  </si>
  <si>
    <t>WS-MC-0744</t>
  </si>
  <si>
    <t>WS-MC-0053</t>
  </si>
  <si>
    <t>WS-MC-0055</t>
  </si>
  <si>
    <t>WS-MC-0747</t>
  </si>
  <si>
    <t>WS-MC-0748</t>
  </si>
  <si>
    <t>WS-MC-0745</t>
  </si>
  <si>
    <t>WS-MC-0750</t>
  </si>
  <si>
    <t>WS-MC-0746</t>
  </si>
  <si>
    <t>WS-MC-0752</t>
  </si>
  <si>
    <t>WS-MC-0753</t>
  </si>
  <si>
    <t>WS-MC-0754</t>
  </si>
  <si>
    <t>WS-MC-0813</t>
  </si>
  <si>
    <t>WS-MC-0756</t>
  </si>
  <si>
    <t>WS-MC-0757</t>
  </si>
  <si>
    <t>WS-MC-0758</t>
  </si>
  <si>
    <t>WS-MC-0759</t>
  </si>
  <si>
    <t>WS-MC-0760</t>
  </si>
  <si>
    <t>WS-MC-0761</t>
  </si>
  <si>
    <t>WS-MC-0762</t>
  </si>
  <si>
    <t>WS-MC-0763</t>
  </si>
  <si>
    <t>WS-MC-0767</t>
  </si>
  <si>
    <t>WS-MC-0768</t>
  </si>
  <si>
    <t>WS-MC-0769</t>
  </si>
  <si>
    <t>WS-MC-0770</t>
  </si>
  <si>
    <t>WS-MC-0771</t>
  </si>
  <si>
    <t>WS-MC-0772</t>
  </si>
  <si>
    <t>WS-MC-0773</t>
  </si>
  <si>
    <t>WS-MC-0774</t>
  </si>
  <si>
    <t>WS-MC-0775</t>
  </si>
  <si>
    <t>WS-MC-0776</t>
  </si>
  <si>
    <t>WS-MC-0777</t>
  </si>
  <si>
    <t>WS-MC-0778</t>
  </si>
  <si>
    <t>WS-MC-0779</t>
  </si>
  <si>
    <t>WS-MC-0780</t>
  </si>
  <si>
    <t>WS-MC-0781</t>
  </si>
  <si>
    <t>WS-MC-0782</t>
  </si>
  <si>
    <t>WS-MC-0783</t>
  </si>
  <si>
    <t>WS-MC-0784</t>
  </si>
  <si>
    <t>WS-MC-0785</t>
  </si>
  <si>
    <t>WS-MC-0786</t>
  </si>
  <si>
    <t>WS-MC-0787</t>
  </si>
  <si>
    <t>WS-MC-0788</t>
  </si>
  <si>
    <t>WS-MC-0789</t>
  </si>
  <si>
    <t>WS-MC-0790</t>
  </si>
  <si>
    <t>WS-MC-0791</t>
  </si>
  <si>
    <t>WS-MC-0792</t>
  </si>
  <si>
    <t>WS-MC-0793</t>
  </si>
  <si>
    <t>WS-MC-0794</t>
  </si>
  <si>
    <t>WS-MC-0795</t>
  </si>
  <si>
    <t>WS-MC-0796</t>
  </si>
  <si>
    <t>WS-MC-0865</t>
  </si>
  <si>
    <t>WS-MC-0798</t>
  </si>
  <si>
    <t>WS-MC-0799</t>
  </si>
  <si>
    <t>WS-MC-0800</t>
  </si>
  <si>
    <t>WS-MC-0801</t>
  </si>
  <si>
    <t>WS-MC-0802</t>
  </si>
  <si>
    <t>WS-MC-0803</t>
  </si>
  <si>
    <t>WS-MC-0804</t>
  </si>
  <si>
    <t>WS-MC-0806</t>
  </si>
  <si>
    <t>WS-MC-0807</t>
  </si>
  <si>
    <t>WS-MC-0808</t>
  </si>
  <si>
    <t>WS-MC-0809</t>
  </si>
  <si>
    <t>WS-MC-0810</t>
  </si>
  <si>
    <t>WS-MC-0811</t>
  </si>
  <si>
    <t>WS-MC-0812</t>
  </si>
  <si>
    <t>WS-MC-0866</t>
  </si>
  <si>
    <t>WS-MC-0814</t>
  </si>
  <si>
    <t>WS-MC-0815</t>
  </si>
  <si>
    <t>WS-MC-0816</t>
  </si>
  <si>
    <t>WS-MC-0817</t>
  </si>
  <si>
    <t>WS-MC-0818</t>
  </si>
  <si>
    <t>WS-MC-0819</t>
  </si>
  <si>
    <t>WS-MC-0820</t>
  </si>
  <si>
    <t>WS-MC-0821</t>
  </si>
  <si>
    <t>WS-MC-0822</t>
  </si>
  <si>
    <t>WS-MC-0823</t>
  </si>
  <si>
    <t>WS-MC-0824</t>
  </si>
  <si>
    <t>WS-MC-0825</t>
  </si>
  <si>
    <t>WS-MC-0826</t>
  </si>
  <si>
    <t>WS-MC-0827</t>
  </si>
  <si>
    <t>WS-MC-0828</t>
  </si>
  <si>
    <t>WS-MC-0829</t>
  </si>
  <si>
    <t>WS-MC-0830</t>
  </si>
  <si>
    <t>WS-MC-0831</t>
  </si>
  <si>
    <t>WS-MC-0832</t>
  </si>
  <si>
    <t>WS-MC-0833</t>
  </si>
  <si>
    <t>WS-MC-0834</t>
  </si>
  <si>
    <t>WS-MC-0835</t>
  </si>
  <si>
    <t>WS-MC-0836</t>
  </si>
  <si>
    <t>WS-MC-0837</t>
  </si>
  <si>
    <t>WS-MC-0838</t>
  </si>
  <si>
    <t>WS-MC-0839</t>
  </si>
  <si>
    <t>WS-MC-0840</t>
  </si>
  <si>
    <t>WS-MC-0841</t>
  </si>
  <si>
    <t>WS-MC-0842</t>
  </si>
  <si>
    <t>WS-MC-0843</t>
  </si>
  <si>
    <t>WS-MC-0844</t>
  </si>
  <si>
    <t>WS-MC-0845</t>
  </si>
  <si>
    <t>WS-MC-0846</t>
  </si>
  <si>
    <t>WS-MC-0847</t>
  </si>
  <si>
    <t>WS-MC-0848</t>
  </si>
  <si>
    <t>WS-MC-0849</t>
  </si>
  <si>
    <t>WS-MC-0867</t>
  </si>
  <si>
    <t>WS-MC-0851</t>
  </si>
  <si>
    <t>WS-MC-0852</t>
  </si>
  <si>
    <t>WS-MC-0853</t>
  </si>
  <si>
    <t>WS-MC-0854</t>
  </si>
  <si>
    <t>WS-MC-0855</t>
  </si>
  <si>
    <t>WS-MC-0856</t>
  </si>
  <si>
    <t>WS-MC-0857</t>
  </si>
  <si>
    <t>WS-MC-0858</t>
  </si>
  <si>
    <t>WS-MC-0859</t>
  </si>
  <si>
    <t>WS-MC-0860</t>
  </si>
  <si>
    <t>WS-MC-0861</t>
  </si>
  <si>
    <t>WS-MC-0862</t>
  </si>
  <si>
    <t>WS-MC-0863</t>
  </si>
  <si>
    <t>WS-MC-0864</t>
  </si>
  <si>
    <t>WS-MC-0868</t>
  </si>
  <si>
    <t>WS-MC-0869</t>
  </si>
  <si>
    <t>WS-MC-0870</t>
  </si>
  <si>
    <t>WS-MC-0871</t>
  </si>
  <si>
    <t>WS-MC-0872</t>
  </si>
  <si>
    <t>WS-MC-0873</t>
  </si>
  <si>
    <t>WS-MC-0874</t>
  </si>
  <si>
    <t>WS-MC-0749</t>
  </si>
  <si>
    <t>WS-MC-0751</t>
  </si>
  <si>
    <t>WS-MC-0064</t>
  </si>
  <si>
    <t>WS-MC-0875</t>
  </si>
  <si>
    <t>WS-MC-0876</t>
  </si>
  <si>
    <t>Company</t>
  </si>
  <si>
    <t>WP5-235</t>
  </si>
  <si>
    <t>WP5-236</t>
  </si>
  <si>
    <t>WP5-237</t>
  </si>
  <si>
    <t>WP5-238</t>
  </si>
  <si>
    <t>WP5-239</t>
  </si>
  <si>
    <t>WP5-240</t>
  </si>
  <si>
    <t>WP5-241</t>
  </si>
  <si>
    <t>WP5-242</t>
  </si>
  <si>
    <t>WP5-243</t>
  </si>
  <si>
    <t>WP5-244</t>
  </si>
  <si>
    <t>WP5-245</t>
  </si>
  <si>
    <t>WP5-246</t>
  </si>
  <si>
    <t>WP5-247</t>
  </si>
  <si>
    <t>WP5-248</t>
  </si>
  <si>
    <t>WP5-249</t>
  </si>
  <si>
    <t>WP5-250</t>
  </si>
  <si>
    <t>WP5-251</t>
  </si>
  <si>
    <t>WP5-252</t>
  </si>
  <si>
    <t>WP5-253</t>
  </si>
  <si>
    <t>WP5-254</t>
  </si>
  <si>
    <t>WP5-255</t>
  </si>
  <si>
    <t>WP5-256</t>
  </si>
  <si>
    <t>WP5-257</t>
  </si>
  <si>
    <t>WP5-258</t>
  </si>
  <si>
    <t>WP5-259</t>
  </si>
  <si>
    <t>WP5-260</t>
  </si>
  <si>
    <t>WP5-261</t>
  </si>
  <si>
    <t>WP5-262</t>
  </si>
  <si>
    <t>WP5-263</t>
  </si>
  <si>
    <t>WP5-264</t>
  </si>
  <si>
    <t>WP5-265</t>
  </si>
  <si>
    <t>WP5-266</t>
  </si>
  <si>
    <t>WP5-267</t>
  </si>
  <si>
    <t>WP5-268</t>
  </si>
  <si>
    <t>WP5-269</t>
  </si>
  <si>
    <t>WP5-270</t>
  </si>
  <si>
    <t>WP5-271</t>
  </si>
  <si>
    <t>WP5-272</t>
  </si>
  <si>
    <t>WP5-273</t>
  </si>
  <si>
    <t>WP5-274</t>
  </si>
  <si>
    <t>WP5-275</t>
  </si>
  <si>
    <t>WP5-276</t>
  </si>
  <si>
    <t>WP5-277</t>
  </si>
  <si>
    <t>WP5-278</t>
  </si>
  <si>
    <t>WP5-279</t>
  </si>
  <si>
    <t>WP5-280</t>
  </si>
  <si>
    <t>WP5-281</t>
  </si>
  <si>
    <t>WP5-282</t>
  </si>
  <si>
    <t>WP5-283</t>
  </si>
  <si>
    <t>WP5-284</t>
  </si>
  <si>
    <t>WP5-285</t>
  </si>
  <si>
    <t>WP5-286</t>
  </si>
  <si>
    <t>WP5-287</t>
  </si>
  <si>
    <t>WP5-288</t>
  </si>
  <si>
    <t>WP5-289</t>
  </si>
  <si>
    <t>WP5-290</t>
  </si>
  <si>
    <t>WP5-291</t>
  </si>
  <si>
    <t>WP5-292</t>
  </si>
  <si>
    <t>WP5-293</t>
  </si>
  <si>
    <t>WP5-294</t>
  </si>
  <si>
    <t>WP5-295</t>
  </si>
  <si>
    <t>WP5-296</t>
  </si>
  <si>
    <t>WP5-297</t>
  </si>
  <si>
    <t>WP5-298</t>
  </si>
  <si>
    <t>WP5-299</t>
  </si>
  <si>
    <t>WP5-300</t>
  </si>
  <si>
    <t>CP8-012</t>
  </si>
  <si>
    <t>CP8-013</t>
  </si>
  <si>
    <t>CP8-014</t>
  </si>
  <si>
    <t>CP8-015</t>
  </si>
  <si>
    <t>CP8-016</t>
  </si>
  <si>
    <t>CP8-017</t>
  </si>
  <si>
    <t>CP8-018</t>
  </si>
  <si>
    <t>CP8-019</t>
  </si>
  <si>
    <t>CP8-020</t>
  </si>
  <si>
    <t>CP8-021</t>
  </si>
  <si>
    <t>CP8-022</t>
  </si>
  <si>
    <t>CP8-023</t>
  </si>
  <si>
    <t>CP8-024</t>
  </si>
  <si>
    <t>CP8-025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</si>
  <si>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</si>
  <si>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</si>
  <si>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</si>
  <si>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</si>
  <si>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</si>
  <si>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</si>
  <si>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</si>
  <si>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</si>
  <si>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</si>
  <si>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</si>
  <si>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</si>
  <si>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</si>
  <si>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</si>
  <si>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</si>
  <si>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</si>
  <si>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</si>
  <si>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</si>
  <si>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</si>
  <si>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</si>
  <si>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</si>
  <si>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</si>
  <si>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</si>
  <si>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</si>
  <si>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</si>
  <si>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</si>
  <si>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</si>
  <si>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</si>
  <si>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</si>
  <si>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</si>
  <si>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</si>
  <si>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</si>
  <si>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</si>
  <si>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</si>
  <si>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Topics</t>
  </si>
  <si>
    <t>SHF-001T-0.8BS</t>
  </si>
  <si>
    <t>63888-5000</t>
  </si>
  <si>
    <t>08-50-0105</t>
  </si>
  <si>
    <t>39-00-0073</t>
  </si>
  <si>
    <t>2222A-29845</t>
  </si>
  <si>
    <t>3AA02236200 NOT braid</t>
  </si>
  <si>
    <t>7-2266562-1</t>
  </si>
  <si>
    <t>33012-3001</t>
  </si>
  <si>
    <t>2150008-1</t>
  </si>
  <si>
    <t>350436-2</t>
  </si>
  <si>
    <t>7-2151252-1</t>
  </si>
  <si>
    <t>7-2151491-1</t>
  </si>
  <si>
    <t>5-968221-1</t>
  </si>
  <si>
    <t>1222A-30269</t>
  </si>
  <si>
    <t>RV1-10-T</t>
  </si>
  <si>
    <t>7-2836937-1</t>
  </si>
  <si>
    <t>12222A-30703</t>
  </si>
  <si>
    <t>SYF-41T-P0.5 A</t>
  </si>
  <si>
    <t>1222A-30704</t>
  </si>
  <si>
    <t>350416-1</t>
  </si>
  <si>
    <t>2151014-1</t>
  </si>
  <si>
    <t>1658670-3</t>
  </si>
  <si>
    <t>1222A-30946</t>
  </si>
  <si>
    <t>178.6116.2508</t>
  </si>
  <si>
    <t>2150253-2</t>
  </si>
  <si>
    <t>3-520132-2</t>
  </si>
  <si>
    <t>Close Barrel</t>
  </si>
  <si>
    <t>2266831-1</t>
  </si>
  <si>
    <t>1290240</t>
  </si>
  <si>
    <t>50147-8000 / 50148-8000</t>
  </si>
  <si>
    <t>2150278-2</t>
  </si>
  <si>
    <t>1292558</t>
  </si>
  <si>
    <t>2-520128-2, 2-520334-2</t>
  </si>
  <si>
    <t>7-2266725-1</t>
  </si>
  <si>
    <t>1300020</t>
  </si>
  <si>
    <t>34083-3002</t>
  </si>
  <si>
    <t>7-2151430-1</t>
  </si>
  <si>
    <t>1305454</t>
  </si>
  <si>
    <t>50394-8054</t>
  </si>
  <si>
    <t>7-2151500-1</t>
  </si>
  <si>
    <t>1306676</t>
  </si>
  <si>
    <t>ACS</t>
  </si>
  <si>
    <t>25HP</t>
  </si>
  <si>
    <t>2232A-31653</t>
  </si>
  <si>
    <t>EF-Splice</t>
  </si>
  <si>
    <t>1122A-11202</t>
  </si>
  <si>
    <t>61299-1</t>
  </si>
  <si>
    <t>83024/83025</t>
  </si>
  <si>
    <t>567200-1</t>
  </si>
  <si>
    <t>TAPE CARRIER</t>
  </si>
  <si>
    <t>OT-PLT</t>
  </si>
  <si>
    <t>Outdoors - Parking Lot</t>
  </si>
  <si>
    <t>MT2-001</t>
  </si>
  <si>
    <t>MT2-002</t>
  </si>
  <si>
    <t>MT2-003</t>
  </si>
  <si>
    <t>10HP</t>
  </si>
  <si>
    <t>WP4-001</t>
  </si>
  <si>
    <t>Crimp Press</t>
  </si>
  <si>
    <t>WP4-002</t>
  </si>
  <si>
    <t>WP4-003</t>
  </si>
  <si>
    <t>WP4-004</t>
  </si>
  <si>
    <t>WP4-005</t>
  </si>
  <si>
    <t>WP4-006</t>
  </si>
  <si>
    <t>WP4-007</t>
  </si>
  <si>
    <t>WP4-008</t>
  </si>
  <si>
    <t>WP4-009</t>
  </si>
  <si>
    <t>WP4-010</t>
  </si>
  <si>
    <t>WP4-011</t>
  </si>
  <si>
    <t>WP4-012</t>
  </si>
  <si>
    <t>WP4-013</t>
  </si>
  <si>
    <t>WP4-014</t>
  </si>
  <si>
    <t>WP4-015</t>
  </si>
  <si>
    <t>WP4-016</t>
  </si>
  <si>
    <t>WP4-017</t>
  </si>
  <si>
    <t>WP4-018</t>
  </si>
  <si>
    <t>WP4-019</t>
  </si>
  <si>
    <t>WP4-020</t>
  </si>
  <si>
    <t>WP4-021</t>
  </si>
  <si>
    <t>WP4-022</t>
  </si>
  <si>
    <t>MT2-TEMPLATE</t>
  </si>
  <si>
    <t>MOLEX</t>
  </si>
  <si>
    <t>PANDUIT</t>
  </si>
  <si>
    <t>SCHLEUNIGER</t>
  </si>
  <si>
    <t>1583090-1</t>
  </si>
  <si>
    <t>1-471273-2</t>
  </si>
  <si>
    <t>2-565435-2</t>
  </si>
  <si>
    <t>565435-5</t>
  </si>
  <si>
    <t>2217000-2</t>
  </si>
  <si>
    <t>354500-9</t>
  </si>
  <si>
    <t>DANIELS MFG</t>
  </si>
  <si>
    <t>FERRULES DIRECT</t>
  </si>
  <si>
    <t>LTL TOOLING</t>
  </si>
  <si>
    <t>THOMAS &amp; BETTS</t>
  </si>
  <si>
    <t>WEIDMULLER</t>
  </si>
  <si>
    <t>WA-23</t>
  </si>
  <si>
    <t>BM-2A</t>
  </si>
  <si>
    <t>FD64K</t>
  </si>
  <si>
    <t>KM802N</t>
  </si>
  <si>
    <t>HCAP-02</t>
  </si>
  <si>
    <t>ATP-301</t>
  </si>
  <si>
    <t>CSM-SC200</t>
  </si>
  <si>
    <t>1885</t>
  </si>
  <si>
    <t>219401</t>
  </si>
  <si>
    <t>Crimp Fix L</t>
  </si>
  <si>
    <t>WP4-TEMPLATE</t>
  </si>
  <si>
    <t>ETCO</t>
  </si>
  <si>
    <t>HANKE</t>
  </si>
  <si>
    <t>PICO</t>
  </si>
  <si>
    <t>1145433</t>
  </si>
  <si>
    <t>N62102A00224</t>
  </si>
  <si>
    <t>N61906A00180</t>
  </si>
  <si>
    <t>1175</t>
  </si>
  <si>
    <t>11509</t>
  </si>
  <si>
    <t>1145</t>
  </si>
  <si>
    <t>MA 15</t>
  </si>
  <si>
    <t>528383-2</t>
  </si>
  <si>
    <t>KM-806N</t>
  </si>
  <si>
    <t>638017600</t>
  </si>
  <si>
    <t>500</t>
  </si>
  <si>
    <t>400</t>
  </si>
  <si>
    <t>400-B-1EC</t>
  </si>
  <si>
    <t>FEK50</t>
  </si>
  <si>
    <t>Tapetronic</t>
  </si>
  <si>
    <t>CP4-TEMPLATE</t>
  </si>
  <si>
    <t>CP3-001</t>
  </si>
  <si>
    <t>CP3-002</t>
  </si>
  <si>
    <t>Hydraulic Press</t>
  </si>
  <si>
    <t>50857</t>
  </si>
  <si>
    <t>13600</t>
  </si>
  <si>
    <t>119200</t>
  </si>
  <si>
    <t>CP3-TEMPLATE</t>
  </si>
  <si>
    <t>Inspect - Oil Level</t>
  </si>
  <si>
    <t>WP1-001</t>
  </si>
  <si>
    <t>WP1-002</t>
  </si>
  <si>
    <t>WP1-003</t>
  </si>
  <si>
    <t>WP2-001</t>
  </si>
  <si>
    <t>WP2-002</t>
  </si>
  <si>
    <t>WP2-003</t>
  </si>
  <si>
    <t>WP3-001</t>
  </si>
  <si>
    <t>WP3-002</t>
  </si>
  <si>
    <t>WP3-003</t>
  </si>
  <si>
    <t>WP3-004</t>
  </si>
  <si>
    <t>CP1-001</t>
  </si>
  <si>
    <t>CP1-002</t>
  </si>
  <si>
    <t>CP2-001</t>
  </si>
  <si>
    <t>C/S/C Machine</t>
  </si>
  <si>
    <t>C/S Machine</t>
  </si>
  <si>
    <t>Strip Machine</t>
  </si>
  <si>
    <t>WP8-TEMPLATE</t>
  </si>
  <si>
    <t>CC36S Crimp Center</t>
  </si>
  <si>
    <t>70022683-2018</t>
  </si>
  <si>
    <t>KOMAX</t>
  </si>
  <si>
    <t>330.2237</t>
  </si>
  <si>
    <t>KAPPA 320</t>
  </si>
  <si>
    <t>KAPPA 330</t>
  </si>
  <si>
    <t>WP3-005</t>
  </si>
  <si>
    <t>927R</t>
  </si>
  <si>
    <t>MIRA 32</t>
  </si>
  <si>
    <t>COSMIC 32</t>
  </si>
  <si>
    <t>UNISTRIP 2300</t>
  </si>
  <si>
    <t>M322440</t>
  </si>
  <si>
    <t>ARTOS</t>
  </si>
  <si>
    <t>CS-327</t>
  </si>
  <si>
    <t>POWERSTRIP 9550</t>
  </si>
  <si>
    <t>675</t>
  </si>
  <si>
    <t>AM2</t>
  </si>
  <si>
    <t>MP1-001</t>
  </si>
  <si>
    <t>MP1-002</t>
  </si>
  <si>
    <t>MP1-003</t>
  </si>
  <si>
    <t>AMTI</t>
  </si>
  <si>
    <t>SLICE 141</t>
  </si>
  <si>
    <t>WP1-TEMPLATE</t>
  </si>
  <si>
    <t>WP2-TEMPLATE</t>
  </si>
  <si>
    <t>CP2-TEMPLATE</t>
  </si>
  <si>
    <t>CP1-TEMPLATE</t>
  </si>
  <si>
    <t>WP3-TEMPLATE</t>
  </si>
  <si>
    <t>MP1-TEMPLATE</t>
  </si>
  <si>
    <t>WP9-001</t>
  </si>
  <si>
    <t>WP9-002</t>
  </si>
  <si>
    <t>WP9-003</t>
  </si>
  <si>
    <t>WP9-004</t>
  </si>
  <si>
    <t>Weld Controller</t>
  </si>
  <si>
    <t>Weld Machine</t>
  </si>
  <si>
    <t>STAPLA</t>
  </si>
  <si>
    <t>SCHUNK</t>
  </si>
  <si>
    <t>RAPTOR II PC</t>
  </si>
  <si>
    <t>USC4 CONTROLLER</t>
  </si>
  <si>
    <t>R1868-0618</t>
  </si>
  <si>
    <t>104857298-0920</t>
  </si>
  <si>
    <t>1021857298-0920</t>
  </si>
  <si>
    <t>WP9-TEMPLATE</t>
  </si>
  <si>
    <t>Verify - Weld Width</t>
  </si>
  <si>
    <t>Verify the Weld Width, both prior-to and after performing service.</t>
  </si>
  <si>
    <t>Inspect - Horn</t>
  </si>
  <si>
    <t>WP13-001</t>
  </si>
  <si>
    <t>WP13-002</t>
  </si>
  <si>
    <t>WP13-003</t>
  </si>
  <si>
    <t>WP13-004</t>
  </si>
  <si>
    <t>WP13-005</t>
  </si>
  <si>
    <t>Hot Stamp Marker</t>
  </si>
  <si>
    <t>EUBANKS</t>
  </si>
  <si>
    <t>67200-10W</t>
  </si>
  <si>
    <t>67200-10</t>
  </si>
  <si>
    <t>1221-431</t>
  </si>
  <si>
    <t>191-581</t>
  </si>
  <si>
    <t>WP13-TEMPLATE</t>
  </si>
  <si>
    <t>CP6-001</t>
  </si>
  <si>
    <t>CP6-TEMPLATE</t>
  </si>
  <si>
    <t>WP14-001</t>
  </si>
  <si>
    <t>WP14-002</t>
  </si>
  <si>
    <t>WP14-003</t>
  </si>
  <si>
    <t>WP14-004</t>
  </si>
  <si>
    <t>WP14-005</t>
  </si>
  <si>
    <t>WP14-006</t>
  </si>
  <si>
    <t>CP7-001</t>
  </si>
  <si>
    <t>CP7-002</t>
  </si>
  <si>
    <t>Wire Prefeeder</t>
  </si>
  <si>
    <t>Cable Prefeeder</t>
  </si>
  <si>
    <t>6880-05C</t>
  </si>
  <si>
    <t>PF2200</t>
  </si>
  <si>
    <t>1112-252C</t>
  </si>
  <si>
    <t>215-286C</t>
  </si>
  <si>
    <t>2067</t>
  </si>
  <si>
    <t>PF4350</t>
  </si>
  <si>
    <t>187-2021</t>
  </si>
  <si>
    <t>1016-2022</t>
  </si>
  <si>
    <t>WP14-TEMPLATE</t>
  </si>
  <si>
    <t>CP7-TEMPLATE</t>
  </si>
  <si>
    <t>CP3-003</t>
  </si>
  <si>
    <t>CP3-004</t>
  </si>
  <si>
    <t>CP3-005</t>
  </si>
  <si>
    <t>CP3-006</t>
  </si>
  <si>
    <t>CP3-007</t>
  </si>
  <si>
    <t>CP3-008</t>
  </si>
  <si>
    <t>CP3-009</t>
  </si>
  <si>
    <t>CP3-010</t>
  </si>
  <si>
    <t>CP3-011</t>
  </si>
  <si>
    <t>CP3-012</t>
  </si>
  <si>
    <t>CP3-013</t>
  </si>
  <si>
    <t>CP3-014</t>
  </si>
  <si>
    <t>CP3-015</t>
  </si>
  <si>
    <t>CP3-016</t>
  </si>
  <si>
    <t>CP3-017</t>
  </si>
  <si>
    <t>WP11-001</t>
  </si>
  <si>
    <t>WP11-002</t>
  </si>
  <si>
    <t>WP12-001</t>
  </si>
  <si>
    <t>WP12-002</t>
  </si>
  <si>
    <t>WP12-003</t>
  </si>
  <si>
    <t>WP12-004</t>
  </si>
  <si>
    <t>WP12-005</t>
  </si>
  <si>
    <t>WP12-006</t>
  </si>
  <si>
    <t>WP12-007</t>
  </si>
  <si>
    <t>Seal Station</t>
  </si>
  <si>
    <t>Seal Exchange Kit</t>
  </si>
  <si>
    <t>SLU 3000</t>
  </si>
  <si>
    <t>PAW-3207160</t>
  </si>
  <si>
    <t>320770000098</t>
  </si>
  <si>
    <t>K43010550</t>
  </si>
  <si>
    <t>K43012235</t>
  </si>
  <si>
    <t>K4308102</t>
  </si>
  <si>
    <t>K43013776</t>
  </si>
  <si>
    <t>WP11-TEMPLATE</t>
  </si>
  <si>
    <t>WP12-TEMPLATE</t>
  </si>
  <si>
    <t>QL5-001</t>
  </si>
  <si>
    <t>QL5-002</t>
  </si>
  <si>
    <t>QL5-003</t>
  </si>
  <si>
    <t>QL5-004</t>
  </si>
  <si>
    <t>QL5-005</t>
  </si>
  <si>
    <t>QL5-006</t>
  </si>
  <si>
    <t>Calibration Tool</t>
  </si>
  <si>
    <t>DYNALAB</t>
  </si>
  <si>
    <t>CIRRIS</t>
  </si>
  <si>
    <t>WEBBER</t>
  </si>
  <si>
    <t>KMUSA</t>
  </si>
  <si>
    <t>TROEMNER</t>
  </si>
  <si>
    <t>STARRETT</t>
  </si>
  <si>
    <t>PCHK-CR</t>
  </si>
  <si>
    <t>5-1040</t>
  </si>
  <si>
    <t>QL5-007</t>
  </si>
  <si>
    <t>QL5-008</t>
  </si>
  <si>
    <t>SS.050A1</t>
  </si>
  <si>
    <t>SS.150A1</t>
  </si>
  <si>
    <t>SS.300A1</t>
  </si>
  <si>
    <t>KM-101</t>
  </si>
  <si>
    <t>TX12-12</t>
  </si>
  <si>
    <t>QL5-TEMPLATE</t>
  </si>
  <si>
    <t>MT3-001</t>
  </si>
  <si>
    <t>MT3-002</t>
  </si>
  <si>
    <t>MT3-003</t>
  </si>
  <si>
    <t>MT3-004</t>
  </si>
  <si>
    <t>BOX TRUCK</t>
  </si>
  <si>
    <t>FORKLIFT-BAT</t>
  </si>
  <si>
    <t>FORKLIFT-GAS</t>
  </si>
  <si>
    <t>ISUZU</t>
  </si>
  <si>
    <t>TOYOTA</t>
  </si>
  <si>
    <t>NPR5.2L</t>
  </si>
  <si>
    <t>42-5FG15</t>
  </si>
  <si>
    <t>7FGCU25</t>
  </si>
  <si>
    <t>7FBEHU18</t>
  </si>
  <si>
    <t>42-5FG15-13751</t>
  </si>
  <si>
    <t>MT3-TEMPLATE</t>
  </si>
  <si>
    <t>033</t>
  </si>
  <si>
    <t>034</t>
  </si>
  <si>
    <t>WP4-023</t>
  </si>
  <si>
    <t>NORMAL</t>
  </si>
  <si>
    <t>JobClosed</t>
  </si>
  <si>
    <t>ClosedDate</t>
  </si>
  <si>
    <t>JobComplete</t>
  </si>
  <si>
    <t>JobCompletionDate</t>
  </si>
  <si>
    <t>JobEngineered</t>
  </si>
  <si>
    <t>CheckOff1</t>
  </si>
  <si>
    <t>CheckOff2</t>
  </si>
  <si>
    <t>CheckOff3</t>
  </si>
  <si>
    <t>CheckOff4</t>
  </si>
  <si>
    <t>CheckOff5</t>
  </si>
  <si>
    <t>JobReleased</t>
  </si>
  <si>
    <t>JobHeld</t>
  </si>
  <si>
    <t>SchedStatus</t>
  </si>
  <si>
    <t>JobNum</t>
  </si>
  <si>
    <t>PartNum</t>
  </si>
  <si>
    <t>RevisionNum</t>
  </si>
  <si>
    <t>DrawNum</t>
  </si>
  <si>
    <t>PartDescription</t>
  </si>
  <si>
    <t>ProdQty</t>
  </si>
  <si>
    <t>IUM</t>
  </si>
  <si>
    <t>StartDate</t>
  </si>
  <si>
    <t>StartHour</t>
  </si>
  <si>
    <t>DueDate</t>
  </si>
  <si>
    <t>DueHour</t>
  </si>
  <si>
    <t>ReqDueDate</t>
  </si>
  <si>
    <t>JobCode</t>
  </si>
  <si>
    <t>QuoteNum</t>
  </si>
  <si>
    <t>QuoteLine</t>
  </si>
  <si>
    <t>ProdCode</t>
  </si>
  <si>
    <t>UserChar1</t>
  </si>
  <si>
    <t>UserChar2</t>
  </si>
  <si>
    <t>UserChar3</t>
  </si>
  <si>
    <t>UserChar4</t>
  </si>
  <si>
    <t>UserDate1</t>
  </si>
  <si>
    <t>UserDate2</t>
  </si>
  <si>
    <t>UserDate3</t>
  </si>
  <si>
    <t>UserDate4</t>
  </si>
  <si>
    <t>UserDecimal1</t>
  </si>
  <si>
    <t>UserDecimal2</t>
  </si>
  <si>
    <t>UserInteger1</t>
  </si>
  <si>
    <t>UserInteger2</t>
  </si>
  <si>
    <t>CommentText</t>
  </si>
  <si>
    <t>ExpenseCode</t>
  </si>
  <si>
    <t>InCopyList</t>
  </si>
  <si>
    <t>WIName</t>
  </si>
  <si>
    <t>WIStartDate</t>
  </si>
  <si>
    <t>WIStartHour</t>
  </si>
  <si>
    <t>WIDueDate</t>
  </si>
  <si>
    <t>WIDueHour</t>
  </si>
  <si>
    <t>Candidate</t>
  </si>
  <si>
    <t>SchedCode</t>
  </si>
  <si>
    <t>SchedLocked</t>
  </si>
  <si>
    <t>ProjectID</t>
  </si>
  <si>
    <t>WIPCleared</t>
  </si>
  <si>
    <t>JobFirm</t>
  </si>
  <si>
    <t>PersonList</t>
  </si>
  <si>
    <t>PersonID</t>
  </si>
  <si>
    <t>ProdTeamID</t>
  </si>
  <si>
    <t>QtyCompleted</t>
  </si>
  <si>
    <t>Plant</t>
  </si>
  <si>
    <t>DatePurged</t>
  </si>
  <si>
    <t>TravelerReadyToPrint</t>
  </si>
  <si>
    <t>TravelerLastPrinted</t>
  </si>
  <si>
    <t>StatusReadyToPrint</t>
  </si>
  <si>
    <t>StatusLastPrinted</t>
  </si>
  <si>
    <t>CallNum</t>
  </si>
  <si>
    <t>CallLine</t>
  </si>
  <si>
    <t>JobType</t>
  </si>
  <si>
    <t>RestoreFlag</t>
  </si>
  <si>
    <t>PhaseID</t>
  </si>
  <si>
    <t>AnalysisCode</t>
  </si>
  <si>
    <t>LockQty</t>
  </si>
  <si>
    <t>HDCaseNum</t>
  </si>
  <si>
    <t>ProcessMode</t>
  </si>
  <si>
    <t>PlannedActionDate</t>
  </si>
  <si>
    <t>PlannedKitDate</t>
  </si>
  <si>
    <t>MSPTaskID</t>
  </si>
  <si>
    <t>MSPPredecessor</t>
  </si>
  <si>
    <t>UserMapData</t>
  </si>
  <si>
    <t>ProductionYield</t>
  </si>
  <si>
    <t>OrigProdQty</t>
  </si>
  <si>
    <t>PreserveOrigQtys</t>
  </si>
  <si>
    <t>NoAutoCompletion</t>
  </si>
  <si>
    <t>NoAutoClosing</t>
  </si>
  <si>
    <t>CreatedBy</t>
  </si>
  <si>
    <t>CreateDate</t>
  </si>
  <si>
    <t>WhseAllocFlag</t>
  </si>
  <si>
    <t>OwnershipStatus</t>
  </si>
  <si>
    <t>PDMObjID</t>
  </si>
  <si>
    <t>ExportRequested</t>
  </si>
  <si>
    <t>SplitMfgCostElements</t>
  </si>
  <si>
    <t>XRefPartNum</t>
  </si>
  <si>
    <t>XRefPartType</t>
  </si>
  <si>
    <t>XRefCustNum</t>
  </si>
  <si>
    <t>BasePartNum</t>
  </si>
  <si>
    <t>BaseRevisionNum</t>
  </si>
  <si>
    <t>RoughCutScheduled</t>
  </si>
  <si>
    <t>EquipID</t>
  </si>
  <si>
    <t>PlanNum</t>
  </si>
  <si>
    <t>MaintPriority</t>
  </si>
  <si>
    <t>SplitJob</t>
  </si>
  <si>
    <t>NumberSource</t>
  </si>
  <si>
    <t>CloseMeterReading</t>
  </si>
  <si>
    <t>IssueTopicID1</t>
  </si>
  <si>
    <t>IssueTopicID2</t>
  </si>
  <si>
    <t>IssueTopicID3</t>
  </si>
  <si>
    <t>IssueTopicID4</t>
  </si>
  <si>
    <t>IssueTopicID5</t>
  </si>
  <si>
    <t>IssueTopicID6</t>
  </si>
  <si>
    <t>IssueTopicID7</t>
  </si>
  <si>
    <t>IssueTopicID8</t>
  </si>
  <si>
    <t>IssueTopicID9</t>
  </si>
  <si>
    <t>IssueTopicID10</t>
  </si>
  <si>
    <t>IssueTopics</t>
  </si>
  <si>
    <t>ResTopicID1</t>
  </si>
  <si>
    <t>ResTopicID2</t>
  </si>
  <si>
    <t>ResTopicID3</t>
  </si>
  <si>
    <t>ResTopicID4</t>
  </si>
  <si>
    <t>ResTopicID5</t>
  </si>
  <si>
    <t>ResTopicID6</t>
  </si>
  <si>
    <t>ResTopicID7</t>
  </si>
  <si>
    <t>ResTopicID8</t>
  </si>
  <si>
    <t>ResTopicID9</t>
  </si>
  <si>
    <t>ResTopicID10</t>
  </si>
  <si>
    <t>ResTopics</t>
  </si>
  <si>
    <t>Forward</t>
  </si>
  <si>
    <t>SchedSeq</t>
  </si>
  <si>
    <t>PAAExists</t>
  </si>
  <si>
    <t>DtlsWithinLeadTime</t>
  </si>
  <si>
    <t>GroupSeq</t>
  </si>
  <si>
    <t>RoughCut</t>
  </si>
  <si>
    <t>PlanGUID</t>
  </si>
  <si>
    <t>PlanUserID</t>
  </si>
  <si>
    <t>LastChangedBy</t>
  </si>
  <si>
    <t>LastChangedOn</t>
  </si>
  <si>
    <t>EPMExportLevel</t>
  </si>
  <si>
    <t>JobWorkflowState</t>
  </si>
  <si>
    <t>JobCSR</t>
  </si>
  <si>
    <t>ExternalMES</t>
  </si>
  <si>
    <t>SysRevID</t>
  </si>
  <si>
    <t>SysRowID</t>
  </si>
  <si>
    <t>LastExternalMESDate</t>
  </si>
  <si>
    <t>LastScheduleDate</t>
  </si>
  <si>
    <t>LastScheduleProc</t>
  </si>
  <si>
    <t>SchedPriority</t>
  </si>
  <si>
    <t>DaysLate</t>
  </si>
  <si>
    <t>ContractID</t>
  </si>
  <si>
    <t>ProjProcessed</t>
  </si>
  <si>
    <t>SyncReqBy</t>
  </si>
  <si>
    <t>CustName</t>
  </si>
  <si>
    <t>CustID</t>
  </si>
  <si>
    <t>IsCSRSet</t>
  </si>
  <si>
    <t>UnReadyCostProcess</t>
  </si>
  <si>
    <t>ProcSuspendedUpdates</t>
  </si>
  <si>
    <t>ProjProcessedDate</t>
  </si>
  <si>
    <t>PCLinkRemoved</t>
  </si>
  <si>
    <t>&lt;QL2-001&gt;</t>
  </si>
  <si>
    <t>EA</t>
  </si>
  <si>
    <t>NULL</t>
  </si>
  <si>
    <t>MfgSys</t>
  </si>
  <si>
    <t>MNT</t>
  </si>
  <si>
    <t>S</t>
  </si>
  <si>
    <t>cstephens</t>
  </si>
  <si>
    <t>0x000000008BECF164</t>
  </si>
  <si>
    <t>6706AA66-1CC9-4A2E-A03B-2269877DFED5</t>
  </si>
  <si>
    <t>&lt;QL2-002&gt;</t>
  </si>
  <si>
    <t>0x000000008CD978E2</t>
  </si>
  <si>
    <t>A4CDE0F3-B5D7-4176-8C67-05E63EDCB200</t>
  </si>
  <si>
    <t>&lt;QL2-003&gt;</t>
  </si>
  <si>
    <t>0x000000008CDBBDC6</t>
  </si>
  <si>
    <t>D9893B1C-DBA6-4A60-8B4E-69C90E9741F2</t>
  </si>
  <si>
    <t>&lt;QL2-004&gt;</t>
  </si>
  <si>
    <t>0x000000008CDBBF12</t>
  </si>
  <si>
    <t>83706AF4-4BC9-4C4A-B2ED-595DB913A844</t>
  </si>
  <si>
    <t>&lt;QL2-005&gt;</t>
  </si>
  <si>
    <t>0x000000008CE187F0</t>
  </si>
  <si>
    <t>C22FEAF4-6A5F-4A6A-A29E-A8931FD827C4</t>
  </si>
  <si>
    <t>&lt;QL2-006&gt;</t>
  </si>
  <si>
    <t>0x000000008CE18AE8</t>
  </si>
  <si>
    <t>CACD811A-5A5A-40D5-BC1F-6F83821E2143</t>
  </si>
  <si>
    <t>&lt;QL2-007&gt;</t>
  </si>
  <si>
    <t>0x000000008CE18EC2</t>
  </si>
  <si>
    <t>2A0CAF80-E394-4D27-B75E-DDC9FCA86413</t>
  </si>
  <si>
    <t>&lt;QL2-008&gt;</t>
  </si>
  <si>
    <t>0x000000008CE191FB</t>
  </si>
  <si>
    <t>A68D3BA8-71F9-45F8-9EFB-5F1E6D0E46A8</t>
  </si>
  <si>
    <t>&lt;QL2-009&gt;</t>
  </si>
  <si>
    <t>0x000000008CE19393</t>
  </si>
  <si>
    <t>A05A7AB4-940B-4D64-8F20-7C40DB89F876</t>
  </si>
  <si>
    <t>&lt;QL2-010&gt;</t>
  </si>
  <si>
    <t>0x000000008CE19540</t>
  </si>
  <si>
    <t>6D8BC0AE-6208-4709-BEEB-C1157675598B</t>
  </si>
  <si>
    <t>&lt;QL2-011&gt;</t>
  </si>
  <si>
    <t>0x000000008CE19883</t>
  </si>
  <si>
    <t>3AF03AB8-A3BF-4A10-8629-9ACA8076660C</t>
  </si>
  <si>
    <t>&lt;QL2-012&gt;</t>
  </si>
  <si>
    <t>0x000000008CE19F01</t>
  </si>
  <si>
    <t>3390F099-4BAD-42CB-9271-9329267B0FBA</t>
  </si>
  <si>
    <t>&lt;QL2-013&gt;</t>
  </si>
  <si>
    <t>0x000000008CE1A582</t>
  </si>
  <si>
    <t>B8B5DF64-55E0-435A-BF32-231240E6F32E</t>
  </si>
  <si>
    <t>&lt;QL2-014&gt;</t>
  </si>
  <si>
    <t>0x000000008CE1A913</t>
  </si>
  <si>
    <t>1DDFE5EE-69EB-40C2-83E1-32730D6B66EC</t>
  </si>
  <si>
    <t>&lt;QL2-015&gt;</t>
  </si>
  <si>
    <t>0x000000008CE1ACD4</t>
  </si>
  <si>
    <t>621F9712-5B32-463F-B0AD-D4180F3D37F9</t>
  </si>
  <si>
    <t>&lt;QL2-016&gt;</t>
  </si>
  <si>
    <t>0x000000008CE1B033</t>
  </si>
  <si>
    <t>0CBCE7A0-A45F-441B-BAC4-BB85BF9235DA</t>
  </si>
  <si>
    <t>&lt;QL2-017&gt;</t>
  </si>
  <si>
    <t>0x000000008CE1B406</t>
  </si>
  <si>
    <t>56398E08-BB43-4422-8681-F780E5CD08B1</t>
  </si>
  <si>
    <t>&lt;QL2-018&gt;</t>
  </si>
  <si>
    <t>0x000000008CE1B841</t>
  </si>
  <si>
    <t>47DEB6BB-52C3-422B-88CE-7D18DF3F9BFE</t>
  </si>
  <si>
    <t>&lt;QL2-019&gt;</t>
  </si>
  <si>
    <t>0x000000008CE1BB42</t>
  </si>
  <si>
    <t>0BD75BC9-2CB6-4C8D-AEC1-43CA5CD52F8A</t>
  </si>
  <si>
    <t>&lt;QL2-020&gt;</t>
  </si>
  <si>
    <t>0x000000008CE1BE54</t>
  </si>
  <si>
    <t>EE093BCD-8518-4DB1-B36D-29E6F6B0C197</t>
  </si>
  <si>
    <t>&lt;QL2-021&gt;</t>
  </si>
  <si>
    <t>0x000000008CE1BF6E</t>
  </si>
  <si>
    <t>E7EABA4D-3148-4808-91A0-898772033CED</t>
  </si>
  <si>
    <t>&lt;QL2-022&gt;</t>
  </si>
  <si>
    <t>0x000000008CE1C1ED</t>
  </si>
  <si>
    <t>2CE509BF-0577-43AF-8467-0A51363EA83C</t>
  </si>
  <si>
    <t>&lt;QL2-023&gt;</t>
  </si>
  <si>
    <t>0x000000008CE1C46F</t>
  </si>
  <si>
    <t>2CA513E5-1629-4A02-96CA-CC191EF3A62A</t>
  </si>
  <si>
    <t>&lt;QL2-024&gt;</t>
  </si>
  <si>
    <t>0x000000008CE1C711</t>
  </si>
  <si>
    <t>A188097F-E54A-4E6B-A17F-3AC4ABA7D80C</t>
  </si>
  <si>
    <t>&lt;QL2-025&gt;</t>
  </si>
  <si>
    <t>0x000000008CE1CB55</t>
  </si>
  <si>
    <t>F6753BE8-68D9-4C3A-8167-66679A36C84B</t>
  </si>
  <si>
    <t>&lt;QL2-026&gt;</t>
  </si>
  <si>
    <t>0x000000008CE1CC11</t>
  </si>
  <si>
    <t>D47B1299-E4EF-4B6A-9642-32F8923443C6</t>
  </si>
  <si>
    <t>&lt;QL2-027&gt;</t>
  </si>
  <si>
    <t>0x000000008CE1CD0C</t>
  </si>
  <si>
    <t>D23DF68C-44AC-4C8A-9A4A-2C55C2836C31</t>
  </si>
  <si>
    <t>&lt;QL2-028&gt;</t>
  </si>
  <si>
    <t>0x000000008CE1D2B3</t>
  </si>
  <si>
    <t>630E9F52-3390-436B-874C-E604E45B25DD</t>
  </si>
  <si>
    <t>&lt;QL2-029&gt;</t>
  </si>
  <si>
    <t>0x000000008CE1D581</t>
  </si>
  <si>
    <t>65E5ABCA-EADB-4303-8E01-0523EADDD6AA</t>
  </si>
  <si>
    <t>&lt;QL2-030&gt;</t>
  </si>
  <si>
    <t>0x000000008CE1D6CB</t>
  </si>
  <si>
    <t>D2D6FBC2-95C5-42D8-A463-8A1FFF65B7D2</t>
  </si>
  <si>
    <t>&lt;QL2-031&gt;</t>
  </si>
  <si>
    <t>0x000000008CE1D806</t>
  </si>
  <si>
    <t>84E54DE2-2AE2-4C89-86B1-17209A2F7588</t>
  </si>
  <si>
    <t>&lt;QL2-032&gt;</t>
  </si>
  <si>
    <t>0x000000008CE1DACD</t>
  </si>
  <si>
    <t>56C89702-D37D-488A-92C4-74578AA6F3AB</t>
  </si>
  <si>
    <t>&lt;QL2-033&gt;</t>
  </si>
  <si>
    <t>0x000000008CE1DC0C</t>
  </si>
  <si>
    <t>35DB9659-0D6D-4C6D-904B-1EC52094B8D3</t>
  </si>
  <si>
    <t>&lt;QL2-034&gt;</t>
  </si>
  <si>
    <t>0x000000008CE1DD5D</t>
  </si>
  <si>
    <t>84D452B1-AB51-4B21-B374-4D34E3342F47</t>
  </si>
  <si>
    <t>&lt;QL2-035&gt;</t>
  </si>
  <si>
    <t>0x000000008CE1DE97</t>
  </si>
  <si>
    <t>E2DDBBEB-76AC-4C71-BADB-816F4AD1C30E</t>
  </si>
  <si>
    <t>&lt;QL2-036&gt;</t>
  </si>
  <si>
    <t>0x000000008CE1E1BA</t>
  </si>
  <si>
    <t>B346DCF1-8EBD-498F-BFFA-C6416BC869A5</t>
  </si>
  <si>
    <t>&lt;QL2-037&gt;</t>
  </si>
  <si>
    <t>0x000000008CE1E497</t>
  </si>
  <si>
    <t>30494765-C886-4582-9C4B-A33FD4EAE037</t>
  </si>
  <si>
    <t>&lt;QL2-038&gt;</t>
  </si>
  <si>
    <t>0x000000008CE1E9B3</t>
  </si>
  <si>
    <t>C3084361-4D4D-4683-8F2B-C566AE1B6A43</t>
  </si>
  <si>
    <t>&lt;QL2-039&gt;</t>
  </si>
  <si>
    <t>0x000000008CE1EB16</t>
  </si>
  <si>
    <t>BA15C877-B5FB-4356-B338-D8A0B5DE625C</t>
  </si>
  <si>
    <t>&lt;QL3-001&gt;</t>
  </si>
  <si>
    <t>0x000000008CDB30FB</t>
  </si>
  <si>
    <t>45DC1ECF-F7EF-41E9-BC97-D146382E8ACE</t>
  </si>
  <si>
    <t>&lt;QL3-002&gt;</t>
  </si>
  <si>
    <t>0x000000008CDBB705</t>
  </si>
  <si>
    <t>08275397-6582-4DD8-A877-C9CBA720ABD2</t>
  </si>
  <si>
    <t>&lt;QL3-003&gt;</t>
  </si>
  <si>
    <t>0x000000008CDBBB63</t>
  </si>
  <si>
    <t>76D33B91-EA2D-4696-AD20-CA4B2CEB5A55</t>
  </si>
  <si>
    <t>&lt;CP8-002&gt;</t>
  </si>
  <si>
    <t>dmaye</t>
  </si>
  <si>
    <t>0x00000000B89F23B6</t>
  </si>
  <si>
    <t>BA91DEA4-EC86-4E04-97F9-0225DA835F4A</t>
  </si>
  <si>
    <t>&lt;CP8-005&gt;</t>
  </si>
  <si>
    <t>0x00000000B89F21B3</t>
  </si>
  <si>
    <t>3A23BAD6-8612-48B4-871D-357B383D3FC7</t>
  </si>
  <si>
    <t>&lt;CP8-006&gt;</t>
  </si>
  <si>
    <t>0x00000000B89F2293</t>
  </si>
  <si>
    <t>721B7A9F-92F2-4602-859A-96180BEA1E4F</t>
  </si>
  <si>
    <t>&lt;CP8-007&gt;</t>
  </si>
  <si>
    <t>0x00000000B89F21B6</t>
  </si>
  <si>
    <t>3B4B22D2-4861-48D6-9576-A5EBE5614675</t>
  </si>
  <si>
    <t>&lt;CP8-008&gt;</t>
  </si>
  <si>
    <t>0x00000000B89F230C</t>
  </si>
  <si>
    <t>904644F2-C31C-4ED9-B0A9-146AC8D1831B</t>
  </si>
  <si>
    <t>&lt;WP5-002&gt;</t>
  </si>
  <si>
    <t>0x00000000A3713DC8</t>
  </si>
  <si>
    <t>BA62DE11-0875-445C-851F-ACFEB830CEBF</t>
  </si>
  <si>
    <t>&lt;WP5-003&gt;</t>
  </si>
  <si>
    <t>0x00000000A3715E24</t>
  </si>
  <si>
    <t>83C5946B-F36C-4E82-9BF8-1ABA0DFDCA7C</t>
  </si>
  <si>
    <t>&lt;WP5-004&gt;</t>
  </si>
  <si>
    <t>0x00000000A3715A42</t>
  </si>
  <si>
    <t>1A42B5AE-C8E5-4B47-AA09-08AE2A57CEAC</t>
  </si>
  <si>
    <t>&lt;WP5-005&gt;</t>
  </si>
  <si>
    <t>0x00000000A3715C6C</t>
  </si>
  <si>
    <t>73CAC590-9817-4D2B-9FB7-EA483F3173C4</t>
  </si>
  <si>
    <t>&lt;WP5-006&gt;</t>
  </si>
  <si>
    <t>0x00000000A3715FD6</t>
  </si>
  <si>
    <t>547C49E0-DAA5-446C-82D0-5E910805ED96</t>
  </si>
  <si>
    <t>&lt;WP5-007&gt;</t>
  </si>
  <si>
    <t>0x00000000A3713C10</t>
  </si>
  <si>
    <t>EA8CBB16-8C6D-4290-B555-295E66075565</t>
  </si>
  <si>
    <t>&lt;WP5-008&gt;</t>
  </si>
  <si>
    <t>0x00000000A371632A</t>
  </si>
  <si>
    <t>7674F873-F11E-4D8F-870E-A09F7299841C</t>
  </si>
  <si>
    <t>&lt;WP5-014&gt;</t>
  </si>
  <si>
    <t>0x00000000A37161C9</t>
  </si>
  <si>
    <t>82C4A202-B7C6-425B-B603-5DF999A18EBF</t>
  </si>
  <si>
    <t>&lt;WP5-015&gt;</t>
  </si>
  <si>
    <t>0x00000000A371673B</t>
  </si>
  <si>
    <t>B65F9BC0-28E6-48B2-91B8-7B0827985A2B</t>
  </si>
  <si>
    <t>&lt;WP5-016&gt;</t>
  </si>
  <si>
    <t>0x00000000A3716DED</t>
  </si>
  <si>
    <t>C5EBE282-3638-4E7F-813D-0B6CB3840701</t>
  </si>
  <si>
    <t>&lt;WP5-017&gt;</t>
  </si>
  <si>
    <t>0x00000000A3A48861</t>
  </si>
  <si>
    <t>B0ADC724-788C-4423-A163-0C423A69A669</t>
  </si>
  <si>
    <t>&lt;WP5-018&gt;</t>
  </si>
  <si>
    <t>0x00000000A3A4860B</t>
  </si>
  <si>
    <t>C59972F4-E69B-46AB-AAB3-36237760CD2E</t>
  </si>
  <si>
    <t>&lt;WP5-019&gt;</t>
  </si>
  <si>
    <t>0x00000000A3717143</t>
  </si>
  <si>
    <t>6E454215-7DDF-47F3-B045-8B28143B1C98</t>
  </si>
  <si>
    <t>&lt;WP5-020&gt;</t>
  </si>
  <si>
    <t>0x00000000A3716F7F</t>
  </si>
  <si>
    <t>B921C309-C079-493F-AE57-3AEFA25611F5</t>
  </si>
  <si>
    <t>&lt;WP5-026&gt;</t>
  </si>
  <si>
    <t>0x00000000A3A48C33</t>
  </si>
  <si>
    <t>CE661B3F-DABD-4F96-BD3A-6D2DEFA03EBF</t>
  </si>
  <si>
    <t>&lt;WP5-027&gt;</t>
  </si>
  <si>
    <t>0x00000000A3A493B7</t>
  </si>
  <si>
    <t>CDD0B601-9B62-40A3-AFC1-29940BB0400C</t>
  </si>
  <si>
    <t>&lt;WP5-028&gt;</t>
  </si>
  <si>
    <t>0x00000000A3A491D4</t>
  </si>
  <si>
    <t>B7B60786-4DAB-48BA-82D6-2FC322C5D65C</t>
  </si>
  <si>
    <t>&lt;WP5-029&gt;</t>
  </si>
  <si>
    <t>0x00000000A3A48FE8</t>
  </si>
  <si>
    <t>B3A80C2A-E81A-4BF6-8A3D-97C5A5C70315</t>
  </si>
  <si>
    <t>&lt;WP5-030&gt;</t>
  </si>
  <si>
    <t>0x00000000A3A49762</t>
  </si>
  <si>
    <t>458D5E61-6DB7-4273-ADEC-E051951DF0E5</t>
  </si>
  <si>
    <t>&lt;WP5-031&gt;</t>
  </si>
  <si>
    <t>0x00000000A3A4991D</t>
  </si>
  <si>
    <t>328F83DB-F2FB-41E6-B6BA-680E25BE6B8B</t>
  </si>
  <si>
    <t>&lt;WP5-032&gt;</t>
  </si>
  <si>
    <t>0x00000000A3A49C15</t>
  </si>
  <si>
    <t>F37BD4E8-4020-410F-8631-1394B3893826</t>
  </si>
  <si>
    <t>&lt;WP5-038&gt;</t>
  </si>
  <si>
    <t>0x00000000A3A49AB6</t>
  </si>
  <si>
    <t>2C765754-071B-4D53-9960-59DD26540D94</t>
  </si>
  <si>
    <t>&lt;WP5-039&gt;</t>
  </si>
  <si>
    <t>0x00000000A3A49D66</t>
  </si>
  <si>
    <t>5CB18542-B3B2-4BDD-8C46-368786F18F0F</t>
  </si>
  <si>
    <t>&lt;WP5-040&gt;</t>
  </si>
  <si>
    <t>0x00000000A3A49F16</t>
  </si>
  <si>
    <t>FFF61336-7467-42D2-ADEB-3BA5A07C232A</t>
  </si>
  <si>
    <t>&lt;WP5-041&gt;</t>
  </si>
  <si>
    <t>0x00000000A3A4A0EF</t>
  </si>
  <si>
    <t>0FE0CBBA-E2B3-4CD8-A888-6AF83A57D4D6</t>
  </si>
  <si>
    <t>&lt;WP5-042&gt;</t>
  </si>
  <si>
    <t>0x00000000A3A4A2E3</t>
  </si>
  <si>
    <t>52EE0EC7-C9C5-41AD-BC54-6A90A7E6FDAC</t>
  </si>
  <si>
    <t>&lt;WP5-043&gt;</t>
  </si>
  <si>
    <t>0x00000000A3A48E24</t>
  </si>
  <si>
    <t>A3DF1904-126C-41AE-B854-32FF8EB2B4DC</t>
  </si>
  <si>
    <t>&lt;WP5-044&gt;</t>
  </si>
  <si>
    <t>0x00000000A3A49567</t>
  </si>
  <si>
    <t>21EC9C4A-6B33-4605-BA38-75F91D7401F4</t>
  </si>
  <si>
    <t>&lt;WP5-050&gt;</t>
  </si>
  <si>
    <t>0x00000000A3A4A695</t>
  </si>
  <si>
    <t>5F4150CA-762C-404F-9A29-9832308BBF1B</t>
  </si>
  <si>
    <t>&lt;WP5-051&gt;</t>
  </si>
  <si>
    <t>0x00000000A3A4A4D8</t>
  </si>
  <si>
    <t>FBFE76ED-C390-4139-A58A-EE85AE54FCD8</t>
  </si>
  <si>
    <t>&lt;WP5-052&gt;</t>
  </si>
  <si>
    <t>0x00000000A4ED15CB</t>
  </si>
  <si>
    <t>90260D5A-50AC-4199-9007-CDF3B01C74C1</t>
  </si>
  <si>
    <t>&lt;WP5-053&gt;</t>
  </si>
  <si>
    <t>0x00000000A4ED19A5</t>
  </si>
  <si>
    <t>A2BD610C-A8F5-46ED-82C1-3928A1CF6EF8</t>
  </si>
  <si>
    <t>&lt;WP5-054&gt;</t>
  </si>
  <si>
    <t>0x00000000B64B96A5</t>
  </si>
  <si>
    <t>F8A28F88-8B66-436B-B2A8-EFC980410DD0</t>
  </si>
  <si>
    <t>&lt;WP5-055&gt;</t>
  </si>
  <si>
    <t>0x00000000A4ED0D79</t>
  </si>
  <si>
    <t>9132E2B5-6A63-47B6-B4A0-A7FFC00A9180</t>
  </si>
  <si>
    <t>&lt;WP5-056&gt;</t>
  </si>
  <si>
    <t>0x00000000A4ED13EB</t>
  </si>
  <si>
    <t>C4D9DD0B-6D51-4A08-8DF4-059F49091CEB</t>
  </si>
  <si>
    <t>&lt;WP5-062&gt;</t>
  </si>
  <si>
    <t>0x00000000A4ECCC31</t>
  </si>
  <si>
    <t>7693B9E0-76B0-496C-846E-1414201F975F</t>
  </si>
  <si>
    <t>&lt;WP5-063&gt;</t>
  </si>
  <si>
    <t>0x00000000A4ECC533</t>
  </si>
  <si>
    <t>09EB249A-BD87-4E37-99DE-89DA53BD4821</t>
  </si>
  <si>
    <t>&lt;WP5-064&gt;</t>
  </si>
  <si>
    <t>0x00000000A4ECC0FB</t>
  </si>
  <si>
    <t>AE5C7A8D-9702-4F21-808E-F6933EA65011</t>
  </si>
  <si>
    <t>&lt;WP5-065&gt;</t>
  </si>
  <si>
    <t>0x00000000A81B9B75</t>
  </si>
  <si>
    <t>664D3DA3-06C6-4B15-B8EE-ADE9FF82DD9D</t>
  </si>
  <si>
    <t>&lt;WP5-066&gt;</t>
  </si>
  <si>
    <t>0x00000000A81B9D79</t>
  </si>
  <si>
    <t>FB0DF99D-29B5-41E8-B2A8-F3FDF757F7FB</t>
  </si>
  <si>
    <t>&lt;WP5-067&gt;</t>
  </si>
  <si>
    <t>0x00000000A81B9DFE</t>
  </si>
  <si>
    <t>C9D93051-1EA3-4890-8337-D9904644EED1</t>
  </si>
  <si>
    <t>&lt;WP5-068&gt;</t>
  </si>
  <si>
    <t>0x00000000A818A78D</t>
  </si>
  <si>
    <t>44669AF0-5843-4089-BA3B-00710A5A49A2</t>
  </si>
  <si>
    <t>&lt;WP5-074&gt;</t>
  </si>
  <si>
    <t>0x00000000A81BA0CA</t>
  </si>
  <si>
    <t>C32BC9E9-F1D1-48A4-AE6E-2A7E4E6EAE65</t>
  </si>
  <si>
    <t>&lt;WP5-075&gt;</t>
  </si>
  <si>
    <t>0x00000000A81BA127</t>
  </si>
  <si>
    <t>5400E5DF-AE69-4E7F-B8C8-945C1C5F59AC</t>
  </si>
  <si>
    <t>&lt;WP5-076&gt;</t>
  </si>
  <si>
    <t>0x00000000A81BA19F</t>
  </si>
  <si>
    <t>4A32EFAE-4F27-41DD-9E33-5050C12378F6</t>
  </si>
  <si>
    <t>&lt;WP5-077&gt;</t>
  </si>
  <si>
    <t>0x00000000A81BA21B</t>
  </si>
  <si>
    <t>014C61AE-D484-45B4-9A5A-9B8254548AF7</t>
  </si>
  <si>
    <t>&lt;WP5-078&gt;</t>
  </si>
  <si>
    <t>0x00000000A818A431</t>
  </si>
  <si>
    <t>9D174D0D-FBFC-4122-910A-29C7EC0AFDAD</t>
  </si>
  <si>
    <t>&lt;WP5-079&gt;</t>
  </si>
  <si>
    <t>0x00000000A8188C9B</t>
  </si>
  <si>
    <t>1A1F67E8-E7C7-409F-BBBA-0A77EA959AAB</t>
  </si>
  <si>
    <t>&lt;WP5-080&gt;</t>
  </si>
  <si>
    <t>0x00000000A81BA41D</t>
  </si>
  <si>
    <t>CE78180C-87BA-46DF-9FAE-A3187287B706</t>
  </si>
  <si>
    <t>&lt;WP5-086&gt;</t>
  </si>
  <si>
    <t>0x00000000A818ACF7</t>
  </si>
  <si>
    <t>CAE41714-0337-4CFF-B033-48D697F248EB</t>
  </si>
  <si>
    <t>&lt;WP5-087&gt;</t>
  </si>
  <si>
    <t>0x00000000A818B3F6</t>
  </si>
  <si>
    <t>3AFFBE13-6161-407C-9D75-816825B848EF</t>
  </si>
  <si>
    <t>&lt;WP5-088&gt;</t>
  </si>
  <si>
    <t>0x00000000A818B897</t>
  </si>
  <si>
    <t>177A3F41-FA57-426C-A67D-991E1FAA91E9</t>
  </si>
  <si>
    <t>&lt;WP5-089&gt;</t>
  </si>
  <si>
    <t>0x00000000B64B92D8</t>
  </si>
  <si>
    <t>14A2EAC2-A5F1-4E8C-918F-FC8396C30571</t>
  </si>
  <si>
    <t>&lt;WP5-090&gt;</t>
  </si>
  <si>
    <t>0x00000000A818BC8B</t>
  </si>
  <si>
    <t>EAF45D31-A2FD-4CF2-AE05-716A6DFA0AF5</t>
  </si>
  <si>
    <t>&lt;WP5-091&gt;</t>
  </si>
  <si>
    <t>0x00000000A818C187</t>
  </si>
  <si>
    <t>41E7929E-44C3-4885-9DBF-DB9A5C8AAC10</t>
  </si>
  <si>
    <t>&lt;WP5-092&gt;</t>
  </si>
  <si>
    <t>0x00000000A818C91A</t>
  </si>
  <si>
    <t>D091E311-3720-44D8-B8A0-9198D0AEF15C</t>
  </si>
  <si>
    <t>&lt;WP5-098&gt;</t>
  </si>
  <si>
    <t>0x00000000A818C5C1</t>
  </si>
  <si>
    <t>25604E6E-6955-4181-AC82-C112F8D1756B</t>
  </si>
  <si>
    <t>&lt;WP5-099&gt;</t>
  </si>
  <si>
    <t>0x00000000A818CBEF</t>
  </si>
  <si>
    <t>6D7F4458-4017-4CB5-B949-CD81A39A9AAB</t>
  </si>
  <si>
    <t>&lt;WP5-100&gt;</t>
  </si>
  <si>
    <t>0x00000000A818CE7F</t>
  </si>
  <si>
    <t>CDBB4AB8-1F4D-4259-8E86-85A2B8FA9728</t>
  </si>
  <si>
    <t>&lt;WP5-101&gt;</t>
  </si>
  <si>
    <t>0x00000000A818D592</t>
  </si>
  <si>
    <t>B1129E6B-22DC-406A-8E94-DD9A4F79E124</t>
  </si>
  <si>
    <t>&lt;WP5-102&gt;</t>
  </si>
  <si>
    <t>0x00000000A818DE56</t>
  </si>
  <si>
    <t>4EED4016-E6C7-41E7-8FBF-125D212A3ED2</t>
  </si>
  <si>
    <t>&lt;WP5-103&gt;</t>
  </si>
  <si>
    <t>0x00000000A818E54E</t>
  </si>
  <si>
    <t>4E219313-4957-4773-8266-F778236E340F</t>
  </si>
  <si>
    <t>&lt;WP5-104&gt;</t>
  </si>
  <si>
    <t>0x00000000A371585E</t>
  </si>
  <si>
    <t>CAE3E3B7-3065-46CF-8795-27783C5A52C7</t>
  </si>
  <si>
    <t>&lt;WP5-110&gt;</t>
  </si>
  <si>
    <t>0x00000000A818EACB</t>
  </si>
  <si>
    <t>027188FE-BCFA-431B-A5B1-DE5E51903B25</t>
  </si>
  <si>
    <t>&lt;WP5-111&gt;</t>
  </si>
  <si>
    <t>0x00000000A818F5DB</t>
  </si>
  <si>
    <t>800DBC08-1A2E-4E8E-B861-E3706DC6CD49</t>
  </si>
  <si>
    <t>&lt;WP5-112&gt;</t>
  </si>
  <si>
    <t>0x00000000A818FCA3</t>
  </si>
  <si>
    <t>E900EA52-0E76-466C-BE89-391F764B9BDE</t>
  </si>
  <si>
    <t>&lt;WP5-113&gt;</t>
  </si>
  <si>
    <t>0x00000000A8190197</t>
  </si>
  <si>
    <t>17E8FDB9-03F5-457D-9573-495764D4B588</t>
  </si>
  <si>
    <t>&lt;WP5-114&gt;</t>
  </si>
  <si>
    <t>0x00000000A81B7E0F</t>
  </si>
  <si>
    <t>1227EDB1-9DD4-4325-AA82-E78CA19F8ED6</t>
  </si>
  <si>
    <t>&lt;WP5-115&gt;</t>
  </si>
  <si>
    <t>0x00000000A37131CA</t>
  </si>
  <si>
    <t>9CA75335-F799-4622-816F-F4DFC62D5192</t>
  </si>
  <si>
    <t>&lt;WP5-116&gt;</t>
  </si>
  <si>
    <t>0x00000000A81B917B</t>
  </si>
  <si>
    <t>40B7B9C7-C78F-467B-83CC-E457D1BC7AB5</t>
  </si>
  <si>
    <t>&lt;WP5-122&gt;</t>
  </si>
  <si>
    <t>0x00000000A81B979D</t>
  </si>
  <si>
    <t>4D55139F-E9A6-4849-A322-9EB40751B8EB</t>
  </si>
  <si>
    <t>&lt;WP5-123&gt;</t>
  </si>
  <si>
    <t>0x00000000A81B9AF9</t>
  </si>
  <si>
    <t>B9F78BB9-3DDF-4727-9AE3-EFEFE279154C</t>
  </si>
  <si>
    <t>&lt;WP5-124&gt;</t>
  </si>
  <si>
    <t>0x00000000A81B997F</t>
  </si>
  <si>
    <t>7414375A-0EA3-48EF-87AA-8EC74A32023E</t>
  </si>
  <si>
    <t>&lt;WP5-125&gt;</t>
  </si>
  <si>
    <t>0x00000000A81BA6D5</t>
  </si>
  <si>
    <t>F2348152-C67F-4CD2-BEAC-9DE2268F380C</t>
  </si>
  <si>
    <t>&lt;WP5-126&gt;</t>
  </si>
  <si>
    <t>0x00000000A81BA96E</t>
  </si>
  <si>
    <t>43BB0CAE-92A5-4D8F-84D6-218BD8EDA987</t>
  </si>
  <si>
    <t>&lt;WP5-127&gt;</t>
  </si>
  <si>
    <t>0x00000000A81BAAEA</t>
  </si>
  <si>
    <t>CF37E356-1F80-44A1-8095-25C3C92B63BD</t>
  </si>
  <si>
    <t>&lt;WP5-128&gt;</t>
  </si>
  <si>
    <t>0x00000000A81BADB5</t>
  </si>
  <si>
    <t>C6CCDE8B-4D77-4501-9F57-E54988B7234A</t>
  </si>
  <si>
    <t>&lt;WP5-134&gt;</t>
  </si>
  <si>
    <t>0x00000000A81BAF04</t>
  </si>
  <si>
    <t>EE442979-62E6-4D5E-9F80-F2C97CE2FC83</t>
  </si>
  <si>
    <t>&lt;WP5-136&gt;</t>
  </si>
  <si>
    <t>0x00000000A81BB056</t>
  </si>
  <si>
    <t>56374EB3-1483-486C-90DD-5708790CCCF0</t>
  </si>
  <si>
    <t>&lt;WP5-137&gt;</t>
  </si>
  <si>
    <t>0x00000000B8680378</t>
  </si>
  <si>
    <t>F9161297-4395-4FE1-95C6-512BB233F184</t>
  </si>
  <si>
    <t>&lt;WP5-138&gt;</t>
  </si>
  <si>
    <t>0x00000000ADD116EE</t>
  </si>
  <si>
    <t>D8FA7E94-F2DB-4FFF-BBFA-AEEAA5523801</t>
  </si>
  <si>
    <t>&lt;WP5-139&gt;</t>
  </si>
  <si>
    <t>0x00000000ADD13014</t>
  </si>
  <si>
    <t>61D5AE46-448E-475D-847B-BA1D3C2DA8E3</t>
  </si>
  <si>
    <t>&lt;WP5-140&gt;</t>
  </si>
  <si>
    <t>0x00000000ADD13857</t>
  </si>
  <si>
    <t>A6CBA3A8-66C4-4633-95EF-EE7430FBA0B2</t>
  </si>
  <si>
    <t>&lt;WP5-146&gt;</t>
  </si>
  <si>
    <t>0x00000000ADD14271</t>
  </si>
  <si>
    <t>6C2FEF1E-C1AC-4145-BCE5-0D749552EBD8</t>
  </si>
  <si>
    <t>&lt;WP5-147&gt;</t>
  </si>
  <si>
    <t>0x00000000ADD3237B</t>
  </si>
  <si>
    <t>51446997-9A4A-47BA-BE59-AC8CEB2E3B1A</t>
  </si>
  <si>
    <t>&lt;WP5-148&gt;</t>
  </si>
  <si>
    <t>0x00000000ADD14F3E</t>
  </si>
  <si>
    <t>6FC3FBB6-0170-4A64-ACC0-E99827BF77BD</t>
  </si>
  <si>
    <t>&lt;WP5-149&gt;</t>
  </si>
  <si>
    <t>0x00000000A37168FD</t>
  </si>
  <si>
    <t>DD66AA1E-696C-4427-8206-EFCD26445543</t>
  </si>
  <si>
    <t>&lt;WP5-150&gt;</t>
  </si>
  <si>
    <t>0x00000000ADD15FE8</t>
  </si>
  <si>
    <t>3B887504-932F-4464-A548-271D59DAEEE0</t>
  </si>
  <si>
    <t>&lt;WP5-151&gt;</t>
  </si>
  <si>
    <t>0x00000000ADD1792D</t>
  </si>
  <si>
    <t>DC6C1D12-8A8F-46AB-AA1F-AE5689EC4552</t>
  </si>
  <si>
    <t>&lt;WP5-152&gt;</t>
  </si>
  <si>
    <t>0x00000000A3716563</t>
  </si>
  <si>
    <t>5441DAAA-C895-44D0-AA33-B819B5DB4D31</t>
  </si>
  <si>
    <t>&lt;WP5-158&gt;</t>
  </si>
  <si>
    <t>0x00000000ADD1A453</t>
  </si>
  <si>
    <t>9075E603-5BAE-4EDB-AF28-911F5D9DE7C7</t>
  </si>
  <si>
    <t>&lt;WP5-159&gt;</t>
  </si>
  <si>
    <t>0x00000000ADD1BA7C</t>
  </si>
  <si>
    <t>7D3C6EF9-86CF-4EE0-A578-9FE30A4C5924</t>
  </si>
  <si>
    <t>&lt;WP5-160&gt;</t>
  </si>
  <si>
    <t>0x00000000ADD1C440</t>
  </si>
  <si>
    <t>9BFB1E57-3E67-4F44-9DBE-F35B8A6A1A41</t>
  </si>
  <si>
    <t>&lt;WP5-161&gt;</t>
  </si>
  <si>
    <t>0x00000000ADD1D284</t>
  </si>
  <si>
    <t>1B0ECD28-69DC-456E-ACEA-EC89153350FE</t>
  </si>
  <si>
    <t>&lt;WP5-162&gt;</t>
  </si>
  <si>
    <t>0x00000000B546D6B1</t>
  </si>
  <si>
    <t>F447779B-193E-47E1-8093-67A971D84222</t>
  </si>
  <si>
    <t>&lt;WP5-163&gt;</t>
  </si>
  <si>
    <t>0x00000000ADD1E024</t>
  </si>
  <si>
    <t>1D4D4648-B400-4F74-983C-5A8FB45E8A98</t>
  </si>
  <si>
    <t>&lt;WP5-164&gt;</t>
  </si>
  <si>
    <t>0x00000000ADD1EBCF</t>
  </si>
  <si>
    <t>C5C9D328-7AEB-487C-B931-2E25EF1C3016</t>
  </si>
  <si>
    <t>&lt;WP5-170&gt;</t>
  </si>
  <si>
    <t>0x00000000ADD1F3E7</t>
  </si>
  <si>
    <t>CE310258-9A15-4876-A14D-B75EE909277C</t>
  </si>
  <si>
    <t>&lt;WP5-171&gt;</t>
  </si>
  <si>
    <t>0x00000000ADD1FE29</t>
  </si>
  <si>
    <t>51FD0A78-2B4D-477D-8188-952E4C6C7BC5</t>
  </si>
  <si>
    <t>&lt;WP5-172&gt;</t>
  </si>
  <si>
    <t>0x00000000ADD209F0</t>
  </si>
  <si>
    <t>DEC24633-DCEF-48E2-996C-23C2016B950D</t>
  </si>
  <si>
    <t>&lt;WP5-173&gt;</t>
  </si>
  <si>
    <t>0x00000000ADD2138E</t>
  </si>
  <si>
    <t>2177922B-EA04-4CB9-A085-81950C697EA0</t>
  </si>
  <si>
    <t>&lt;WP5-174&gt;</t>
  </si>
  <si>
    <t>0x00000000ADD21B79</t>
  </si>
  <si>
    <t>BB805666-5D0F-4313-BAD4-8755DB1AAA50</t>
  </si>
  <si>
    <t>&lt;WP5-175&gt;</t>
  </si>
  <si>
    <t>0x00000000ADD22A56</t>
  </si>
  <si>
    <t>C99F4A0D-FE85-43B6-9E54-1DF40EE08E2E</t>
  </si>
  <si>
    <t>&lt;WP5-176&gt;</t>
  </si>
  <si>
    <t>0x00000000ADD23694</t>
  </si>
  <si>
    <t>34D0D6F3-370B-4A6F-A669-18668C1B841D</t>
  </si>
  <si>
    <t>&lt;WP5-182&gt;</t>
  </si>
  <si>
    <t>0x00000000ADD2428F</t>
  </si>
  <si>
    <t>1348B44B-6816-42A6-ADA4-2A49C8FF39D2</t>
  </si>
  <si>
    <t>&lt;WP5-183&gt;</t>
  </si>
  <si>
    <t>0x00000000ADD24C41</t>
  </si>
  <si>
    <t>642C2780-CEC2-4B90-9FE6-3EE6A7AD2501</t>
  </si>
  <si>
    <t>&lt;WP5-184&gt;</t>
  </si>
  <si>
    <t>0x00000000ADD253FF</t>
  </si>
  <si>
    <t>B3E92653-CB3D-440D-B4DA-F460D2EB7609</t>
  </si>
  <si>
    <t>&lt;WP5-185&gt;</t>
  </si>
  <si>
    <t>0x00000000ADD25C8C</t>
  </si>
  <si>
    <t>B119E2C0-E941-4F29-9CAF-0E84B97B742F</t>
  </si>
  <si>
    <t>&lt;WP5-186&gt;</t>
  </si>
  <si>
    <t>0x00000000ADD2661C</t>
  </si>
  <si>
    <t>1ADE14E6-49BB-41E6-8FBF-481842B9A2F2</t>
  </si>
  <si>
    <t>&lt;WP5-187&gt;</t>
  </si>
  <si>
    <t>0x00000000ADD26FB6</t>
  </si>
  <si>
    <t>3A8668E9-8F94-4AFC-88D7-D2812D79CE64</t>
  </si>
  <si>
    <t>&lt;WP5-188&gt;</t>
  </si>
  <si>
    <t>0x00000000ADD27BA8</t>
  </si>
  <si>
    <t>ADCDCB88-790C-4EB5-BFEA-00159EE560AC</t>
  </si>
  <si>
    <t>&lt;WP5-194&gt;</t>
  </si>
  <si>
    <t>0x00000000ADD28537</t>
  </si>
  <si>
    <t>A2072A53-FF7B-4ED8-8806-70FB9DA5EA8B</t>
  </si>
  <si>
    <t>&lt;WP5-195&gt;</t>
  </si>
  <si>
    <t>0x00000000ADD325DF</t>
  </si>
  <si>
    <t>7F732EAD-5E6D-4E2E-90BB-2808B33FE5AA</t>
  </si>
  <si>
    <t>&lt;WP5-196&gt;</t>
  </si>
  <si>
    <t>0x00000000ADD28DF8</t>
  </si>
  <si>
    <t>BFA8B36D-D91E-48B9-AFC7-8273C02BE647</t>
  </si>
  <si>
    <t>&lt;WP5-197&gt;</t>
  </si>
  <si>
    <t>0x00000000ADD29838</t>
  </si>
  <si>
    <t>821DB088-3933-4400-B920-03908D80963B</t>
  </si>
  <si>
    <t>&lt;WP5-198&gt;</t>
  </si>
  <si>
    <t>0x00000000ADD2A4B6</t>
  </si>
  <si>
    <t>20F15C9E-651E-42F6-8EE1-83778FD08001</t>
  </si>
  <si>
    <t>&lt;WP5-199&gt;</t>
  </si>
  <si>
    <t>0x00000000ADD2B071</t>
  </si>
  <si>
    <t>4558553E-6792-4B4B-A343-9924E66CCB75</t>
  </si>
  <si>
    <t>&lt;WP5-200&gt;</t>
  </si>
  <si>
    <t>0x00000000ADD2B9A2</t>
  </si>
  <si>
    <t>5F41113B-A4DD-413A-94FE-F6A4A905368C</t>
  </si>
  <si>
    <t>&lt;WP5-206&gt;</t>
  </si>
  <si>
    <t>0x00000000A3716BC0</t>
  </si>
  <si>
    <t>61665FF4-37CF-47DB-BE13-C36D69912DFC</t>
  </si>
  <si>
    <t>&lt;WP5-207&gt;</t>
  </si>
  <si>
    <t>0x00000000ADD32A0D</t>
  </si>
  <si>
    <t>B7593B0E-ADF7-492D-86D2-64E1F2F8CBA5</t>
  </si>
  <si>
    <t>&lt;WP5-208&gt;</t>
  </si>
  <si>
    <t>0x00000000ADD2C6B3</t>
  </si>
  <si>
    <t>7929563F-8603-441A-96BA-6C7F3222DCEC</t>
  </si>
  <si>
    <t>&lt;WP5-209&gt;</t>
  </si>
  <si>
    <t>0x00000000B867D5E5</t>
  </si>
  <si>
    <t>91B4E7D2-C9C0-424D-B948-BF135EA1C62F</t>
  </si>
  <si>
    <t>&lt;WP5-210&gt;</t>
  </si>
  <si>
    <t>0x00000000ADD2CF1B</t>
  </si>
  <si>
    <t>4903A15B-0F74-43B6-BD57-2DEA8D541F9B</t>
  </si>
  <si>
    <t>&lt;WP5-211&gt;</t>
  </si>
  <si>
    <t>0x00000000ADD2E8F4</t>
  </si>
  <si>
    <t>A6A678D7-9323-4A5C-B878-683DB0E5C766</t>
  </si>
  <si>
    <t>&lt;WP5-212&gt;</t>
  </si>
  <si>
    <t>0x00000000ADD2F094</t>
  </si>
  <si>
    <t>156B1F1F-F4BB-4275-A413-837DEAA4C281</t>
  </si>
  <si>
    <t>&lt;WP5-218&gt;</t>
  </si>
  <si>
    <t>0x00000000ADD2FBC7</t>
  </si>
  <si>
    <t>4AF22C07-8FAE-4A18-A232-69A54FCF6691</t>
  </si>
  <si>
    <t>&lt;WP5-219&gt;</t>
  </si>
  <si>
    <t>0x00000000ADD30289</t>
  </si>
  <si>
    <t>8CC785BE-D67F-4891-96DA-158594936641</t>
  </si>
  <si>
    <t>&lt;WP5-220&gt;</t>
  </si>
  <si>
    <t>0x00000000ADD30AD2</t>
  </si>
  <si>
    <t>A2CCC66D-A436-474A-AC12-A72EACD2E5BB</t>
  </si>
  <si>
    <t>&lt;WP5-221&gt;</t>
  </si>
  <si>
    <t>0x00000000ADD31164</t>
  </si>
  <si>
    <t>CAB5EB34-020A-4BC2-9C35-A4ADDF1AACCE</t>
  </si>
  <si>
    <t>&lt;WP5-222&gt;</t>
  </si>
  <si>
    <t>0x00000000ADD31895</t>
  </si>
  <si>
    <t>612CD1C3-4847-4E20-A173-E9E9FB1F640B</t>
  </si>
  <si>
    <t>&lt;WP5-223&gt;</t>
  </si>
  <si>
    <t>0x00000000ADD31C07</t>
  </si>
  <si>
    <t>B68BF567-EF4B-400C-A1A4-5B7845F8FD9E</t>
  </si>
  <si>
    <t>&lt;WP5-224&gt;</t>
  </si>
  <si>
    <t>0x00000000B8681A8A</t>
  </si>
  <si>
    <t>B9EA4391-118E-4E5B-BD7B-1E4AFBFF6354</t>
  </si>
  <si>
    <t>&lt;WP5-230&gt;</t>
  </si>
  <si>
    <t>0x00000000ADD31FC7</t>
  </si>
  <si>
    <t>C5DFBF3E-C1DC-4E73-9A5D-ED8CFC270FF8</t>
  </si>
  <si>
    <t>&lt;WP5-231&gt;</t>
  </si>
  <si>
    <t>0x00000000ADD31DFD</t>
  </si>
  <si>
    <t>F25EF9EA-FFE5-4E49-BCF1-DC9F04872E53</t>
  </si>
  <si>
    <t>&lt;WP5-232&gt;</t>
  </si>
  <si>
    <t>0x00000000B862C8F0</t>
  </si>
  <si>
    <t>41BF6482-8BEE-4437-9681-B31BCE75F9DA</t>
  </si>
  <si>
    <t>&lt;WP5-233&gt;</t>
  </si>
  <si>
    <t>0x00000000B862CA7A</t>
  </si>
  <si>
    <t>9AF41FA3-8142-4FAF-81D6-0B172F3A2D3D</t>
  </si>
  <si>
    <t>&lt;WP5-234&gt;</t>
  </si>
  <si>
    <t>0x00000000B862CBE6</t>
  </si>
  <si>
    <t>A7B7781E-BF33-48D3-A57A-B9F9C73B9D79</t>
  </si>
  <si>
    <t>&lt;CP8-009&gt;</t>
  </si>
  <si>
    <t>0x00000000B862D609</t>
  </si>
  <si>
    <t>8C73834A-9169-4F55-B67C-83B55ADEA906</t>
  </si>
  <si>
    <t>&lt;WP5-009&gt;</t>
  </si>
  <si>
    <t>0x00000000B546A8A0</t>
  </si>
  <si>
    <t>30954050-7411-44FB-9D48-D3F2F67A6E68</t>
  </si>
  <si>
    <t>&lt;WP5-010&gt;</t>
  </si>
  <si>
    <t>0x00000000B546AC9E</t>
  </si>
  <si>
    <t>218BFC31-DBCC-44FF-9C76-FA752090AFE8</t>
  </si>
  <si>
    <t>&lt;WP5-011&gt;</t>
  </si>
  <si>
    <t>0x00000000B5469826</t>
  </si>
  <si>
    <t>B5926E1E-6B36-4055-8A03-D5029E47A204</t>
  </si>
  <si>
    <t>&lt;WP5-012&gt;</t>
  </si>
  <si>
    <t>0x00000000B546962C</t>
  </si>
  <si>
    <t>C090CD48-97F3-46EB-87C9-E0111F85339C</t>
  </si>
  <si>
    <t>&lt;WP5-021&gt;</t>
  </si>
  <si>
    <t>0x00000000B546F481</t>
  </si>
  <si>
    <t>0BA120EE-806C-4993-AA8F-94687682589D</t>
  </si>
  <si>
    <t>&lt;WP5-022&gt;</t>
  </si>
  <si>
    <t>0x00000000B546F29C</t>
  </si>
  <si>
    <t>FC7D0A76-94A1-45D9-A3C0-923F7C057620</t>
  </si>
  <si>
    <t>&lt;WP5-023&gt;</t>
  </si>
  <si>
    <t>0x00000000B5468DFC</t>
  </si>
  <si>
    <t>CE7AFE97-CC62-4E77-8037-DC9BD63D9D31</t>
  </si>
  <si>
    <t>&lt;WP5-024&gt;</t>
  </si>
  <si>
    <t>0x00000000B546F0F2</t>
  </si>
  <si>
    <t>2886ED82-DB48-44BD-AB43-DB4ECD6BE2D4</t>
  </si>
  <si>
    <t>&lt;WP5-033&gt;</t>
  </si>
  <si>
    <t>0x00000000B546C79E</t>
  </si>
  <si>
    <t>10FB157D-C472-4A06-A7F6-1BAC89DC3517</t>
  </si>
  <si>
    <t>&lt;WP5-035&gt;</t>
  </si>
  <si>
    <t>0x00000000B546A48F</t>
  </si>
  <si>
    <t>571EFBF3-4846-42BD-A17E-16EDA9990CCA</t>
  </si>
  <si>
    <t>&lt;WP5-036&gt;</t>
  </si>
  <si>
    <t>0x00000000B546A670</t>
  </si>
  <si>
    <t>DCC85E69-BE25-4584-AA76-EF9F48D0A7C9</t>
  </si>
  <si>
    <t>&lt;WP5-045&gt;</t>
  </si>
  <si>
    <t>0x00000000B546A2B1</t>
  </si>
  <si>
    <t>E9B30A02-A899-482B-9172-893D55E2AED1</t>
  </si>
  <si>
    <t>&lt;WP5-046&gt;</t>
  </si>
  <si>
    <t>0x00000000B5469D09</t>
  </si>
  <si>
    <t>6900DAFC-0B98-4508-93B4-A4A8896D0111</t>
  </si>
  <si>
    <t>&lt;WP5-047&gt;</t>
  </si>
  <si>
    <t>0x00000000B5469EB7</t>
  </si>
  <si>
    <t>3960370F-5C32-4477-9914-2D9BD2ABA110</t>
  </si>
  <si>
    <t>&lt;WP5-048&gt;</t>
  </si>
  <si>
    <t>0x00000000B546A0BE</t>
  </si>
  <si>
    <t>3AC78DFF-0530-40BF-B6C7-58E1F8FEFFB6</t>
  </si>
  <si>
    <t>&lt;WP5-057&gt;</t>
  </si>
  <si>
    <t>0x00000000B546CEC3</t>
  </si>
  <si>
    <t>62BC3371-A0B1-4691-9A26-A044BED3FC00</t>
  </si>
  <si>
    <t>&lt;WP5-058&gt;</t>
  </si>
  <si>
    <t>0x00000000B54699D1</t>
  </si>
  <si>
    <t>CC917210-53E8-4CDF-A9DC-5D55CDF3808E</t>
  </si>
  <si>
    <t>&lt;WP5-059&gt;</t>
  </si>
  <si>
    <t>0x00000000B546CCA7</t>
  </si>
  <si>
    <t>C426477A-8E77-4915-8BE4-08B5708ECB86</t>
  </si>
  <si>
    <t>&lt;WP5-069&gt;</t>
  </si>
  <si>
    <t>0x00000000B546EE19</t>
  </si>
  <si>
    <t>852AE506-0C92-4317-9387-BEF0E4D18F17</t>
  </si>
  <si>
    <t>&lt;WP5-070&gt;</t>
  </si>
  <si>
    <t>0x00000000B546EAEA</t>
  </si>
  <si>
    <t>25879AC6-D3D7-4E62-A3A9-D7E77E732772</t>
  </si>
  <si>
    <t>&lt;WP5-071&gt;</t>
  </si>
  <si>
    <t>0x00000000B546C9B4</t>
  </si>
  <si>
    <t>B07743CB-3168-4008-A4AF-97A4F5452F6E</t>
  </si>
  <si>
    <t>&lt;WP5-072&gt;</t>
  </si>
  <si>
    <t>0x00000000B546B6B0</t>
  </si>
  <si>
    <t>278ABCB1-248A-4BAF-B1CB-D3E8E7BF340F</t>
  </si>
  <si>
    <t>&lt;WP5-081&gt;</t>
  </si>
  <si>
    <t>0x00000000B546B2E2</t>
  </si>
  <si>
    <t>DE24F5A2-5264-441C-8F11-0603E336F506</t>
  </si>
  <si>
    <t>&lt;WP5-082&gt;</t>
  </si>
  <si>
    <t>0x00000000B546C5D4</t>
  </si>
  <si>
    <t>829FDD7E-EC22-4096-91F2-0AAB6674B701</t>
  </si>
  <si>
    <t>&lt;WP5-083&gt;</t>
  </si>
  <si>
    <t>0x00000000B546AEB9</t>
  </si>
  <si>
    <t>7574B47C-608C-4BFA-864D-0E1A1E831E56</t>
  </si>
  <si>
    <t>&lt;WP5-084&gt;</t>
  </si>
  <si>
    <t>0x00000000B546B4BD</t>
  </si>
  <si>
    <t>502D7D8B-BA67-42CA-9988-3FD5810B4E5E</t>
  </si>
  <si>
    <t>&lt;WP5-093&gt;</t>
  </si>
  <si>
    <t>0x00000000B546E3DF</t>
  </si>
  <si>
    <t>570860A9-B84A-4E10-8216-FF53C5CCB5E1</t>
  </si>
  <si>
    <t>&lt;WP5-094&gt;</t>
  </si>
  <si>
    <t>0x00000000B546E7A8</t>
  </si>
  <si>
    <t>F4F501F8-037B-4CDD-A14E-5ACAB563708B</t>
  </si>
  <si>
    <t>&lt;WP5-095&gt;</t>
  </si>
  <si>
    <t>0x00000000B546FF9B</t>
  </si>
  <si>
    <t>3D97B285-8990-4F21-98DB-8B769D7F0B3F</t>
  </si>
  <si>
    <t>&lt;WP5-096&gt;</t>
  </si>
  <si>
    <t>0x00000000B546905C</t>
  </si>
  <si>
    <t>9310094C-103D-48B7-9100-262E00A99DFF</t>
  </si>
  <si>
    <t>&lt;WP5-105&gt;</t>
  </si>
  <si>
    <t>0x00000000B5470142</t>
  </si>
  <si>
    <t>0D5E8D70-AD29-4F26-A3F0-93DC30A9D312</t>
  </si>
  <si>
    <t>&lt;WP5-106&gt;</t>
  </si>
  <si>
    <t>0x00000000B54702FC</t>
  </si>
  <si>
    <t>EE69AC15-407C-4A99-8EF0-3A611790A800</t>
  </si>
  <si>
    <t>&lt;WP5-107&gt;</t>
  </si>
  <si>
    <t>0x00000000B546DE60</t>
  </si>
  <si>
    <t>A24265A0-57E5-4341-89F7-6488EF20AC5A</t>
  </si>
  <si>
    <t>&lt;WP5-108&gt;</t>
  </si>
  <si>
    <t>0x00000000B546DB08</t>
  </si>
  <si>
    <t>CA414DB5-56BA-4A6E-BFD9-66C1D734DB59</t>
  </si>
  <si>
    <t>&lt;WP5-117&gt;</t>
  </si>
  <si>
    <t>0x00000000B5470668</t>
  </si>
  <si>
    <t>BCA26972-A936-43DB-9F16-2B2DC4E4A682</t>
  </si>
  <si>
    <t>&lt;WP5-118&gt;</t>
  </si>
  <si>
    <t>0x00000000B5470498</t>
  </si>
  <si>
    <t>FA0C2117-DE22-4830-9B56-E133CFDA9DA4</t>
  </si>
  <si>
    <t>&lt;WP5-119&gt;</t>
  </si>
  <si>
    <t>0x00000000B546F829</t>
  </si>
  <si>
    <t>2D3039F5-872A-45B6-8D55-3ACC86CE2F45</t>
  </si>
  <si>
    <t>&lt;WP5-129&gt;</t>
  </si>
  <si>
    <t>0x00000000B546F631</t>
  </si>
  <si>
    <t>6F784657-7AF8-49BD-B220-94459302C4E9</t>
  </si>
  <si>
    <t>&lt;WP5-131&gt;</t>
  </si>
  <si>
    <t>0x00000000B8680B48</t>
  </si>
  <si>
    <t>D844D7EE-02A2-4EF4-AA51-160E2EB81E2B</t>
  </si>
  <si>
    <t>&lt;WP5-132&gt;</t>
  </si>
  <si>
    <t>0x00000000B86807EC</t>
  </si>
  <si>
    <t>D49555F1-F6BD-473B-86F4-EA38F1CBA8DF</t>
  </si>
  <si>
    <t>&lt;WP5-141&gt;</t>
  </si>
  <si>
    <t>0x00000000B867F82B</t>
  </si>
  <si>
    <t>321AB366-8529-4105-9913-48363AFD8AFE</t>
  </si>
  <si>
    <t>&lt;WP5-142&gt;</t>
  </si>
  <si>
    <t>0x00000000B867FAE6</t>
  </si>
  <si>
    <t>61E79F9B-D6CF-4A3F-B0C2-6B3A03F94CDE</t>
  </si>
  <si>
    <t>&lt;WP5-143&gt;</t>
  </si>
  <si>
    <t>0x00000000B867FD24</t>
  </si>
  <si>
    <t>512EA19B-D319-401D-9BA4-EC2CACDD3153</t>
  </si>
  <si>
    <t>&lt;WP5-144&gt;</t>
  </si>
  <si>
    <t>0x00000000B86801D4</t>
  </si>
  <si>
    <t>9F219BBF-2D06-4C68-AE9A-8A4118FBA2F9</t>
  </si>
  <si>
    <t>&lt;WP5-153&gt;</t>
  </si>
  <si>
    <t>0x00000000B546D43A</t>
  </si>
  <si>
    <t>05F46CC8-84A1-4FED-9960-E03901464056</t>
  </si>
  <si>
    <t>&lt;WP5-154&gt;</t>
  </si>
  <si>
    <t>0x00000000B546D238</t>
  </si>
  <si>
    <t>F369E289-95AE-4925-94D2-2D0C21D083C4</t>
  </si>
  <si>
    <t>&lt;WP5-156&gt;</t>
  </si>
  <si>
    <t>0x00000000B546D08E</t>
  </si>
  <si>
    <t>231B881C-5E1E-4ACC-8664-0E921ACC3BF2</t>
  </si>
  <si>
    <t>&lt;WP5-166&gt;</t>
  </si>
  <si>
    <t>0x00000000B546D932</t>
  </si>
  <si>
    <t>DBA0A512-DC6D-4D26-ADB9-D93DAFAC5C54</t>
  </si>
  <si>
    <t>&lt;WP5-167&gt;</t>
  </si>
  <si>
    <t>0x00000000B546FBE4</t>
  </si>
  <si>
    <t>0EBA1D4C-EDB8-4986-B80E-986B25F73AF9</t>
  </si>
  <si>
    <t>&lt;WP5-168&gt;</t>
  </si>
  <si>
    <t>0x00000000B546FDA9</t>
  </si>
  <si>
    <t>72F15FCC-B364-4ED6-9869-FE0247B45EBA</t>
  </si>
  <si>
    <t>&lt;WP5-177&gt;</t>
  </si>
  <si>
    <t>0x00000000B867F5BF</t>
  </si>
  <si>
    <t>DAF0880D-6FB0-4BD8-B5EE-C5FED5BE711C</t>
  </si>
  <si>
    <t>&lt;WP5-178&gt;</t>
  </si>
  <si>
    <t>0x00000000B867F279</t>
  </si>
  <si>
    <t>EE792FF0-4530-4B84-BA55-B3819E45456B</t>
  </si>
  <si>
    <t>&lt;WP5-179&gt;</t>
  </si>
  <si>
    <t>0x00000000B867EFEF</t>
  </si>
  <si>
    <t>82D55949-7D45-47D5-BDB7-CEC54C4A3B09</t>
  </si>
  <si>
    <t>&lt;WP5-180&gt;</t>
  </si>
  <si>
    <t>0x00000000B867EDBC</t>
  </si>
  <si>
    <t>28C18626-62F1-4CD1-8E18-DEAEF0D755EE</t>
  </si>
  <si>
    <t>&lt;WP5-189&gt;</t>
  </si>
  <si>
    <t>0x00000000B867EBEF</t>
  </si>
  <si>
    <t>123A2D07-D928-441A-BBDD-B6A06581DA4F</t>
  </si>
  <si>
    <t>&lt;WP5-190&gt;</t>
  </si>
  <si>
    <t>0x00000000B867EA20</t>
  </si>
  <si>
    <t>AB6251A6-19EA-4A62-939E-B5A00409D952</t>
  </si>
  <si>
    <t>&lt;WP5-191&gt;</t>
  </si>
  <si>
    <t>0x00000000B867E4DB</t>
  </si>
  <si>
    <t>4B216020-BF7A-46D5-9C05-573F16F376E5</t>
  </si>
  <si>
    <t>&lt;WP5-192&gt;</t>
  </si>
  <si>
    <t>0x00000000B867E1BA</t>
  </si>
  <si>
    <t>259C1C46-976F-47C2-A4F5-8AC2602FD8CE</t>
  </si>
  <si>
    <t>&lt;WP5-201&gt;</t>
  </si>
  <si>
    <t>0x00000000B867CF6C</t>
  </si>
  <si>
    <t>DCB8FBF9-497C-4B3B-87FE-14B56B61DE9E</t>
  </si>
  <si>
    <t>&lt;WP5-202&gt;</t>
  </si>
  <si>
    <t>0x00000000B867DFEC</t>
  </si>
  <si>
    <t>9BD5E70F-612F-416B-988F-5FD4A5D93F21</t>
  </si>
  <si>
    <t>&lt;WP5-203&gt;</t>
  </si>
  <si>
    <t>0x00000000B867DD6C</t>
  </si>
  <si>
    <t>90694F5C-A07D-46B8-A0FB-A56B8BE68B00</t>
  </si>
  <si>
    <t>&lt;WP5-204&gt;</t>
  </si>
  <si>
    <t>0x00000000B867DA6B</t>
  </si>
  <si>
    <t>069C2810-34D5-4722-BCB6-4626B4BCB8D7</t>
  </si>
  <si>
    <t>&lt;WP5-213&gt;</t>
  </si>
  <si>
    <t>0x00000000B862ADA1</t>
  </si>
  <si>
    <t>D4A256BD-9859-4A53-A78A-B7431D8645A3</t>
  </si>
  <si>
    <t>&lt;WP5-214&gt;</t>
  </si>
  <si>
    <t>0x00000000B8681184</t>
  </si>
  <si>
    <t>D3E5780C-130F-483F-A63D-DF7BBD57792C</t>
  </si>
  <si>
    <t>&lt;WP5-215&gt;</t>
  </si>
  <si>
    <t>0x00000000B867D3CF</t>
  </si>
  <si>
    <t>10DB19EF-8C88-45B1-8F4F-667E234EBE8A</t>
  </si>
  <si>
    <t>&lt;WP5-216&gt;</t>
  </si>
  <si>
    <t>0x00000000B867D1EC</t>
  </si>
  <si>
    <t>452F3001-B056-43B7-8EFD-C70F9F3AC9CE</t>
  </si>
  <si>
    <t>&lt;WP5-225&gt;</t>
  </si>
  <si>
    <t>0x00000000B8681F79</t>
  </si>
  <si>
    <t>C2C9A3EC-0869-4C30-A2B5-78229AFF3102</t>
  </si>
  <si>
    <t>&lt;WP5-226&gt;</t>
  </si>
  <si>
    <t>0x00000000B868236A</t>
  </si>
  <si>
    <t>E0E1A70F-AC8A-4500-B92F-AC64BD453BDB</t>
  </si>
  <si>
    <t>&lt;WP5-227&gt;</t>
  </si>
  <si>
    <t>0x00000000B867CC17</t>
  </si>
  <si>
    <t>9B3F2635-8560-4BD4-9801-15933D63D7BE</t>
  </si>
  <si>
    <t>&lt;WP5-228&gt;</t>
  </si>
  <si>
    <t>0x00000000B867CA6F</t>
  </si>
  <si>
    <t>AAB34771-6A0E-471C-A018-29516E8FF0D1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</si>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</sst>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3" borderId="4" xfId="0" applyFont="1" applyFill="1" applyBorder="1" applyAlignment="1">
      <alignment horizontal="left"/>
    </xf>
    <xf numFmtId="0" fontId="0" fillId="3" borderId="0" xfId="0" applyFill="1"/>
    <xf numFmtId="14" fontId="0" fillId="3" borderId="0" xfId="0" applyNumberFormat="1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left"/>
    </xf>
    <xf numFmtId="0" fontId="0" fillId="3" borderId="0" xfId="0" quotePrefix="1" applyFill="1" applyAlignment="1">
      <alignment horizontal="left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/>
    </xf>
    <xf numFmtId="49" fontId="5" fillId="0" borderId="1" xfId="0" applyNumberFormat="1" applyFont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17" fontId="6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0" fillId="0" borderId="0" xfId="0" quotePrefix="1" applyAlignment="1">
      <alignment horizontal="right"/>
    </xf>
    <xf numFmtId="0" fontId="0" fillId="14" borderId="0" xfId="0" applyFill="1"/>
    <xf numFmtId="14" fontId="0" fillId="3" borderId="0" xfId="0" applyNumberFormat="1" applyFill="1" applyAlignment="1">
      <alignment wrapText="1"/>
    </xf>
    <xf numFmtId="0" fontId="0" fillId="15" borderId="1" xfId="0" applyFill="1" applyBorder="1"/>
    <xf numFmtId="14" fontId="0" fillId="15" borderId="1" xfId="0" applyNumberFormat="1" applyFill="1" applyBorder="1"/>
    <xf numFmtId="0" fontId="1" fillId="15" borderId="1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left"/>
    </xf>
    <xf numFmtId="0" fontId="1" fillId="15" borderId="1" xfId="0" applyFont="1" applyFill="1" applyBorder="1"/>
    <xf numFmtId="0" fontId="1" fillId="0" borderId="4" xfId="0" applyFont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7" fontId="0" fillId="0" borderId="0" xfId="0" applyNumberFormat="1"/>
    <xf numFmtId="11" fontId="0" fillId="0" borderId="0" xfId="0" applyNumberFormat="1"/>
    <xf numFmtId="0" fontId="0" fillId="2" borderId="0" xfId="0" applyFill="1"/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2">
    <cellStyle name="Normal" xfId="0" builtinId="0"/>
    <cellStyle name="Normal 2" xfId="1" xr:uid="{0BF6E66A-A3A8-4C3C-A86A-3D49BA26D468}"/>
  </cellStyles>
  <dxfs count="9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7CF8-BAEA-4C82-8D9B-2A1059027468}">
  <dimension ref="A1:A390"/>
  <sheetViews>
    <sheetView workbookViewId="0">
      <selection activeCell="A374" sqref="A374:A390"/>
    </sheetView>
  </sheetViews>
  <sheetFormatPr defaultRowHeight="14.4" x14ac:dyDescent="0.3"/>
  <cols>
    <col min="1" max="1" width="8.44140625" bestFit="1" customWidth="1"/>
  </cols>
  <sheetData>
    <row r="1" spans="1:1" x14ac:dyDescent="0.3">
      <c r="A1" s="18" t="s">
        <v>664</v>
      </c>
    </row>
    <row r="2" spans="1:1" x14ac:dyDescent="0.3">
      <c r="A2" t="s">
        <v>588</v>
      </c>
    </row>
    <row r="3" spans="1:1" x14ac:dyDescent="0.3">
      <c r="A3" t="s">
        <v>589</v>
      </c>
    </row>
    <row r="4" spans="1:1" x14ac:dyDescent="0.3">
      <c r="A4" t="s">
        <v>591</v>
      </c>
    </row>
    <row r="5" spans="1:1" x14ac:dyDescent="0.3">
      <c r="A5" t="s">
        <v>592</v>
      </c>
    </row>
    <row r="6" spans="1:1" x14ac:dyDescent="0.3">
      <c r="A6" t="s">
        <v>593</v>
      </c>
    </row>
    <row r="7" spans="1:1" x14ac:dyDescent="0.3">
      <c r="A7" t="s">
        <v>594</v>
      </c>
    </row>
    <row r="8" spans="1:1" x14ac:dyDescent="0.3">
      <c r="A8" t="s">
        <v>595</v>
      </c>
    </row>
    <row r="9" spans="1:1" x14ac:dyDescent="0.3">
      <c r="A9" t="s">
        <v>596</v>
      </c>
    </row>
    <row r="10" spans="1:1" x14ac:dyDescent="0.3">
      <c r="A10" t="s">
        <v>597</v>
      </c>
    </row>
    <row r="11" spans="1:1" x14ac:dyDescent="0.3">
      <c r="A11" t="s">
        <v>598</v>
      </c>
    </row>
    <row r="12" spans="1:1" x14ac:dyDescent="0.3">
      <c r="A12" t="s">
        <v>599</v>
      </c>
    </row>
    <row r="13" spans="1:1" x14ac:dyDescent="0.3">
      <c r="A13" t="s">
        <v>600</v>
      </c>
    </row>
    <row r="14" spans="1:1" x14ac:dyDescent="0.3">
      <c r="A14" t="s">
        <v>601</v>
      </c>
    </row>
    <row r="15" spans="1:1" x14ac:dyDescent="0.3">
      <c r="A15" t="s">
        <v>602</v>
      </c>
    </row>
    <row r="16" spans="1:1" x14ac:dyDescent="0.3">
      <c r="A16" t="s">
        <v>603</v>
      </c>
    </row>
    <row r="17" spans="1:1" x14ac:dyDescent="0.3">
      <c r="A17" t="s">
        <v>604</v>
      </c>
    </row>
    <row r="18" spans="1:1" x14ac:dyDescent="0.3">
      <c r="A18" t="s">
        <v>605</v>
      </c>
    </row>
    <row r="19" spans="1:1" x14ac:dyDescent="0.3">
      <c r="A19" t="s">
        <v>606</v>
      </c>
    </row>
    <row r="20" spans="1:1" x14ac:dyDescent="0.3">
      <c r="A20" t="s">
        <v>607</v>
      </c>
    </row>
    <row r="21" spans="1:1" x14ac:dyDescent="0.3">
      <c r="A21" t="s">
        <v>608</v>
      </c>
    </row>
    <row r="22" spans="1:1" x14ac:dyDescent="0.3">
      <c r="A22" t="s">
        <v>609</v>
      </c>
    </row>
    <row r="23" spans="1:1" x14ac:dyDescent="0.3">
      <c r="A23" t="s">
        <v>610</v>
      </c>
    </row>
    <row r="24" spans="1:1" x14ac:dyDescent="0.3">
      <c r="A24" t="s">
        <v>611</v>
      </c>
    </row>
    <row r="25" spans="1:1" x14ac:dyDescent="0.3">
      <c r="A25" t="s">
        <v>612</v>
      </c>
    </row>
    <row r="26" spans="1:1" x14ac:dyDescent="0.3">
      <c r="A26" t="s">
        <v>613</v>
      </c>
    </row>
    <row r="27" spans="1:1" x14ac:dyDescent="0.3">
      <c r="A27" t="s">
        <v>614</v>
      </c>
    </row>
    <row r="28" spans="1:1" x14ac:dyDescent="0.3">
      <c r="A28" t="s">
        <v>615</v>
      </c>
    </row>
    <row r="29" spans="1:1" x14ac:dyDescent="0.3">
      <c r="A29" t="s">
        <v>616</v>
      </c>
    </row>
    <row r="30" spans="1:1" x14ac:dyDescent="0.3">
      <c r="A30" t="s">
        <v>617</v>
      </c>
    </row>
    <row r="31" spans="1:1" x14ac:dyDescent="0.3">
      <c r="A31" t="s">
        <v>618</v>
      </c>
    </row>
    <row r="32" spans="1:1" x14ac:dyDescent="0.3">
      <c r="A32" t="s">
        <v>619</v>
      </c>
    </row>
    <row r="33" spans="1:1" x14ac:dyDescent="0.3">
      <c r="A33" t="s">
        <v>620</v>
      </c>
    </row>
    <row r="34" spans="1:1" x14ac:dyDescent="0.3">
      <c r="A34" t="s">
        <v>621</v>
      </c>
    </row>
    <row r="35" spans="1:1" x14ac:dyDescent="0.3">
      <c r="A35" t="s">
        <v>622</v>
      </c>
    </row>
    <row r="36" spans="1:1" x14ac:dyDescent="0.3">
      <c r="A36" t="s">
        <v>623</v>
      </c>
    </row>
    <row r="37" spans="1:1" x14ac:dyDescent="0.3">
      <c r="A37" t="s">
        <v>624</v>
      </c>
    </row>
    <row r="38" spans="1:1" x14ac:dyDescent="0.3">
      <c r="A38" t="s">
        <v>625</v>
      </c>
    </row>
    <row r="39" spans="1:1" x14ac:dyDescent="0.3">
      <c r="A39" t="s">
        <v>626</v>
      </c>
    </row>
    <row r="40" spans="1:1" x14ac:dyDescent="0.3">
      <c r="A40" t="s">
        <v>627</v>
      </c>
    </row>
    <row r="41" spans="1:1" x14ac:dyDescent="0.3">
      <c r="A41" t="s">
        <v>630</v>
      </c>
    </row>
    <row r="42" spans="1:1" x14ac:dyDescent="0.3">
      <c r="A42" t="s">
        <v>631</v>
      </c>
    </row>
    <row r="43" spans="1:1" x14ac:dyDescent="0.3">
      <c r="A43" t="s">
        <v>632</v>
      </c>
    </row>
    <row r="44" spans="1:1" x14ac:dyDescent="0.3">
      <c r="A44" t="s">
        <v>636</v>
      </c>
    </row>
    <row r="45" spans="1:1" x14ac:dyDescent="0.3">
      <c r="A45" t="s">
        <v>637</v>
      </c>
    </row>
    <row r="46" spans="1:1" x14ac:dyDescent="0.3">
      <c r="A46" t="s">
        <v>638</v>
      </c>
    </row>
    <row r="47" spans="1:1" x14ac:dyDescent="0.3">
      <c r="A47" t="s">
        <v>639</v>
      </c>
    </row>
    <row r="48" spans="1:1" x14ac:dyDescent="0.3">
      <c r="A48" t="s">
        <v>640</v>
      </c>
    </row>
    <row r="49" spans="1:1" x14ac:dyDescent="0.3">
      <c r="A49" t="s">
        <v>641</v>
      </c>
    </row>
    <row r="50" spans="1:1" x14ac:dyDescent="0.3">
      <c r="A50" t="s">
        <v>642</v>
      </c>
    </row>
    <row r="51" spans="1:1" x14ac:dyDescent="0.3">
      <c r="A51" t="s">
        <v>643</v>
      </c>
    </row>
    <row r="52" spans="1:1" x14ac:dyDescent="0.3">
      <c r="A52" t="s">
        <v>644</v>
      </c>
    </row>
    <row r="53" spans="1:1" x14ac:dyDescent="0.3">
      <c r="A53" t="s">
        <v>645</v>
      </c>
    </row>
    <row r="54" spans="1:1" x14ac:dyDescent="0.3">
      <c r="A54" t="s">
        <v>646</v>
      </c>
    </row>
    <row r="55" spans="1:1" x14ac:dyDescent="0.3">
      <c r="A55" t="s">
        <v>647</v>
      </c>
    </row>
    <row r="56" spans="1:1" x14ac:dyDescent="0.3">
      <c r="A56" t="s">
        <v>648</v>
      </c>
    </row>
    <row r="57" spans="1:1" x14ac:dyDescent="0.3">
      <c r="A57" t="s">
        <v>649</v>
      </c>
    </row>
    <row r="58" spans="1:1" x14ac:dyDescent="0.3">
      <c r="A58" t="s">
        <v>650</v>
      </c>
    </row>
    <row r="59" spans="1:1" x14ac:dyDescent="0.3">
      <c r="A59" t="s">
        <v>651</v>
      </c>
    </row>
    <row r="60" spans="1:1" x14ac:dyDescent="0.3">
      <c r="A60" t="s">
        <v>652</v>
      </c>
    </row>
    <row r="61" spans="1:1" x14ac:dyDescent="0.3">
      <c r="A61" t="s">
        <v>653</v>
      </c>
    </row>
    <row r="62" spans="1:1" x14ac:dyDescent="0.3">
      <c r="A62" t="s">
        <v>654</v>
      </c>
    </row>
    <row r="63" spans="1:1" x14ac:dyDescent="0.3">
      <c r="A63" t="s">
        <v>655</v>
      </c>
    </row>
    <row r="64" spans="1:1" x14ac:dyDescent="0.3">
      <c r="A64" t="s">
        <v>656</v>
      </c>
    </row>
    <row r="65" spans="1:1" x14ac:dyDescent="0.3">
      <c r="A65" t="s">
        <v>657</v>
      </c>
    </row>
    <row r="66" spans="1:1" x14ac:dyDescent="0.3">
      <c r="A66" t="s">
        <v>47</v>
      </c>
    </row>
    <row r="67" spans="1:1" x14ac:dyDescent="0.3">
      <c r="A67" t="s">
        <v>48</v>
      </c>
    </row>
    <row r="68" spans="1:1" x14ac:dyDescent="0.3">
      <c r="A68" t="s">
        <v>49</v>
      </c>
    </row>
    <row r="69" spans="1:1" x14ac:dyDescent="0.3">
      <c r="A69" t="s">
        <v>50</v>
      </c>
    </row>
    <row r="70" spans="1:1" x14ac:dyDescent="0.3">
      <c r="A70" t="s">
        <v>51</v>
      </c>
    </row>
    <row r="71" spans="1:1" x14ac:dyDescent="0.3">
      <c r="A71" t="s">
        <v>52</v>
      </c>
    </row>
    <row r="72" spans="1:1" x14ac:dyDescent="0.3">
      <c r="A72" t="s">
        <v>53</v>
      </c>
    </row>
    <row r="73" spans="1:1" x14ac:dyDescent="0.3">
      <c r="A73" t="s">
        <v>54</v>
      </c>
    </row>
    <row r="74" spans="1:1" x14ac:dyDescent="0.3">
      <c r="A74" t="s">
        <v>55</v>
      </c>
    </row>
    <row r="75" spans="1:1" x14ac:dyDescent="0.3">
      <c r="A75" t="s">
        <v>56</v>
      </c>
    </row>
    <row r="76" spans="1:1" x14ac:dyDescent="0.3">
      <c r="A76" t="s">
        <v>57</v>
      </c>
    </row>
    <row r="77" spans="1:1" x14ac:dyDescent="0.3">
      <c r="A77" t="s">
        <v>58</v>
      </c>
    </row>
    <row r="78" spans="1:1" x14ac:dyDescent="0.3">
      <c r="A78" t="s">
        <v>59</v>
      </c>
    </row>
    <row r="79" spans="1:1" x14ac:dyDescent="0.3">
      <c r="A79" t="s">
        <v>60</v>
      </c>
    </row>
    <row r="80" spans="1:1" x14ac:dyDescent="0.3">
      <c r="A80" t="s">
        <v>61</v>
      </c>
    </row>
    <row r="81" spans="1:1" x14ac:dyDescent="0.3">
      <c r="A81" t="s">
        <v>62</v>
      </c>
    </row>
    <row r="82" spans="1:1" x14ac:dyDescent="0.3">
      <c r="A82" t="s">
        <v>63</v>
      </c>
    </row>
    <row r="83" spans="1:1" x14ac:dyDescent="0.3">
      <c r="A83" t="s">
        <v>64</v>
      </c>
    </row>
    <row r="84" spans="1:1" x14ac:dyDescent="0.3">
      <c r="A84" t="s">
        <v>65</v>
      </c>
    </row>
    <row r="85" spans="1:1" x14ac:dyDescent="0.3">
      <c r="A85" t="s">
        <v>66</v>
      </c>
    </row>
    <row r="86" spans="1:1" x14ac:dyDescent="0.3">
      <c r="A86" t="s">
        <v>67</v>
      </c>
    </row>
    <row r="87" spans="1:1" x14ac:dyDescent="0.3">
      <c r="A87" t="s">
        <v>68</v>
      </c>
    </row>
    <row r="88" spans="1:1" x14ac:dyDescent="0.3">
      <c r="A88" t="s">
        <v>69</v>
      </c>
    </row>
    <row r="89" spans="1:1" x14ac:dyDescent="0.3">
      <c r="A89" t="s">
        <v>70</v>
      </c>
    </row>
    <row r="90" spans="1:1" x14ac:dyDescent="0.3">
      <c r="A90" t="s">
        <v>71</v>
      </c>
    </row>
    <row r="91" spans="1:1" x14ac:dyDescent="0.3">
      <c r="A91" t="s">
        <v>72</v>
      </c>
    </row>
    <row r="92" spans="1:1" x14ac:dyDescent="0.3">
      <c r="A92" t="s">
        <v>73</v>
      </c>
    </row>
    <row r="93" spans="1:1" x14ac:dyDescent="0.3">
      <c r="A93" t="s">
        <v>74</v>
      </c>
    </row>
    <row r="94" spans="1:1" x14ac:dyDescent="0.3">
      <c r="A94" t="s">
        <v>75</v>
      </c>
    </row>
    <row r="95" spans="1:1" x14ac:dyDescent="0.3">
      <c r="A95" t="s">
        <v>76</v>
      </c>
    </row>
    <row r="96" spans="1:1" x14ac:dyDescent="0.3">
      <c r="A96" t="s">
        <v>77</v>
      </c>
    </row>
    <row r="97" spans="1:1" x14ac:dyDescent="0.3">
      <c r="A97" t="s">
        <v>78</v>
      </c>
    </row>
    <row r="98" spans="1:1" x14ac:dyDescent="0.3">
      <c r="A98" t="s">
        <v>79</v>
      </c>
    </row>
    <row r="99" spans="1:1" x14ac:dyDescent="0.3">
      <c r="A99" t="s">
        <v>80</v>
      </c>
    </row>
    <row r="100" spans="1:1" x14ac:dyDescent="0.3">
      <c r="A100" t="s">
        <v>81</v>
      </c>
    </row>
    <row r="101" spans="1:1" x14ac:dyDescent="0.3">
      <c r="A101" t="s">
        <v>82</v>
      </c>
    </row>
    <row r="102" spans="1:1" x14ac:dyDescent="0.3">
      <c r="A102" t="s">
        <v>83</v>
      </c>
    </row>
    <row r="103" spans="1:1" x14ac:dyDescent="0.3">
      <c r="A103" t="s">
        <v>84</v>
      </c>
    </row>
    <row r="104" spans="1:1" x14ac:dyDescent="0.3">
      <c r="A104" t="s">
        <v>85</v>
      </c>
    </row>
    <row r="105" spans="1:1" x14ac:dyDescent="0.3">
      <c r="A105" t="s">
        <v>86</v>
      </c>
    </row>
    <row r="106" spans="1:1" x14ac:dyDescent="0.3">
      <c r="A106" t="s">
        <v>87</v>
      </c>
    </row>
    <row r="107" spans="1:1" x14ac:dyDescent="0.3">
      <c r="A107" t="s">
        <v>88</v>
      </c>
    </row>
    <row r="108" spans="1:1" x14ac:dyDescent="0.3">
      <c r="A108" t="s">
        <v>89</v>
      </c>
    </row>
    <row r="109" spans="1:1" x14ac:dyDescent="0.3">
      <c r="A109" t="s">
        <v>90</v>
      </c>
    </row>
    <row r="110" spans="1:1" x14ac:dyDescent="0.3">
      <c r="A110" t="s">
        <v>91</v>
      </c>
    </row>
    <row r="111" spans="1:1" x14ac:dyDescent="0.3">
      <c r="A111" t="s">
        <v>92</v>
      </c>
    </row>
    <row r="112" spans="1:1" x14ac:dyDescent="0.3">
      <c r="A112" t="s">
        <v>93</v>
      </c>
    </row>
    <row r="113" spans="1:1" x14ac:dyDescent="0.3">
      <c r="A113" t="s">
        <v>94</v>
      </c>
    </row>
    <row r="114" spans="1:1" x14ac:dyDescent="0.3">
      <c r="A114" t="s">
        <v>95</v>
      </c>
    </row>
    <row r="115" spans="1:1" x14ac:dyDescent="0.3">
      <c r="A115" t="s">
        <v>96</v>
      </c>
    </row>
    <row r="116" spans="1:1" x14ac:dyDescent="0.3">
      <c r="A116" t="s">
        <v>97</v>
      </c>
    </row>
    <row r="117" spans="1:1" x14ac:dyDescent="0.3">
      <c r="A117" t="s">
        <v>98</v>
      </c>
    </row>
    <row r="118" spans="1:1" x14ac:dyDescent="0.3">
      <c r="A118" t="s">
        <v>99</v>
      </c>
    </row>
    <row r="119" spans="1:1" x14ac:dyDescent="0.3">
      <c r="A119" t="s">
        <v>100</v>
      </c>
    </row>
    <row r="120" spans="1:1" x14ac:dyDescent="0.3">
      <c r="A120" t="s">
        <v>101</v>
      </c>
    </row>
    <row r="121" spans="1:1" x14ac:dyDescent="0.3">
      <c r="A121" t="s">
        <v>102</v>
      </c>
    </row>
    <row r="122" spans="1:1" x14ac:dyDescent="0.3">
      <c r="A122" t="s">
        <v>103</v>
      </c>
    </row>
    <row r="123" spans="1:1" x14ac:dyDescent="0.3">
      <c r="A123" t="s">
        <v>104</v>
      </c>
    </row>
    <row r="124" spans="1:1" x14ac:dyDescent="0.3">
      <c r="A124" t="s">
        <v>105</v>
      </c>
    </row>
    <row r="125" spans="1:1" x14ac:dyDescent="0.3">
      <c r="A125" t="s">
        <v>106</v>
      </c>
    </row>
    <row r="126" spans="1:1" x14ac:dyDescent="0.3">
      <c r="A126" t="s">
        <v>107</v>
      </c>
    </row>
    <row r="127" spans="1:1" x14ac:dyDescent="0.3">
      <c r="A127" t="s">
        <v>108</v>
      </c>
    </row>
    <row r="128" spans="1:1" x14ac:dyDescent="0.3">
      <c r="A128" t="s">
        <v>109</v>
      </c>
    </row>
    <row r="129" spans="1:1" x14ac:dyDescent="0.3">
      <c r="A129" t="s">
        <v>110</v>
      </c>
    </row>
    <row r="130" spans="1:1" x14ac:dyDescent="0.3">
      <c r="A130" t="s">
        <v>111</v>
      </c>
    </row>
    <row r="131" spans="1:1" x14ac:dyDescent="0.3">
      <c r="A131" t="s">
        <v>112</v>
      </c>
    </row>
    <row r="132" spans="1:1" x14ac:dyDescent="0.3">
      <c r="A132" t="s">
        <v>113</v>
      </c>
    </row>
    <row r="133" spans="1:1" x14ac:dyDescent="0.3">
      <c r="A133" t="s">
        <v>114</v>
      </c>
    </row>
    <row r="134" spans="1:1" x14ac:dyDescent="0.3">
      <c r="A134" t="s">
        <v>115</v>
      </c>
    </row>
    <row r="135" spans="1:1" x14ac:dyDescent="0.3">
      <c r="A135" t="s">
        <v>116</v>
      </c>
    </row>
    <row r="136" spans="1:1" x14ac:dyDescent="0.3">
      <c r="A136" t="s">
        <v>117</v>
      </c>
    </row>
    <row r="137" spans="1:1" x14ac:dyDescent="0.3">
      <c r="A137" t="s">
        <v>118</v>
      </c>
    </row>
    <row r="138" spans="1:1" x14ac:dyDescent="0.3">
      <c r="A138" t="s">
        <v>119</v>
      </c>
    </row>
    <row r="139" spans="1:1" x14ac:dyDescent="0.3">
      <c r="A139" t="s">
        <v>120</v>
      </c>
    </row>
    <row r="140" spans="1:1" x14ac:dyDescent="0.3">
      <c r="A140" t="s">
        <v>121</v>
      </c>
    </row>
    <row r="141" spans="1:1" x14ac:dyDescent="0.3">
      <c r="A141" t="s">
        <v>122</v>
      </c>
    </row>
    <row r="142" spans="1:1" x14ac:dyDescent="0.3">
      <c r="A142" t="s">
        <v>123</v>
      </c>
    </row>
    <row r="143" spans="1:1" x14ac:dyDescent="0.3">
      <c r="A143" t="s">
        <v>124</v>
      </c>
    </row>
    <row r="144" spans="1:1" x14ac:dyDescent="0.3">
      <c r="A144" t="s">
        <v>125</v>
      </c>
    </row>
    <row r="145" spans="1:1" x14ac:dyDescent="0.3">
      <c r="A145" t="s">
        <v>126</v>
      </c>
    </row>
    <row r="146" spans="1:1" x14ac:dyDescent="0.3">
      <c r="A146" t="s">
        <v>127</v>
      </c>
    </row>
    <row r="147" spans="1:1" x14ac:dyDescent="0.3">
      <c r="A147" t="s">
        <v>128</v>
      </c>
    </row>
    <row r="148" spans="1:1" x14ac:dyDescent="0.3">
      <c r="A148" t="s">
        <v>129</v>
      </c>
    </row>
    <row r="149" spans="1:1" x14ac:dyDescent="0.3">
      <c r="A149" t="s">
        <v>130</v>
      </c>
    </row>
    <row r="150" spans="1:1" x14ac:dyDescent="0.3">
      <c r="A150" t="s">
        <v>131</v>
      </c>
    </row>
    <row r="151" spans="1:1" x14ac:dyDescent="0.3">
      <c r="A151" t="s">
        <v>132</v>
      </c>
    </row>
    <row r="152" spans="1:1" x14ac:dyDescent="0.3">
      <c r="A152" t="s">
        <v>133</v>
      </c>
    </row>
    <row r="153" spans="1:1" x14ac:dyDescent="0.3">
      <c r="A153" t="s">
        <v>134</v>
      </c>
    </row>
    <row r="154" spans="1:1" x14ac:dyDescent="0.3">
      <c r="A154" t="s">
        <v>135</v>
      </c>
    </row>
    <row r="155" spans="1:1" x14ac:dyDescent="0.3">
      <c r="A155" t="s">
        <v>136</v>
      </c>
    </row>
    <row r="156" spans="1:1" x14ac:dyDescent="0.3">
      <c r="A156" t="s">
        <v>137</v>
      </c>
    </row>
    <row r="157" spans="1:1" x14ac:dyDescent="0.3">
      <c r="A157" t="s">
        <v>138</v>
      </c>
    </row>
    <row r="158" spans="1:1" x14ac:dyDescent="0.3">
      <c r="A158" t="s">
        <v>139</v>
      </c>
    </row>
    <row r="159" spans="1:1" x14ac:dyDescent="0.3">
      <c r="A159" t="s">
        <v>140</v>
      </c>
    </row>
    <row r="160" spans="1:1" x14ac:dyDescent="0.3">
      <c r="A160" t="s">
        <v>141</v>
      </c>
    </row>
    <row r="161" spans="1:1" x14ac:dyDescent="0.3">
      <c r="A161" t="s">
        <v>142</v>
      </c>
    </row>
    <row r="162" spans="1:1" x14ac:dyDescent="0.3">
      <c r="A162" t="s">
        <v>143</v>
      </c>
    </row>
    <row r="163" spans="1:1" x14ac:dyDescent="0.3">
      <c r="A163" t="s">
        <v>144</v>
      </c>
    </row>
    <row r="164" spans="1:1" x14ac:dyDescent="0.3">
      <c r="A164" t="s">
        <v>145</v>
      </c>
    </row>
    <row r="165" spans="1:1" x14ac:dyDescent="0.3">
      <c r="A165" t="s">
        <v>146</v>
      </c>
    </row>
    <row r="166" spans="1:1" x14ac:dyDescent="0.3">
      <c r="A166" t="s">
        <v>147</v>
      </c>
    </row>
    <row r="167" spans="1:1" x14ac:dyDescent="0.3">
      <c r="A167" t="s">
        <v>148</v>
      </c>
    </row>
    <row r="168" spans="1:1" x14ac:dyDescent="0.3">
      <c r="A168" t="s">
        <v>149</v>
      </c>
    </row>
    <row r="169" spans="1:1" x14ac:dyDescent="0.3">
      <c r="A169" t="s">
        <v>150</v>
      </c>
    </row>
    <row r="170" spans="1:1" x14ac:dyDescent="0.3">
      <c r="A170" t="s">
        <v>151</v>
      </c>
    </row>
    <row r="171" spans="1:1" x14ac:dyDescent="0.3">
      <c r="A171" t="s">
        <v>152</v>
      </c>
    </row>
    <row r="172" spans="1:1" x14ac:dyDescent="0.3">
      <c r="A172" t="s">
        <v>153</v>
      </c>
    </row>
    <row r="173" spans="1:1" x14ac:dyDescent="0.3">
      <c r="A173" t="s">
        <v>154</v>
      </c>
    </row>
    <row r="174" spans="1:1" x14ac:dyDescent="0.3">
      <c r="A174" t="s">
        <v>155</v>
      </c>
    </row>
    <row r="175" spans="1:1" x14ac:dyDescent="0.3">
      <c r="A175" t="s">
        <v>156</v>
      </c>
    </row>
    <row r="176" spans="1:1" x14ac:dyDescent="0.3">
      <c r="A176" t="s">
        <v>157</v>
      </c>
    </row>
    <row r="177" spans="1:1" x14ac:dyDescent="0.3">
      <c r="A177" t="s">
        <v>158</v>
      </c>
    </row>
    <row r="178" spans="1:1" x14ac:dyDescent="0.3">
      <c r="A178" t="s">
        <v>159</v>
      </c>
    </row>
    <row r="179" spans="1:1" x14ac:dyDescent="0.3">
      <c r="A179" t="s">
        <v>160</v>
      </c>
    </row>
    <row r="180" spans="1:1" x14ac:dyDescent="0.3">
      <c r="A180" t="s">
        <v>161</v>
      </c>
    </row>
    <row r="181" spans="1:1" x14ac:dyDescent="0.3">
      <c r="A181" t="s">
        <v>162</v>
      </c>
    </row>
    <row r="182" spans="1:1" x14ac:dyDescent="0.3">
      <c r="A182" t="s">
        <v>163</v>
      </c>
    </row>
    <row r="183" spans="1:1" x14ac:dyDescent="0.3">
      <c r="A183" t="s">
        <v>164</v>
      </c>
    </row>
    <row r="184" spans="1:1" x14ac:dyDescent="0.3">
      <c r="A184" t="s">
        <v>165</v>
      </c>
    </row>
    <row r="185" spans="1:1" x14ac:dyDescent="0.3">
      <c r="A185" t="s">
        <v>166</v>
      </c>
    </row>
    <row r="186" spans="1:1" x14ac:dyDescent="0.3">
      <c r="A186" t="s">
        <v>167</v>
      </c>
    </row>
    <row r="187" spans="1:1" x14ac:dyDescent="0.3">
      <c r="A187" t="s">
        <v>168</v>
      </c>
    </row>
    <row r="188" spans="1:1" x14ac:dyDescent="0.3">
      <c r="A188" t="s">
        <v>169</v>
      </c>
    </row>
    <row r="189" spans="1:1" x14ac:dyDescent="0.3">
      <c r="A189" t="s">
        <v>170</v>
      </c>
    </row>
    <row r="190" spans="1:1" x14ac:dyDescent="0.3">
      <c r="A190" t="s">
        <v>171</v>
      </c>
    </row>
    <row r="191" spans="1:1" x14ac:dyDescent="0.3">
      <c r="A191" t="s">
        <v>172</v>
      </c>
    </row>
    <row r="192" spans="1:1" x14ac:dyDescent="0.3">
      <c r="A192" t="s">
        <v>173</v>
      </c>
    </row>
    <row r="193" spans="1:1" x14ac:dyDescent="0.3">
      <c r="A193" t="s">
        <v>174</v>
      </c>
    </row>
    <row r="194" spans="1:1" x14ac:dyDescent="0.3">
      <c r="A194" t="s">
        <v>175</v>
      </c>
    </row>
    <row r="195" spans="1:1" x14ac:dyDescent="0.3">
      <c r="A195" t="s">
        <v>176</v>
      </c>
    </row>
    <row r="196" spans="1:1" x14ac:dyDescent="0.3">
      <c r="A196" t="s">
        <v>177</v>
      </c>
    </row>
    <row r="197" spans="1:1" x14ac:dyDescent="0.3">
      <c r="A197" t="s">
        <v>178</v>
      </c>
    </row>
    <row r="198" spans="1:1" x14ac:dyDescent="0.3">
      <c r="A198" t="s">
        <v>179</v>
      </c>
    </row>
    <row r="199" spans="1:1" x14ac:dyDescent="0.3">
      <c r="A199" t="s">
        <v>180</v>
      </c>
    </row>
    <row r="200" spans="1:1" x14ac:dyDescent="0.3">
      <c r="A200" t="s">
        <v>181</v>
      </c>
    </row>
    <row r="201" spans="1:1" x14ac:dyDescent="0.3">
      <c r="A201" t="s">
        <v>182</v>
      </c>
    </row>
    <row r="202" spans="1:1" x14ac:dyDescent="0.3">
      <c r="A202" t="s">
        <v>183</v>
      </c>
    </row>
    <row r="203" spans="1:1" x14ac:dyDescent="0.3">
      <c r="A203" t="s">
        <v>184</v>
      </c>
    </row>
    <row r="204" spans="1:1" x14ac:dyDescent="0.3">
      <c r="A204" t="s">
        <v>185</v>
      </c>
    </row>
    <row r="205" spans="1:1" x14ac:dyDescent="0.3">
      <c r="A205" t="s">
        <v>186</v>
      </c>
    </row>
    <row r="206" spans="1:1" x14ac:dyDescent="0.3">
      <c r="A206" t="s">
        <v>187</v>
      </c>
    </row>
    <row r="207" spans="1:1" x14ac:dyDescent="0.3">
      <c r="A207" t="s">
        <v>188</v>
      </c>
    </row>
    <row r="208" spans="1:1" x14ac:dyDescent="0.3">
      <c r="A208" t="s">
        <v>189</v>
      </c>
    </row>
    <row r="209" spans="1:1" x14ac:dyDescent="0.3">
      <c r="A209" t="s">
        <v>190</v>
      </c>
    </row>
    <row r="210" spans="1:1" x14ac:dyDescent="0.3">
      <c r="A210" t="s">
        <v>191</v>
      </c>
    </row>
    <row r="211" spans="1:1" x14ac:dyDescent="0.3">
      <c r="A211" t="s">
        <v>192</v>
      </c>
    </row>
    <row r="212" spans="1:1" x14ac:dyDescent="0.3">
      <c r="A212" t="s">
        <v>193</v>
      </c>
    </row>
    <row r="213" spans="1:1" x14ac:dyDescent="0.3">
      <c r="A213" t="s">
        <v>194</v>
      </c>
    </row>
    <row r="214" spans="1:1" x14ac:dyDescent="0.3">
      <c r="A214" t="s">
        <v>195</v>
      </c>
    </row>
    <row r="215" spans="1:1" x14ac:dyDescent="0.3">
      <c r="A215" t="s">
        <v>196</v>
      </c>
    </row>
    <row r="216" spans="1:1" x14ac:dyDescent="0.3">
      <c r="A216" t="s">
        <v>197</v>
      </c>
    </row>
    <row r="217" spans="1:1" x14ac:dyDescent="0.3">
      <c r="A217" t="s">
        <v>198</v>
      </c>
    </row>
    <row r="218" spans="1:1" x14ac:dyDescent="0.3">
      <c r="A218" t="s">
        <v>199</v>
      </c>
    </row>
    <row r="219" spans="1:1" x14ac:dyDescent="0.3">
      <c r="A219" t="s">
        <v>200</v>
      </c>
    </row>
    <row r="220" spans="1:1" x14ac:dyDescent="0.3">
      <c r="A220" t="s">
        <v>201</v>
      </c>
    </row>
    <row r="221" spans="1:1" x14ac:dyDescent="0.3">
      <c r="A221" t="s">
        <v>202</v>
      </c>
    </row>
    <row r="222" spans="1:1" x14ac:dyDescent="0.3">
      <c r="A222" t="s">
        <v>203</v>
      </c>
    </row>
    <row r="223" spans="1:1" x14ac:dyDescent="0.3">
      <c r="A223" t="s">
        <v>204</v>
      </c>
    </row>
    <row r="224" spans="1:1" x14ac:dyDescent="0.3">
      <c r="A224" t="s">
        <v>205</v>
      </c>
    </row>
    <row r="225" spans="1:1" x14ac:dyDescent="0.3">
      <c r="A225" t="s">
        <v>206</v>
      </c>
    </row>
    <row r="226" spans="1:1" x14ac:dyDescent="0.3">
      <c r="A226" t="s">
        <v>207</v>
      </c>
    </row>
    <row r="227" spans="1:1" x14ac:dyDescent="0.3">
      <c r="A227" t="s">
        <v>208</v>
      </c>
    </row>
    <row r="228" spans="1:1" x14ac:dyDescent="0.3">
      <c r="A228" t="s">
        <v>209</v>
      </c>
    </row>
    <row r="229" spans="1:1" x14ac:dyDescent="0.3">
      <c r="A229" t="s">
        <v>210</v>
      </c>
    </row>
    <row r="230" spans="1:1" x14ac:dyDescent="0.3">
      <c r="A230" t="s">
        <v>211</v>
      </c>
    </row>
    <row r="231" spans="1:1" x14ac:dyDescent="0.3">
      <c r="A231" t="s">
        <v>212</v>
      </c>
    </row>
    <row r="232" spans="1:1" x14ac:dyDescent="0.3">
      <c r="A232" t="s">
        <v>213</v>
      </c>
    </row>
    <row r="233" spans="1:1" x14ac:dyDescent="0.3">
      <c r="A233" t="s">
        <v>214</v>
      </c>
    </row>
    <row r="234" spans="1:1" x14ac:dyDescent="0.3">
      <c r="A234" t="s">
        <v>215</v>
      </c>
    </row>
    <row r="235" spans="1:1" x14ac:dyDescent="0.3">
      <c r="A235" t="s">
        <v>690</v>
      </c>
    </row>
    <row r="236" spans="1:1" x14ac:dyDescent="0.3">
      <c r="A236" t="s">
        <v>691</v>
      </c>
    </row>
    <row r="237" spans="1:1" x14ac:dyDescent="0.3">
      <c r="A237" t="s">
        <v>692</v>
      </c>
    </row>
    <row r="238" spans="1:1" x14ac:dyDescent="0.3">
      <c r="A238" t="s">
        <v>693</v>
      </c>
    </row>
    <row r="239" spans="1:1" x14ac:dyDescent="0.3">
      <c r="A239" t="s">
        <v>694</v>
      </c>
    </row>
    <row r="240" spans="1:1" x14ac:dyDescent="0.3">
      <c r="A240" t="s">
        <v>695</v>
      </c>
    </row>
    <row r="241" spans="1:1" x14ac:dyDescent="0.3">
      <c r="A241" t="s">
        <v>696</v>
      </c>
    </row>
    <row r="242" spans="1:1" x14ac:dyDescent="0.3">
      <c r="A242" t="s">
        <v>697</v>
      </c>
    </row>
    <row r="243" spans="1:1" x14ac:dyDescent="0.3">
      <c r="A243" t="s">
        <v>698</v>
      </c>
    </row>
    <row r="244" spans="1:1" x14ac:dyDescent="0.3">
      <c r="A244" t="s">
        <v>699</v>
      </c>
    </row>
    <row r="245" spans="1:1" x14ac:dyDescent="0.3">
      <c r="A245" t="s">
        <v>700</v>
      </c>
    </row>
    <row r="246" spans="1:1" x14ac:dyDescent="0.3">
      <c r="A246" t="s">
        <v>701</v>
      </c>
    </row>
    <row r="247" spans="1:1" x14ac:dyDescent="0.3">
      <c r="A247" t="s">
        <v>702</v>
      </c>
    </row>
    <row r="248" spans="1:1" x14ac:dyDescent="0.3">
      <c r="A248" t="s">
        <v>703</v>
      </c>
    </row>
    <row r="249" spans="1:1" x14ac:dyDescent="0.3">
      <c r="A249" t="s">
        <v>704</v>
      </c>
    </row>
    <row r="250" spans="1:1" x14ac:dyDescent="0.3">
      <c r="A250" t="s">
        <v>705</v>
      </c>
    </row>
    <row r="251" spans="1:1" x14ac:dyDescent="0.3">
      <c r="A251" t="s">
        <v>706</v>
      </c>
    </row>
    <row r="252" spans="1:1" x14ac:dyDescent="0.3">
      <c r="A252" t="s">
        <v>707</v>
      </c>
    </row>
    <row r="253" spans="1:1" x14ac:dyDescent="0.3">
      <c r="A253" t="s">
        <v>708</v>
      </c>
    </row>
    <row r="254" spans="1:1" x14ac:dyDescent="0.3">
      <c r="A254" t="s">
        <v>709</v>
      </c>
    </row>
    <row r="255" spans="1:1" x14ac:dyDescent="0.3">
      <c r="A255" t="s">
        <v>710</v>
      </c>
    </row>
    <row r="256" spans="1:1" x14ac:dyDescent="0.3">
      <c r="A256" t="s">
        <v>711</v>
      </c>
    </row>
    <row r="257" spans="1:1" x14ac:dyDescent="0.3">
      <c r="A257" t="s">
        <v>712</v>
      </c>
    </row>
    <row r="258" spans="1:1" x14ac:dyDescent="0.3">
      <c r="A258" t="s">
        <v>713</v>
      </c>
    </row>
    <row r="259" spans="1:1" x14ac:dyDescent="0.3">
      <c r="A259" t="s">
        <v>714</v>
      </c>
    </row>
    <row r="260" spans="1:1" x14ac:dyDescent="0.3">
      <c r="A260" t="s">
        <v>715</v>
      </c>
    </row>
    <row r="261" spans="1:1" x14ac:dyDescent="0.3">
      <c r="A261" t="s">
        <v>716</v>
      </c>
    </row>
    <row r="262" spans="1:1" x14ac:dyDescent="0.3">
      <c r="A262" t="s">
        <v>717</v>
      </c>
    </row>
    <row r="263" spans="1:1" x14ac:dyDescent="0.3">
      <c r="A263" t="s">
        <v>718</v>
      </c>
    </row>
    <row r="264" spans="1:1" x14ac:dyDescent="0.3">
      <c r="A264" t="s">
        <v>719</v>
      </c>
    </row>
    <row r="265" spans="1:1" x14ac:dyDescent="0.3">
      <c r="A265" t="s">
        <v>720</v>
      </c>
    </row>
    <row r="266" spans="1:1" x14ac:dyDescent="0.3">
      <c r="A266" t="s">
        <v>721</v>
      </c>
    </row>
    <row r="267" spans="1:1" x14ac:dyDescent="0.3">
      <c r="A267" t="s">
        <v>722</v>
      </c>
    </row>
    <row r="268" spans="1:1" x14ac:dyDescent="0.3">
      <c r="A268" t="s">
        <v>723</v>
      </c>
    </row>
    <row r="269" spans="1:1" x14ac:dyDescent="0.3">
      <c r="A269" t="s">
        <v>724</v>
      </c>
    </row>
    <row r="270" spans="1:1" x14ac:dyDescent="0.3">
      <c r="A270" t="s">
        <v>725</v>
      </c>
    </row>
    <row r="271" spans="1:1" x14ac:dyDescent="0.3">
      <c r="A271" t="s">
        <v>726</v>
      </c>
    </row>
    <row r="272" spans="1:1" x14ac:dyDescent="0.3">
      <c r="A272" t="s">
        <v>727</v>
      </c>
    </row>
    <row r="273" spans="1:1" x14ac:dyDescent="0.3">
      <c r="A273" t="s">
        <v>728</v>
      </c>
    </row>
    <row r="274" spans="1:1" x14ac:dyDescent="0.3">
      <c r="A274" t="s">
        <v>729</v>
      </c>
    </row>
    <row r="275" spans="1:1" x14ac:dyDescent="0.3">
      <c r="A275" t="s">
        <v>730</v>
      </c>
    </row>
    <row r="276" spans="1:1" x14ac:dyDescent="0.3">
      <c r="A276" t="s">
        <v>731</v>
      </c>
    </row>
    <row r="277" spans="1:1" x14ac:dyDescent="0.3">
      <c r="A277" t="s">
        <v>732</v>
      </c>
    </row>
    <row r="278" spans="1:1" x14ac:dyDescent="0.3">
      <c r="A278" t="s">
        <v>733</v>
      </c>
    </row>
    <row r="279" spans="1:1" x14ac:dyDescent="0.3">
      <c r="A279" t="s">
        <v>734</v>
      </c>
    </row>
    <row r="280" spans="1:1" x14ac:dyDescent="0.3">
      <c r="A280" t="s">
        <v>735</v>
      </c>
    </row>
    <row r="281" spans="1:1" x14ac:dyDescent="0.3">
      <c r="A281" t="s">
        <v>736</v>
      </c>
    </row>
    <row r="282" spans="1:1" x14ac:dyDescent="0.3">
      <c r="A282" t="s">
        <v>737</v>
      </c>
    </row>
    <row r="283" spans="1:1" x14ac:dyDescent="0.3">
      <c r="A283" t="s">
        <v>738</v>
      </c>
    </row>
    <row r="284" spans="1:1" x14ac:dyDescent="0.3">
      <c r="A284" t="s">
        <v>739</v>
      </c>
    </row>
    <row r="285" spans="1:1" x14ac:dyDescent="0.3">
      <c r="A285" t="s">
        <v>740</v>
      </c>
    </row>
    <row r="286" spans="1:1" x14ac:dyDescent="0.3">
      <c r="A286" t="s">
        <v>741</v>
      </c>
    </row>
    <row r="287" spans="1:1" x14ac:dyDescent="0.3">
      <c r="A287" t="s">
        <v>742</v>
      </c>
    </row>
    <row r="288" spans="1:1" x14ac:dyDescent="0.3">
      <c r="A288" t="s">
        <v>743</v>
      </c>
    </row>
    <row r="289" spans="1:1" x14ac:dyDescent="0.3">
      <c r="A289" t="s">
        <v>744</v>
      </c>
    </row>
    <row r="290" spans="1:1" x14ac:dyDescent="0.3">
      <c r="A290" t="s">
        <v>745</v>
      </c>
    </row>
    <row r="291" spans="1:1" x14ac:dyDescent="0.3">
      <c r="A291" t="s">
        <v>746</v>
      </c>
    </row>
    <row r="292" spans="1:1" x14ac:dyDescent="0.3">
      <c r="A292" t="s">
        <v>747</v>
      </c>
    </row>
    <row r="293" spans="1:1" x14ac:dyDescent="0.3">
      <c r="A293" t="s">
        <v>748</v>
      </c>
    </row>
    <row r="294" spans="1:1" x14ac:dyDescent="0.3">
      <c r="A294" t="s">
        <v>749</v>
      </c>
    </row>
    <row r="295" spans="1:1" x14ac:dyDescent="0.3">
      <c r="A295" t="s">
        <v>750</v>
      </c>
    </row>
    <row r="296" spans="1:1" x14ac:dyDescent="0.3">
      <c r="A296" t="s">
        <v>751</v>
      </c>
    </row>
    <row r="297" spans="1:1" x14ac:dyDescent="0.3">
      <c r="A297" t="s">
        <v>764</v>
      </c>
    </row>
    <row r="298" spans="1:1" x14ac:dyDescent="0.3">
      <c r="A298" t="s">
        <v>765</v>
      </c>
    </row>
    <row r="299" spans="1:1" x14ac:dyDescent="0.3">
      <c r="A299" t="s">
        <v>766</v>
      </c>
    </row>
    <row r="300" spans="1:1" x14ac:dyDescent="0.3">
      <c r="A300" t="s">
        <v>2073</v>
      </c>
    </row>
    <row r="301" spans="1:1" x14ac:dyDescent="0.3">
      <c r="A301" t="s">
        <v>2074</v>
      </c>
    </row>
    <row r="302" spans="1:1" x14ac:dyDescent="0.3">
      <c r="A302" t="s">
        <v>2075</v>
      </c>
    </row>
    <row r="303" spans="1:1" x14ac:dyDescent="0.3">
      <c r="A303" t="s">
        <v>2076</v>
      </c>
    </row>
    <row r="304" spans="1:1" x14ac:dyDescent="0.3">
      <c r="A304" t="s">
        <v>2077</v>
      </c>
    </row>
    <row r="305" spans="1:1" x14ac:dyDescent="0.3">
      <c r="A305" t="s">
        <v>2078</v>
      </c>
    </row>
    <row r="306" spans="1:1" x14ac:dyDescent="0.3">
      <c r="A306" t="s">
        <v>2079</v>
      </c>
    </row>
    <row r="307" spans="1:1" x14ac:dyDescent="0.3">
      <c r="A307" t="s">
        <v>2080</v>
      </c>
    </row>
    <row r="308" spans="1:1" x14ac:dyDescent="0.3">
      <c r="A308" t="s">
        <v>2081</v>
      </c>
    </row>
    <row r="309" spans="1:1" x14ac:dyDescent="0.3">
      <c r="A309" t="s">
        <v>2082</v>
      </c>
    </row>
    <row r="310" spans="1:1" x14ac:dyDescent="0.3">
      <c r="A310" t="s">
        <v>2083</v>
      </c>
    </row>
    <row r="311" spans="1:1" x14ac:dyDescent="0.3">
      <c r="A311" t="s">
        <v>2084</v>
      </c>
    </row>
    <row r="312" spans="1:1" x14ac:dyDescent="0.3">
      <c r="A312" t="s">
        <v>2085</v>
      </c>
    </row>
    <row r="313" spans="1:1" x14ac:dyDescent="0.3">
      <c r="A313" t="s">
        <v>2086</v>
      </c>
    </row>
    <row r="314" spans="1:1" x14ac:dyDescent="0.3">
      <c r="A314" t="s">
        <v>2087</v>
      </c>
    </row>
    <row r="315" spans="1:1" x14ac:dyDescent="0.3">
      <c r="A315" t="s">
        <v>2088</v>
      </c>
    </row>
    <row r="316" spans="1:1" x14ac:dyDescent="0.3">
      <c r="A316" t="s">
        <v>2089</v>
      </c>
    </row>
    <row r="317" spans="1:1" x14ac:dyDescent="0.3">
      <c r="A317" t="s">
        <v>2090</v>
      </c>
    </row>
    <row r="318" spans="1:1" x14ac:dyDescent="0.3">
      <c r="A318" t="s">
        <v>2091</v>
      </c>
    </row>
    <row r="319" spans="1:1" x14ac:dyDescent="0.3">
      <c r="A319" t="s">
        <v>2092</v>
      </c>
    </row>
    <row r="320" spans="1:1" x14ac:dyDescent="0.3">
      <c r="A320" t="s">
        <v>2093</v>
      </c>
    </row>
    <row r="321" spans="1:1" x14ac:dyDescent="0.3">
      <c r="A321" t="s">
        <v>2094</v>
      </c>
    </row>
    <row r="322" spans="1:1" x14ac:dyDescent="0.3">
      <c r="A322" t="s">
        <v>2095</v>
      </c>
    </row>
    <row r="323" spans="1:1" x14ac:dyDescent="0.3">
      <c r="A323" t="s">
        <v>2096</v>
      </c>
    </row>
    <row r="324" spans="1:1" x14ac:dyDescent="0.3">
      <c r="A324" t="s">
        <v>2097</v>
      </c>
    </row>
    <row r="325" spans="1:1" x14ac:dyDescent="0.3">
      <c r="A325" t="s">
        <v>2098</v>
      </c>
    </row>
    <row r="326" spans="1:1" x14ac:dyDescent="0.3">
      <c r="A326" t="s">
        <v>2099</v>
      </c>
    </row>
    <row r="327" spans="1:1" x14ac:dyDescent="0.3">
      <c r="A327" t="s">
        <v>2100</v>
      </c>
    </row>
    <row r="328" spans="1:1" x14ac:dyDescent="0.3">
      <c r="A328" t="s">
        <v>2101</v>
      </c>
    </row>
    <row r="329" spans="1:1" x14ac:dyDescent="0.3">
      <c r="A329" t="s">
        <v>2102</v>
      </c>
    </row>
    <row r="330" spans="1:1" x14ac:dyDescent="0.3">
      <c r="A330" t="s">
        <v>2103</v>
      </c>
    </row>
    <row r="331" spans="1:1" x14ac:dyDescent="0.3">
      <c r="A331" t="s">
        <v>2104</v>
      </c>
    </row>
    <row r="332" spans="1:1" x14ac:dyDescent="0.3">
      <c r="A332" t="s">
        <v>2105</v>
      </c>
    </row>
    <row r="333" spans="1:1" x14ac:dyDescent="0.3">
      <c r="A333" t="s">
        <v>2106</v>
      </c>
    </row>
    <row r="334" spans="1:1" x14ac:dyDescent="0.3">
      <c r="A334" t="s">
        <v>2107</v>
      </c>
    </row>
    <row r="335" spans="1:1" x14ac:dyDescent="0.3">
      <c r="A335" t="s">
        <v>2108</v>
      </c>
    </row>
    <row r="336" spans="1:1" x14ac:dyDescent="0.3">
      <c r="A336" t="s">
        <v>2109</v>
      </c>
    </row>
    <row r="337" spans="1:1" x14ac:dyDescent="0.3">
      <c r="A337" t="s">
        <v>2110</v>
      </c>
    </row>
    <row r="338" spans="1:1" x14ac:dyDescent="0.3">
      <c r="A338" t="s">
        <v>2111</v>
      </c>
    </row>
    <row r="339" spans="1:1" x14ac:dyDescent="0.3">
      <c r="A339" t="s">
        <v>2112</v>
      </c>
    </row>
    <row r="340" spans="1:1" x14ac:dyDescent="0.3">
      <c r="A340" t="s">
        <v>2113</v>
      </c>
    </row>
    <row r="341" spans="1:1" x14ac:dyDescent="0.3">
      <c r="A341" t="s">
        <v>2114</v>
      </c>
    </row>
    <row r="342" spans="1:1" x14ac:dyDescent="0.3">
      <c r="A342" t="s">
        <v>2115</v>
      </c>
    </row>
    <row r="343" spans="1:1" x14ac:dyDescent="0.3">
      <c r="A343" t="s">
        <v>2116</v>
      </c>
    </row>
    <row r="344" spans="1:1" x14ac:dyDescent="0.3">
      <c r="A344" t="s">
        <v>2117</v>
      </c>
    </row>
    <row r="345" spans="1:1" x14ac:dyDescent="0.3">
      <c r="A345" t="s">
        <v>2118</v>
      </c>
    </row>
    <row r="346" spans="1:1" x14ac:dyDescent="0.3">
      <c r="A346" t="s">
        <v>2119</v>
      </c>
    </row>
    <row r="347" spans="1:1" x14ac:dyDescent="0.3">
      <c r="A347" t="s">
        <v>2120</v>
      </c>
    </row>
    <row r="348" spans="1:1" x14ac:dyDescent="0.3">
      <c r="A348" t="s">
        <v>2121</v>
      </c>
    </row>
    <row r="349" spans="1:1" x14ac:dyDescent="0.3">
      <c r="A349" t="s">
        <v>2122</v>
      </c>
    </row>
    <row r="350" spans="1:1" x14ac:dyDescent="0.3">
      <c r="A350" t="s">
        <v>2123</v>
      </c>
    </row>
    <row r="351" spans="1:1" x14ac:dyDescent="0.3">
      <c r="A351" t="s">
        <v>2124</v>
      </c>
    </row>
    <row r="352" spans="1:1" x14ac:dyDescent="0.3">
      <c r="A352" t="s">
        <v>2125</v>
      </c>
    </row>
    <row r="353" spans="1:1" x14ac:dyDescent="0.3">
      <c r="A353" t="s">
        <v>2126</v>
      </c>
    </row>
    <row r="354" spans="1:1" x14ac:dyDescent="0.3">
      <c r="A354" t="s">
        <v>2127</v>
      </c>
    </row>
    <row r="355" spans="1:1" x14ac:dyDescent="0.3">
      <c r="A355" t="s">
        <v>2128</v>
      </c>
    </row>
    <row r="356" spans="1:1" x14ac:dyDescent="0.3">
      <c r="A356" t="s">
        <v>2129</v>
      </c>
    </row>
    <row r="357" spans="1:1" x14ac:dyDescent="0.3">
      <c r="A357" t="s">
        <v>2130</v>
      </c>
    </row>
    <row r="358" spans="1:1" x14ac:dyDescent="0.3">
      <c r="A358" t="s">
        <v>2131</v>
      </c>
    </row>
    <row r="359" spans="1:1" x14ac:dyDescent="0.3">
      <c r="A359" t="s">
        <v>2132</v>
      </c>
    </row>
    <row r="360" spans="1:1" x14ac:dyDescent="0.3">
      <c r="A360" t="s">
        <v>2133</v>
      </c>
    </row>
    <row r="361" spans="1:1" x14ac:dyDescent="0.3">
      <c r="A361" t="s">
        <v>2134</v>
      </c>
    </row>
    <row r="362" spans="1:1" x14ac:dyDescent="0.3">
      <c r="A362" t="s">
        <v>2135</v>
      </c>
    </row>
    <row r="363" spans="1:1" x14ac:dyDescent="0.3">
      <c r="A363" t="s">
        <v>2136</v>
      </c>
    </row>
    <row r="364" spans="1:1" x14ac:dyDescent="0.3">
      <c r="A364" t="s">
        <v>2137</v>
      </c>
    </row>
    <row r="365" spans="1:1" x14ac:dyDescent="0.3">
      <c r="A365" t="s">
        <v>2138</v>
      </c>
    </row>
    <row r="366" spans="1:1" x14ac:dyDescent="0.3">
      <c r="A366" t="s">
        <v>753</v>
      </c>
    </row>
    <row r="367" spans="1:1" x14ac:dyDescent="0.3">
      <c r="A367" t="s">
        <v>754</v>
      </c>
    </row>
    <row r="368" spans="1:1" x14ac:dyDescent="0.3">
      <c r="A368" t="s">
        <v>755</v>
      </c>
    </row>
    <row r="369" spans="1:1" x14ac:dyDescent="0.3">
      <c r="A369" t="s">
        <v>756</v>
      </c>
    </row>
    <row r="370" spans="1:1" x14ac:dyDescent="0.3">
      <c r="A370" t="s">
        <v>757</v>
      </c>
    </row>
    <row r="371" spans="1:1" x14ac:dyDescent="0.3">
      <c r="A371" t="s">
        <v>758</v>
      </c>
    </row>
    <row r="372" spans="1:1" x14ac:dyDescent="0.3">
      <c r="A372" t="s">
        <v>759</v>
      </c>
    </row>
    <row r="373" spans="1:1" x14ac:dyDescent="0.3">
      <c r="A373" t="s">
        <v>760</v>
      </c>
    </row>
    <row r="374" spans="1:1" x14ac:dyDescent="0.3">
      <c r="A374" t="s">
        <v>761</v>
      </c>
    </row>
    <row r="375" spans="1:1" x14ac:dyDescent="0.3">
      <c r="A375" t="s">
        <v>762</v>
      </c>
    </row>
    <row r="376" spans="1:1" x14ac:dyDescent="0.3">
      <c r="A376" t="s">
        <v>763</v>
      </c>
    </row>
    <row r="377" spans="1:1" x14ac:dyDescent="0.3">
      <c r="A377" t="s">
        <v>2139</v>
      </c>
    </row>
    <row r="378" spans="1:1" x14ac:dyDescent="0.3">
      <c r="A378" t="s">
        <v>2140</v>
      </c>
    </row>
    <row r="379" spans="1:1" x14ac:dyDescent="0.3">
      <c r="A379" t="s">
        <v>2141</v>
      </c>
    </row>
    <row r="380" spans="1:1" x14ac:dyDescent="0.3">
      <c r="A380" t="s">
        <v>2142</v>
      </c>
    </row>
    <row r="381" spans="1:1" x14ac:dyDescent="0.3">
      <c r="A381" t="s">
        <v>2143</v>
      </c>
    </row>
    <row r="382" spans="1:1" x14ac:dyDescent="0.3">
      <c r="A382" t="s">
        <v>2144</v>
      </c>
    </row>
    <row r="383" spans="1:1" x14ac:dyDescent="0.3">
      <c r="A383" t="s">
        <v>2145</v>
      </c>
    </row>
    <row r="384" spans="1:1" x14ac:dyDescent="0.3">
      <c r="A384" t="s">
        <v>2146</v>
      </c>
    </row>
    <row r="385" spans="1:1" x14ac:dyDescent="0.3">
      <c r="A385" t="s">
        <v>2147</v>
      </c>
    </row>
    <row r="386" spans="1:1" x14ac:dyDescent="0.3">
      <c r="A386" t="s">
        <v>2148</v>
      </c>
    </row>
    <row r="387" spans="1:1" x14ac:dyDescent="0.3">
      <c r="A387" t="s">
        <v>2149</v>
      </c>
    </row>
    <row r="388" spans="1:1" x14ac:dyDescent="0.3">
      <c r="A388" t="s">
        <v>2150</v>
      </c>
    </row>
    <row r="389" spans="1:1" x14ac:dyDescent="0.3">
      <c r="A389" t="s">
        <v>2151</v>
      </c>
    </row>
    <row r="390" spans="1:1" x14ac:dyDescent="0.3">
      <c r="A390" t="s">
        <v>2152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F0A-1067-4F89-B29C-18DE4E3100D6}">
  <dimension ref="A1:S658"/>
  <sheetViews>
    <sheetView workbookViewId="0">
      <selection activeCell="S2" sqref="S2"/>
    </sheetView>
  </sheetViews>
  <sheetFormatPr defaultRowHeight="14.4" x14ac:dyDescent="0.3"/>
  <cols>
    <col min="1" max="1" width="8.44140625" bestFit="1" customWidth="1"/>
    <col min="2" max="2" width="22.109375" customWidth="1"/>
    <col min="3" max="3" width="12.21875" style="8" bestFit="1" customWidth="1"/>
    <col min="4" max="4" width="11.77734375" bestFit="1" customWidth="1"/>
    <col min="18" max="18" width="17.21875" bestFit="1" customWidth="1"/>
    <col min="19" max="19" width="11.5546875" bestFit="1" customWidth="1"/>
  </cols>
  <sheetData>
    <row r="1" spans="1:19" x14ac:dyDescent="0.3">
      <c r="A1" s="18" t="s">
        <v>664</v>
      </c>
      <c r="B1" s="18" t="s">
        <v>3</v>
      </c>
      <c r="C1" s="29" t="s">
        <v>461</v>
      </c>
      <c r="R1" s="29" t="s">
        <v>461</v>
      </c>
      <c r="S1" s="18" t="s">
        <v>664</v>
      </c>
    </row>
    <row r="2" spans="1:19" x14ac:dyDescent="0.3">
      <c r="A2" t="s">
        <v>588</v>
      </c>
      <c r="B2" t="s">
        <v>590</v>
      </c>
      <c r="C2" s="8" t="s">
        <v>475</v>
      </c>
      <c r="D2" t="str">
        <f>VLOOKUP(C2,$R$2:$S$658,2,FALSE)</f>
        <v>WS-MC-0001</v>
      </c>
      <c r="R2" s="31" t="s">
        <v>475</v>
      </c>
      <c r="S2" s="47" t="s">
        <v>1415</v>
      </c>
    </row>
    <row r="3" spans="1:19" x14ac:dyDescent="0.3">
      <c r="A3" t="s">
        <v>589</v>
      </c>
      <c r="B3" t="s">
        <v>590</v>
      </c>
      <c r="C3" s="8" t="s">
        <v>497</v>
      </c>
      <c r="D3" t="str">
        <f t="shared" ref="D3:D66" si="0">VLOOKUP(C3,$R$2:$S$658,2,FALSE)</f>
        <v>WS-MC-0002</v>
      </c>
      <c r="R3" s="31" t="s">
        <v>497</v>
      </c>
      <c r="S3" s="47" t="s">
        <v>1416</v>
      </c>
    </row>
    <row r="4" spans="1:19" x14ac:dyDescent="0.3">
      <c r="A4" t="s">
        <v>591</v>
      </c>
      <c r="B4" t="s">
        <v>590</v>
      </c>
      <c r="C4" s="8" t="s">
        <v>498</v>
      </c>
      <c r="D4" t="str">
        <f t="shared" si="0"/>
        <v>WS-MC-0003</v>
      </c>
      <c r="R4" s="31" t="s">
        <v>498</v>
      </c>
      <c r="S4" s="47" t="s">
        <v>1417</v>
      </c>
    </row>
    <row r="5" spans="1:19" x14ac:dyDescent="0.3">
      <c r="A5" t="s">
        <v>592</v>
      </c>
      <c r="B5" t="s">
        <v>590</v>
      </c>
      <c r="C5" s="8" t="s">
        <v>499</v>
      </c>
      <c r="D5" t="str">
        <f t="shared" si="0"/>
        <v>WS-MC-0004</v>
      </c>
      <c r="R5" s="31" t="s">
        <v>499</v>
      </c>
      <c r="S5" s="47" t="s">
        <v>1418</v>
      </c>
    </row>
    <row r="6" spans="1:19" x14ac:dyDescent="0.3">
      <c r="A6" t="s">
        <v>593</v>
      </c>
      <c r="B6" t="s">
        <v>590</v>
      </c>
      <c r="C6" s="8" t="s">
        <v>500</v>
      </c>
      <c r="D6" t="str">
        <f t="shared" si="0"/>
        <v>WS-MC-0005</v>
      </c>
      <c r="R6" s="31" t="s">
        <v>500</v>
      </c>
      <c r="S6" s="47" t="s">
        <v>1419</v>
      </c>
    </row>
    <row r="7" spans="1:19" x14ac:dyDescent="0.3">
      <c r="A7" t="s">
        <v>594</v>
      </c>
      <c r="B7" t="s">
        <v>590</v>
      </c>
      <c r="C7" s="8" t="s">
        <v>501</v>
      </c>
      <c r="D7" t="str">
        <f t="shared" si="0"/>
        <v>WS-MC-0007</v>
      </c>
      <c r="R7" s="31" t="s">
        <v>501</v>
      </c>
      <c r="S7" s="47" t="s">
        <v>1420</v>
      </c>
    </row>
    <row r="8" spans="1:19" x14ac:dyDescent="0.3">
      <c r="A8" t="s">
        <v>595</v>
      </c>
      <c r="B8" t="s">
        <v>590</v>
      </c>
      <c r="C8" s="8" t="s">
        <v>502</v>
      </c>
      <c r="D8" t="str">
        <f t="shared" si="0"/>
        <v>WS-MC-0008</v>
      </c>
      <c r="R8" s="31" t="s">
        <v>502</v>
      </c>
      <c r="S8" s="47" t="s">
        <v>1421</v>
      </c>
    </row>
    <row r="9" spans="1:19" x14ac:dyDescent="0.3">
      <c r="A9" t="s">
        <v>596</v>
      </c>
      <c r="B9" t="s">
        <v>590</v>
      </c>
      <c r="C9" s="8" t="s">
        <v>503</v>
      </c>
      <c r="D9" t="str">
        <f t="shared" si="0"/>
        <v>WS-MC-0009</v>
      </c>
      <c r="R9" s="31" t="s">
        <v>503</v>
      </c>
      <c r="S9" s="47" t="s">
        <v>1422</v>
      </c>
    </row>
    <row r="10" spans="1:19" x14ac:dyDescent="0.3">
      <c r="A10" t="s">
        <v>597</v>
      </c>
      <c r="B10" t="s">
        <v>590</v>
      </c>
      <c r="C10" s="8" t="s">
        <v>504</v>
      </c>
      <c r="D10" t="str">
        <f t="shared" si="0"/>
        <v>WS-MC-0010</v>
      </c>
      <c r="R10" s="31" t="s">
        <v>504</v>
      </c>
      <c r="S10" s="47" t="s">
        <v>1423</v>
      </c>
    </row>
    <row r="11" spans="1:19" x14ac:dyDescent="0.3">
      <c r="A11" t="s">
        <v>598</v>
      </c>
      <c r="B11" t="s">
        <v>590</v>
      </c>
      <c r="C11" s="8" t="s">
        <v>505</v>
      </c>
      <c r="D11" t="str">
        <f t="shared" si="0"/>
        <v>WS-MC-0011</v>
      </c>
      <c r="R11" s="32" t="s">
        <v>505</v>
      </c>
      <c r="S11" s="48" t="s">
        <v>1424</v>
      </c>
    </row>
    <row r="12" spans="1:19" x14ac:dyDescent="0.3">
      <c r="A12" t="s">
        <v>599</v>
      </c>
      <c r="B12" t="s">
        <v>590</v>
      </c>
      <c r="C12" s="8" t="s">
        <v>506</v>
      </c>
      <c r="D12" t="str">
        <f t="shared" si="0"/>
        <v>WS-MC-0013</v>
      </c>
      <c r="R12" s="31" t="s">
        <v>506</v>
      </c>
      <c r="S12" s="47" t="s">
        <v>1425</v>
      </c>
    </row>
    <row r="13" spans="1:19" x14ac:dyDescent="0.3">
      <c r="A13" t="s">
        <v>600</v>
      </c>
      <c r="B13" t="s">
        <v>590</v>
      </c>
      <c r="C13" s="8" t="s">
        <v>507</v>
      </c>
      <c r="D13" t="str">
        <f t="shared" si="0"/>
        <v>WS-MC-0015</v>
      </c>
      <c r="R13" s="31" t="s">
        <v>507</v>
      </c>
      <c r="S13" s="47" t="s">
        <v>1426</v>
      </c>
    </row>
    <row r="14" spans="1:19" x14ac:dyDescent="0.3">
      <c r="A14" t="s">
        <v>601</v>
      </c>
      <c r="B14" t="s">
        <v>590</v>
      </c>
      <c r="C14" s="8" t="s">
        <v>508</v>
      </c>
      <c r="D14" t="str">
        <f t="shared" si="0"/>
        <v>WS-MC-0017</v>
      </c>
      <c r="R14" s="31" t="s">
        <v>508</v>
      </c>
      <c r="S14" s="47" t="s">
        <v>1427</v>
      </c>
    </row>
    <row r="15" spans="1:19" x14ac:dyDescent="0.3">
      <c r="A15" t="s">
        <v>602</v>
      </c>
      <c r="B15" t="s">
        <v>590</v>
      </c>
      <c r="C15" s="8" t="s">
        <v>509</v>
      </c>
      <c r="D15" t="str">
        <f t="shared" si="0"/>
        <v>WS-MC-0018</v>
      </c>
      <c r="R15" s="31" t="s">
        <v>509</v>
      </c>
      <c r="S15" s="47" t="s">
        <v>1428</v>
      </c>
    </row>
    <row r="16" spans="1:19" x14ac:dyDescent="0.3">
      <c r="A16" t="s">
        <v>603</v>
      </c>
      <c r="B16" t="s">
        <v>590</v>
      </c>
      <c r="C16" s="8" t="s">
        <v>510</v>
      </c>
      <c r="D16" t="str">
        <f t="shared" si="0"/>
        <v>WS-MC-0019</v>
      </c>
      <c r="R16" s="31" t="s">
        <v>510</v>
      </c>
      <c r="S16" s="47" t="s">
        <v>1429</v>
      </c>
    </row>
    <row r="17" spans="1:19" x14ac:dyDescent="0.3">
      <c r="A17" t="s">
        <v>604</v>
      </c>
      <c r="B17" t="s">
        <v>590</v>
      </c>
      <c r="C17" s="8" t="s">
        <v>511</v>
      </c>
      <c r="D17" t="str">
        <f t="shared" si="0"/>
        <v>WS-MC-0020</v>
      </c>
      <c r="R17" s="31" t="s">
        <v>511</v>
      </c>
      <c r="S17" s="47" t="s">
        <v>1430</v>
      </c>
    </row>
    <row r="18" spans="1:19" x14ac:dyDescent="0.3">
      <c r="A18" t="s">
        <v>605</v>
      </c>
      <c r="B18" t="s">
        <v>590</v>
      </c>
      <c r="C18" s="8" t="s">
        <v>512</v>
      </c>
      <c r="D18" t="str">
        <f t="shared" si="0"/>
        <v>WS-MC-0021</v>
      </c>
      <c r="R18" s="31" t="s">
        <v>512</v>
      </c>
      <c r="S18" s="47" t="s">
        <v>1431</v>
      </c>
    </row>
    <row r="19" spans="1:19" x14ac:dyDescent="0.3">
      <c r="A19" t="s">
        <v>606</v>
      </c>
      <c r="B19" t="s">
        <v>590</v>
      </c>
      <c r="C19" s="8" t="s">
        <v>513</v>
      </c>
      <c r="D19" t="str">
        <f t="shared" si="0"/>
        <v>WS-MC-0023</v>
      </c>
      <c r="R19" s="31" t="s">
        <v>513</v>
      </c>
      <c r="S19" s="47" t="s">
        <v>1432</v>
      </c>
    </row>
    <row r="20" spans="1:19" x14ac:dyDescent="0.3">
      <c r="A20" t="s">
        <v>607</v>
      </c>
      <c r="B20" t="s">
        <v>628</v>
      </c>
      <c r="C20" s="8" t="s">
        <v>515</v>
      </c>
      <c r="D20" t="str">
        <f t="shared" si="0"/>
        <v>WS-MC-0024</v>
      </c>
      <c r="R20" s="31" t="s">
        <v>515</v>
      </c>
      <c r="S20" s="47" t="s">
        <v>1433</v>
      </c>
    </row>
    <row r="21" spans="1:19" x14ac:dyDescent="0.3">
      <c r="A21" t="s">
        <v>608</v>
      </c>
      <c r="B21" t="s">
        <v>628</v>
      </c>
      <c r="C21" s="8" t="s">
        <v>516</v>
      </c>
      <c r="D21" t="str">
        <f t="shared" si="0"/>
        <v>WS-MC-0025</v>
      </c>
      <c r="R21" s="31" t="s">
        <v>516</v>
      </c>
      <c r="S21" s="47" t="s">
        <v>1434</v>
      </c>
    </row>
    <row r="22" spans="1:19" x14ac:dyDescent="0.3">
      <c r="A22" t="s">
        <v>609</v>
      </c>
      <c r="B22" t="s">
        <v>628</v>
      </c>
      <c r="C22" s="8" t="s">
        <v>517</v>
      </c>
      <c r="D22" t="str">
        <f t="shared" si="0"/>
        <v>WS-MC-0026</v>
      </c>
      <c r="R22" s="31" t="s">
        <v>517</v>
      </c>
      <c r="S22" s="47" t="s">
        <v>1435</v>
      </c>
    </row>
    <row r="23" spans="1:19" x14ac:dyDescent="0.3">
      <c r="A23" t="s">
        <v>610</v>
      </c>
      <c r="B23" t="s">
        <v>628</v>
      </c>
      <c r="C23" s="8" t="s">
        <v>518</v>
      </c>
      <c r="D23" t="str">
        <f t="shared" si="0"/>
        <v>WS-MC-0027</v>
      </c>
      <c r="R23" s="31" t="s">
        <v>518</v>
      </c>
      <c r="S23" s="47" t="s">
        <v>1436</v>
      </c>
    </row>
    <row r="24" spans="1:19" x14ac:dyDescent="0.3">
      <c r="A24" t="s">
        <v>611</v>
      </c>
      <c r="B24" t="s">
        <v>628</v>
      </c>
      <c r="C24" s="8" t="s">
        <v>519</v>
      </c>
      <c r="D24" t="str">
        <f t="shared" si="0"/>
        <v>WS-MC-0028</v>
      </c>
      <c r="R24" s="31" t="s">
        <v>519</v>
      </c>
      <c r="S24" s="47" t="s">
        <v>1437</v>
      </c>
    </row>
    <row r="25" spans="1:19" x14ac:dyDescent="0.3">
      <c r="A25" t="s">
        <v>612</v>
      </c>
      <c r="B25" t="s">
        <v>628</v>
      </c>
      <c r="C25" s="8" t="s">
        <v>520</v>
      </c>
      <c r="D25" t="str">
        <f t="shared" si="0"/>
        <v>WS-MC-0029</v>
      </c>
      <c r="R25" s="31" t="s">
        <v>520</v>
      </c>
      <c r="S25" s="47" t="s">
        <v>1438</v>
      </c>
    </row>
    <row r="26" spans="1:19" x14ac:dyDescent="0.3">
      <c r="A26" t="s">
        <v>613</v>
      </c>
      <c r="B26" t="s">
        <v>628</v>
      </c>
      <c r="C26" s="8" t="s">
        <v>521</v>
      </c>
      <c r="D26" t="str">
        <f t="shared" si="0"/>
        <v>WS-MC-0030</v>
      </c>
      <c r="R26" s="31" t="s">
        <v>521</v>
      </c>
      <c r="S26" s="47" t="s">
        <v>1439</v>
      </c>
    </row>
    <row r="27" spans="1:19" x14ac:dyDescent="0.3">
      <c r="A27" t="s">
        <v>614</v>
      </c>
      <c r="B27" t="s">
        <v>628</v>
      </c>
      <c r="C27" s="8" t="s">
        <v>522</v>
      </c>
      <c r="D27" t="str">
        <f t="shared" si="0"/>
        <v>WS-MC-0031</v>
      </c>
      <c r="R27" s="31" t="s">
        <v>522</v>
      </c>
      <c r="S27" s="47" t="s">
        <v>1440</v>
      </c>
    </row>
    <row r="28" spans="1:19" x14ac:dyDescent="0.3">
      <c r="A28" t="s">
        <v>615</v>
      </c>
      <c r="B28" t="s">
        <v>628</v>
      </c>
      <c r="C28" s="8" t="s">
        <v>523</v>
      </c>
      <c r="D28" t="str">
        <f t="shared" si="0"/>
        <v>WS-MC-0032</v>
      </c>
      <c r="R28" s="31" t="s">
        <v>523</v>
      </c>
      <c r="S28" s="47" t="s">
        <v>1441</v>
      </c>
    </row>
    <row r="29" spans="1:19" x14ac:dyDescent="0.3">
      <c r="A29" t="s">
        <v>616</v>
      </c>
      <c r="B29" t="s">
        <v>628</v>
      </c>
      <c r="C29" s="8" t="s">
        <v>524</v>
      </c>
      <c r="D29" t="str">
        <f t="shared" si="0"/>
        <v>WS-MC-0033</v>
      </c>
      <c r="R29" s="31" t="s">
        <v>524</v>
      </c>
      <c r="S29" s="47" t="s">
        <v>1442</v>
      </c>
    </row>
    <row r="30" spans="1:19" x14ac:dyDescent="0.3">
      <c r="A30" t="s">
        <v>617</v>
      </c>
      <c r="B30" t="s">
        <v>628</v>
      </c>
      <c r="C30" s="8" t="s">
        <v>525</v>
      </c>
      <c r="D30" t="str">
        <f t="shared" si="0"/>
        <v>WS-MC-0034</v>
      </c>
      <c r="R30" s="31" t="s">
        <v>525</v>
      </c>
      <c r="S30" s="47" t="s">
        <v>1443</v>
      </c>
    </row>
    <row r="31" spans="1:19" x14ac:dyDescent="0.3">
      <c r="A31" t="s">
        <v>618</v>
      </c>
      <c r="B31" t="s">
        <v>628</v>
      </c>
      <c r="C31" s="8" t="s">
        <v>526</v>
      </c>
      <c r="D31" t="str">
        <f t="shared" si="0"/>
        <v>WS-MC-0035</v>
      </c>
      <c r="R31" s="31" t="s">
        <v>526</v>
      </c>
      <c r="S31" s="47" t="s">
        <v>1444</v>
      </c>
    </row>
    <row r="32" spans="1:19" x14ac:dyDescent="0.3">
      <c r="A32" t="s">
        <v>619</v>
      </c>
      <c r="B32" t="s">
        <v>628</v>
      </c>
      <c r="C32" s="8" t="s">
        <v>527</v>
      </c>
      <c r="D32" t="str">
        <f t="shared" si="0"/>
        <v>WS-MC-0036</v>
      </c>
      <c r="R32" s="31" t="s">
        <v>527</v>
      </c>
      <c r="S32" s="47" t="s">
        <v>1445</v>
      </c>
    </row>
    <row r="33" spans="1:19" x14ac:dyDescent="0.3">
      <c r="A33" t="s">
        <v>620</v>
      </c>
      <c r="B33" t="s">
        <v>628</v>
      </c>
      <c r="C33" s="8" t="s">
        <v>528</v>
      </c>
      <c r="D33" t="str">
        <f t="shared" si="0"/>
        <v>WS-MC-0037</v>
      </c>
      <c r="R33" s="31" t="s">
        <v>528</v>
      </c>
      <c r="S33" s="47" t="s">
        <v>1446</v>
      </c>
    </row>
    <row r="34" spans="1:19" x14ac:dyDescent="0.3">
      <c r="A34" t="s">
        <v>621</v>
      </c>
      <c r="B34" t="s">
        <v>628</v>
      </c>
      <c r="C34" s="8" t="s">
        <v>529</v>
      </c>
      <c r="D34" t="str">
        <f t="shared" si="0"/>
        <v>WS-MC-0038</v>
      </c>
      <c r="R34" s="31" t="s">
        <v>529</v>
      </c>
      <c r="S34" s="47" t="s">
        <v>1447</v>
      </c>
    </row>
    <row r="35" spans="1:19" x14ac:dyDescent="0.3">
      <c r="A35" t="s">
        <v>622</v>
      </c>
      <c r="B35" t="s">
        <v>628</v>
      </c>
      <c r="C35" s="8" t="s">
        <v>530</v>
      </c>
      <c r="D35" t="str">
        <f t="shared" si="0"/>
        <v>WS-MC-0039</v>
      </c>
      <c r="R35" s="31" t="s">
        <v>530</v>
      </c>
      <c r="S35" s="47" t="s">
        <v>1448</v>
      </c>
    </row>
    <row r="36" spans="1:19" x14ac:dyDescent="0.3">
      <c r="A36" t="s">
        <v>623</v>
      </c>
      <c r="B36" t="s">
        <v>628</v>
      </c>
      <c r="C36" s="8" t="s">
        <v>531</v>
      </c>
      <c r="D36" t="str">
        <f t="shared" si="0"/>
        <v>WS-MC-0041</v>
      </c>
      <c r="R36" s="33" t="s">
        <v>1242</v>
      </c>
      <c r="S36" s="49" t="s">
        <v>1449</v>
      </c>
    </row>
    <row r="37" spans="1:19" x14ac:dyDescent="0.3">
      <c r="A37" t="s">
        <v>624</v>
      </c>
      <c r="B37" t="s">
        <v>628</v>
      </c>
      <c r="C37" s="8" t="s">
        <v>532</v>
      </c>
      <c r="D37" t="str">
        <f t="shared" si="0"/>
        <v>WS-MC-0046</v>
      </c>
      <c r="R37" s="33" t="s">
        <v>531</v>
      </c>
      <c r="S37" s="49" t="s">
        <v>1450</v>
      </c>
    </row>
    <row r="38" spans="1:19" x14ac:dyDescent="0.3">
      <c r="A38" t="s">
        <v>625</v>
      </c>
      <c r="B38" t="s">
        <v>629</v>
      </c>
      <c r="C38" s="8" t="s">
        <v>533</v>
      </c>
      <c r="D38" t="str">
        <f t="shared" si="0"/>
        <v>WS-MC-0047</v>
      </c>
      <c r="R38" s="33" t="s">
        <v>1243</v>
      </c>
      <c r="S38" s="49" t="s">
        <v>1451</v>
      </c>
    </row>
    <row r="39" spans="1:19" x14ac:dyDescent="0.3">
      <c r="A39" t="s">
        <v>626</v>
      </c>
      <c r="B39" t="s">
        <v>628</v>
      </c>
      <c r="C39" s="8" t="s">
        <v>534</v>
      </c>
      <c r="D39" t="str">
        <f t="shared" si="0"/>
        <v>WS-MC-0048</v>
      </c>
      <c r="R39" s="33" t="s">
        <v>1244</v>
      </c>
      <c r="S39" s="49" t="s">
        <v>1452</v>
      </c>
    </row>
    <row r="40" spans="1:19" x14ac:dyDescent="0.3">
      <c r="A40" t="s">
        <v>627</v>
      </c>
      <c r="B40" t="s">
        <v>628</v>
      </c>
      <c r="C40" s="8" t="s">
        <v>535</v>
      </c>
      <c r="D40" t="str">
        <f t="shared" si="0"/>
        <v>WS-MC-0049</v>
      </c>
      <c r="R40" s="33" t="s">
        <v>1245</v>
      </c>
      <c r="S40" s="49" t="s">
        <v>1453</v>
      </c>
    </row>
    <row r="41" spans="1:19" x14ac:dyDescent="0.3">
      <c r="A41" t="s">
        <v>630</v>
      </c>
      <c r="B41" t="s">
        <v>633</v>
      </c>
      <c r="C41" s="8">
        <v>3646524</v>
      </c>
      <c r="D41" t="e">
        <f t="shared" si="0"/>
        <v>#N/A</v>
      </c>
      <c r="R41" s="33" t="s">
        <v>1246</v>
      </c>
      <c r="S41" s="49" t="s">
        <v>1454</v>
      </c>
    </row>
    <row r="42" spans="1:19" x14ac:dyDescent="0.3">
      <c r="A42" t="s">
        <v>631</v>
      </c>
      <c r="B42" t="s">
        <v>634</v>
      </c>
      <c r="C42" s="8">
        <v>981104</v>
      </c>
      <c r="D42" t="e">
        <f t="shared" si="0"/>
        <v>#N/A</v>
      </c>
      <c r="R42" s="33" t="s">
        <v>532</v>
      </c>
      <c r="S42" s="49" t="s">
        <v>1455</v>
      </c>
    </row>
    <row r="43" spans="1:19" ht="26.4" x14ac:dyDescent="0.3">
      <c r="A43" t="s">
        <v>632</v>
      </c>
      <c r="B43" t="s">
        <v>635</v>
      </c>
      <c r="C43" s="8">
        <v>4137672</v>
      </c>
      <c r="D43" t="e">
        <f t="shared" si="0"/>
        <v>#N/A</v>
      </c>
      <c r="R43" s="33" t="s">
        <v>533</v>
      </c>
      <c r="S43" s="49" t="s">
        <v>1456</v>
      </c>
    </row>
    <row r="44" spans="1:19" ht="26.4" x14ac:dyDescent="0.3">
      <c r="A44" t="s">
        <v>636</v>
      </c>
      <c r="B44" t="s">
        <v>658</v>
      </c>
      <c r="C44" s="30" t="s">
        <v>575</v>
      </c>
      <c r="D44" t="str">
        <f t="shared" si="0"/>
        <v>WS-MC-0042</v>
      </c>
      <c r="R44" s="33" t="s">
        <v>534</v>
      </c>
      <c r="S44" s="49" t="s">
        <v>1457</v>
      </c>
    </row>
    <row r="45" spans="1:19" ht="26.4" x14ac:dyDescent="0.3">
      <c r="A45" t="s">
        <v>637</v>
      </c>
      <c r="B45" t="s">
        <v>658</v>
      </c>
      <c r="C45" s="30" t="s">
        <v>576</v>
      </c>
      <c r="D45" t="str">
        <f t="shared" si="0"/>
        <v>WS-MC-0043</v>
      </c>
      <c r="R45" s="33" t="s">
        <v>535</v>
      </c>
      <c r="S45" s="49" t="s">
        <v>1458</v>
      </c>
    </row>
    <row r="46" spans="1:19" ht="26.4" x14ac:dyDescent="0.3">
      <c r="A46" t="s">
        <v>638</v>
      </c>
      <c r="B46" t="s">
        <v>659</v>
      </c>
      <c r="C46" s="8" t="s">
        <v>571</v>
      </c>
      <c r="D46" t="str">
        <f t="shared" si="0"/>
        <v>WS-MC-0045</v>
      </c>
      <c r="R46" s="33" t="s">
        <v>1247</v>
      </c>
      <c r="S46" s="49" t="s">
        <v>1459</v>
      </c>
    </row>
    <row r="47" spans="1:19" ht="26.4" x14ac:dyDescent="0.3">
      <c r="A47" t="s">
        <v>639</v>
      </c>
      <c r="B47" t="s">
        <v>660</v>
      </c>
      <c r="C47" s="30" t="s">
        <v>572</v>
      </c>
      <c r="D47" t="str">
        <f t="shared" si="0"/>
        <v>WS-MC-0051</v>
      </c>
      <c r="R47" s="4">
        <v>4119934</v>
      </c>
      <c r="S47" s="49" t="s">
        <v>1460</v>
      </c>
    </row>
    <row r="48" spans="1:19" ht="26.4" x14ac:dyDescent="0.3">
      <c r="A48" t="s">
        <v>640</v>
      </c>
      <c r="B48" t="s">
        <v>660</v>
      </c>
      <c r="C48" s="30" t="s">
        <v>573</v>
      </c>
      <c r="D48" t="str">
        <f t="shared" si="0"/>
        <v>WS-MC-0052</v>
      </c>
      <c r="R48" s="33" t="s">
        <v>571</v>
      </c>
      <c r="S48" s="49" t="s">
        <v>1461</v>
      </c>
    </row>
    <row r="49" spans="1:19" x14ac:dyDescent="0.3">
      <c r="A49" t="s">
        <v>641</v>
      </c>
      <c r="B49" t="s">
        <v>660</v>
      </c>
      <c r="C49" s="30" t="s">
        <v>574</v>
      </c>
      <c r="D49" t="str">
        <f t="shared" si="0"/>
        <v>WS-MC-0053</v>
      </c>
      <c r="R49" s="31" t="s">
        <v>1248</v>
      </c>
      <c r="S49" s="47" t="s">
        <v>1462</v>
      </c>
    </row>
    <row r="50" spans="1:19" x14ac:dyDescent="0.3">
      <c r="A50" t="s">
        <v>642</v>
      </c>
      <c r="B50" t="s">
        <v>660</v>
      </c>
      <c r="C50" s="8" t="s">
        <v>577</v>
      </c>
      <c r="D50" t="str">
        <f t="shared" si="0"/>
        <v>WS-MC-0055</v>
      </c>
      <c r="R50" s="31" t="s">
        <v>1248</v>
      </c>
      <c r="S50" s="47" t="s">
        <v>1463</v>
      </c>
    </row>
    <row r="51" spans="1:19" ht="26.4" x14ac:dyDescent="0.3">
      <c r="A51" t="s">
        <v>643</v>
      </c>
      <c r="B51" t="s">
        <v>659</v>
      </c>
      <c r="C51" s="8">
        <v>20130803</v>
      </c>
      <c r="D51" t="e">
        <f t="shared" si="0"/>
        <v>#N/A</v>
      </c>
      <c r="R51" s="33" t="s">
        <v>1249</v>
      </c>
      <c r="S51" s="49" t="s">
        <v>1464</v>
      </c>
    </row>
    <row r="52" spans="1:19" x14ac:dyDescent="0.3">
      <c r="A52" t="s">
        <v>644</v>
      </c>
      <c r="B52" t="s">
        <v>659</v>
      </c>
      <c r="C52" s="8">
        <v>160228</v>
      </c>
      <c r="D52" t="e">
        <f t="shared" si="0"/>
        <v>#N/A</v>
      </c>
      <c r="R52" s="31" t="s">
        <v>1250</v>
      </c>
      <c r="S52" s="47" t="s">
        <v>1465</v>
      </c>
    </row>
    <row r="53" spans="1:19" x14ac:dyDescent="0.3">
      <c r="A53" t="s">
        <v>645</v>
      </c>
      <c r="B53" t="s">
        <v>661</v>
      </c>
      <c r="C53" s="8">
        <v>2389724</v>
      </c>
      <c r="D53" t="e">
        <f t="shared" si="0"/>
        <v>#N/A</v>
      </c>
      <c r="R53" s="34" t="s">
        <v>782</v>
      </c>
      <c r="S53" s="47" t="s">
        <v>1466</v>
      </c>
    </row>
    <row r="54" spans="1:19" x14ac:dyDescent="0.3">
      <c r="A54" t="s">
        <v>646</v>
      </c>
      <c r="B54" t="s">
        <v>661</v>
      </c>
      <c r="C54" s="8">
        <v>150418140</v>
      </c>
      <c r="D54" t="e">
        <f t="shared" si="0"/>
        <v>#N/A</v>
      </c>
      <c r="R54" s="35" t="s">
        <v>783</v>
      </c>
      <c r="S54" s="47" t="s">
        <v>1467</v>
      </c>
    </row>
    <row r="55" spans="1:19" x14ac:dyDescent="0.3">
      <c r="A55" t="s">
        <v>647</v>
      </c>
      <c r="B55" t="s">
        <v>662</v>
      </c>
      <c r="C55" s="8">
        <v>1682</v>
      </c>
      <c r="D55" t="e">
        <f t="shared" si="0"/>
        <v>#N/A</v>
      </c>
      <c r="R55" s="35" t="s">
        <v>784</v>
      </c>
      <c r="S55" s="47" t="s">
        <v>1468</v>
      </c>
    </row>
    <row r="56" spans="1:19" x14ac:dyDescent="0.3">
      <c r="A56" t="s">
        <v>648</v>
      </c>
      <c r="B56" t="s">
        <v>663</v>
      </c>
      <c r="C56" s="8">
        <v>21199451</v>
      </c>
      <c r="D56" t="str">
        <f t="shared" si="0"/>
        <v>WS-MC-0865</v>
      </c>
      <c r="R56" s="36"/>
      <c r="S56" s="47" t="s">
        <v>1469</v>
      </c>
    </row>
    <row r="57" spans="1:19" x14ac:dyDescent="0.3">
      <c r="A57" t="s">
        <v>649</v>
      </c>
      <c r="B57" t="s">
        <v>663</v>
      </c>
      <c r="C57" s="8">
        <v>21199452</v>
      </c>
      <c r="D57" t="str">
        <f t="shared" si="0"/>
        <v>WS-MC-0866</v>
      </c>
      <c r="R57" s="35" t="s">
        <v>785</v>
      </c>
      <c r="S57" s="47" t="s">
        <v>1470</v>
      </c>
    </row>
    <row r="58" spans="1:19" x14ac:dyDescent="0.3">
      <c r="A58" t="s">
        <v>650</v>
      </c>
      <c r="B58" t="s">
        <v>663</v>
      </c>
      <c r="C58" s="8">
        <v>21199453</v>
      </c>
      <c r="D58" t="str">
        <f t="shared" si="0"/>
        <v>WS-MC-0867</v>
      </c>
      <c r="R58" s="37" t="s">
        <v>1251</v>
      </c>
      <c r="S58" s="47" t="s">
        <v>1471</v>
      </c>
    </row>
    <row r="59" spans="1:19" x14ac:dyDescent="0.3">
      <c r="A59" t="s">
        <v>651</v>
      </c>
      <c r="B59" t="s">
        <v>663</v>
      </c>
      <c r="C59" s="8">
        <v>21199454</v>
      </c>
      <c r="D59" t="str">
        <f t="shared" si="0"/>
        <v>WS-MC-0868</v>
      </c>
      <c r="R59" s="35">
        <v>86592058</v>
      </c>
      <c r="S59" s="47" t="s">
        <v>1472</v>
      </c>
    </row>
    <row r="60" spans="1:19" x14ac:dyDescent="0.3">
      <c r="A60" t="s">
        <v>652</v>
      </c>
      <c r="B60" t="s">
        <v>663</v>
      </c>
      <c r="C60" s="8">
        <v>21199455</v>
      </c>
      <c r="D60" t="str">
        <f t="shared" si="0"/>
        <v>WS-MC-0869</v>
      </c>
      <c r="R60" s="38" t="s">
        <v>1252</v>
      </c>
      <c r="S60" s="47" t="s">
        <v>1473</v>
      </c>
    </row>
    <row r="61" spans="1:19" x14ac:dyDescent="0.3">
      <c r="A61" t="s">
        <v>653</v>
      </c>
      <c r="B61" t="s">
        <v>663</v>
      </c>
      <c r="C61" s="8">
        <v>21199456</v>
      </c>
      <c r="D61" t="str">
        <f t="shared" si="0"/>
        <v>WS-MC-0870</v>
      </c>
      <c r="R61" s="38" t="s">
        <v>1253</v>
      </c>
      <c r="S61" s="47" t="s">
        <v>1474</v>
      </c>
    </row>
    <row r="62" spans="1:19" x14ac:dyDescent="0.3">
      <c r="A62" t="s">
        <v>654</v>
      </c>
      <c r="B62" t="s">
        <v>663</v>
      </c>
      <c r="C62" s="8">
        <v>21199457</v>
      </c>
      <c r="D62" t="str">
        <f t="shared" si="0"/>
        <v>WS-MC-0871</v>
      </c>
      <c r="R62" s="38" t="s">
        <v>1254</v>
      </c>
      <c r="S62" s="50" t="s">
        <v>1475</v>
      </c>
    </row>
    <row r="63" spans="1:19" x14ac:dyDescent="0.3">
      <c r="A63" t="s">
        <v>655</v>
      </c>
      <c r="B63" t="s">
        <v>663</v>
      </c>
      <c r="C63" s="8">
        <v>21168127</v>
      </c>
      <c r="D63" t="str">
        <f t="shared" si="0"/>
        <v>WS-MC-0872</v>
      </c>
      <c r="R63" s="38"/>
      <c r="S63" s="47" t="s">
        <v>1476</v>
      </c>
    </row>
    <row r="64" spans="1:19" x14ac:dyDescent="0.3">
      <c r="A64" t="s">
        <v>656</v>
      </c>
      <c r="B64" t="s">
        <v>663</v>
      </c>
      <c r="C64" s="8">
        <v>21168128</v>
      </c>
      <c r="D64" t="str">
        <f t="shared" si="0"/>
        <v>WS-MC-0873</v>
      </c>
      <c r="R64" s="38"/>
      <c r="S64" s="47" t="s">
        <v>1477</v>
      </c>
    </row>
    <row r="65" spans="1:19" x14ac:dyDescent="0.3">
      <c r="A65" t="s">
        <v>657</v>
      </c>
      <c r="B65" t="s">
        <v>663</v>
      </c>
      <c r="C65" s="8">
        <v>21168129</v>
      </c>
      <c r="D65" t="str">
        <f t="shared" si="0"/>
        <v>WS-MC-0874</v>
      </c>
      <c r="R65" s="35" t="s">
        <v>1255</v>
      </c>
      <c r="S65" s="47" t="s">
        <v>1478</v>
      </c>
    </row>
    <row r="66" spans="1:19" x14ac:dyDescent="0.3">
      <c r="A66" t="s">
        <v>47</v>
      </c>
      <c r="B66" t="s">
        <v>773</v>
      </c>
      <c r="C66" s="8" t="s">
        <v>782</v>
      </c>
      <c r="D66" t="str">
        <f t="shared" si="0"/>
        <v>WS-MC-0068</v>
      </c>
      <c r="R66" s="36">
        <v>89306181651</v>
      </c>
      <c r="S66" s="47" t="s">
        <v>1479</v>
      </c>
    </row>
    <row r="67" spans="1:19" x14ac:dyDescent="0.3">
      <c r="A67" t="s">
        <v>48</v>
      </c>
      <c r="B67" t="s">
        <v>773</v>
      </c>
      <c r="C67" s="8" t="s">
        <v>783</v>
      </c>
      <c r="D67" t="str">
        <f t="shared" ref="D67:D130" si="1">VLOOKUP(C67,$R$2:$S$658,2,FALSE)</f>
        <v>WS-MC-0069</v>
      </c>
      <c r="R67" s="35"/>
      <c r="S67" s="47" t="s">
        <v>1480</v>
      </c>
    </row>
    <row r="68" spans="1:19" x14ac:dyDescent="0.3">
      <c r="A68" t="s">
        <v>49</v>
      </c>
      <c r="B68" t="s">
        <v>773</v>
      </c>
      <c r="C68" s="8" t="s">
        <v>784</v>
      </c>
      <c r="D68" t="str">
        <f t="shared" si="1"/>
        <v>WS-MC-0070</v>
      </c>
      <c r="R68" s="36">
        <v>3846</v>
      </c>
      <c r="S68" s="47" t="s">
        <v>1481</v>
      </c>
    </row>
    <row r="69" spans="1:19" x14ac:dyDescent="0.3">
      <c r="A69" t="s">
        <v>50</v>
      </c>
      <c r="B69" t="s">
        <v>773</v>
      </c>
      <c r="C69" s="8" t="s">
        <v>785</v>
      </c>
      <c r="D69" t="str">
        <f t="shared" si="1"/>
        <v>WS-MC-0072</v>
      </c>
      <c r="R69" s="35">
        <v>3539</v>
      </c>
      <c r="S69" s="47" t="s">
        <v>1482</v>
      </c>
    </row>
    <row r="70" spans="1:19" x14ac:dyDescent="0.3">
      <c r="A70" t="s">
        <v>51</v>
      </c>
      <c r="B70" t="s">
        <v>773</v>
      </c>
      <c r="C70" s="8">
        <v>3846</v>
      </c>
      <c r="D70" t="str">
        <f t="shared" si="1"/>
        <v>WS-MC-0098</v>
      </c>
      <c r="R70" s="35">
        <v>3511</v>
      </c>
      <c r="S70" s="47" t="s">
        <v>1483</v>
      </c>
    </row>
    <row r="71" spans="1:19" x14ac:dyDescent="0.3">
      <c r="A71" t="s">
        <v>52</v>
      </c>
      <c r="B71" t="s">
        <v>773</v>
      </c>
      <c r="C71" s="8">
        <v>3539</v>
      </c>
      <c r="D71" t="str">
        <f t="shared" si="1"/>
        <v>WS-MC-0104</v>
      </c>
      <c r="R71" s="35">
        <v>1248</v>
      </c>
      <c r="S71" s="47" t="s">
        <v>1484</v>
      </c>
    </row>
    <row r="72" spans="1:19" x14ac:dyDescent="0.3">
      <c r="A72" t="s">
        <v>53</v>
      </c>
      <c r="B72" t="s">
        <v>773</v>
      </c>
      <c r="C72" s="8">
        <v>3511</v>
      </c>
      <c r="D72" t="str">
        <f t="shared" si="1"/>
        <v>WS-MC-0105</v>
      </c>
      <c r="R72" s="35">
        <v>3595</v>
      </c>
      <c r="S72" s="47" t="s">
        <v>1485</v>
      </c>
    </row>
    <row r="73" spans="1:19" x14ac:dyDescent="0.3">
      <c r="A73" t="s">
        <v>54</v>
      </c>
      <c r="B73" t="s">
        <v>773</v>
      </c>
      <c r="C73" s="8">
        <v>1248</v>
      </c>
      <c r="D73" t="str">
        <f t="shared" si="1"/>
        <v>WS-MC-0106</v>
      </c>
      <c r="R73" s="35">
        <v>3560</v>
      </c>
      <c r="S73" s="47" t="s">
        <v>1486</v>
      </c>
    </row>
    <row r="74" spans="1:19" x14ac:dyDescent="0.3">
      <c r="A74" t="s">
        <v>55</v>
      </c>
      <c r="B74" t="s">
        <v>773</v>
      </c>
      <c r="C74" s="8">
        <v>3595</v>
      </c>
      <c r="D74" t="str">
        <f t="shared" si="1"/>
        <v>WS-MC-0108</v>
      </c>
      <c r="R74" s="35">
        <v>1913</v>
      </c>
      <c r="S74" s="47" t="s">
        <v>1487</v>
      </c>
    </row>
    <row r="75" spans="1:19" x14ac:dyDescent="0.3">
      <c r="A75" t="s">
        <v>56</v>
      </c>
      <c r="B75" t="s">
        <v>773</v>
      </c>
      <c r="C75" s="8">
        <v>3560</v>
      </c>
      <c r="D75" t="str">
        <f t="shared" si="1"/>
        <v>WS-MC-0109</v>
      </c>
      <c r="R75" s="35">
        <v>3008</v>
      </c>
      <c r="S75" s="47" t="s">
        <v>1488</v>
      </c>
    </row>
    <row r="76" spans="1:19" x14ac:dyDescent="0.3">
      <c r="A76" t="s">
        <v>57</v>
      </c>
      <c r="B76" t="s">
        <v>773</v>
      </c>
      <c r="C76" s="8">
        <v>1913</v>
      </c>
      <c r="D76" t="str">
        <f t="shared" si="1"/>
        <v>WS-MC-0111</v>
      </c>
      <c r="R76" s="35">
        <v>3211</v>
      </c>
      <c r="S76" s="47" t="s">
        <v>1489</v>
      </c>
    </row>
    <row r="77" spans="1:19" x14ac:dyDescent="0.3">
      <c r="A77" t="s">
        <v>58</v>
      </c>
      <c r="B77" t="s">
        <v>773</v>
      </c>
      <c r="C77" s="8">
        <v>3008</v>
      </c>
      <c r="D77" t="str">
        <f t="shared" si="1"/>
        <v>WS-MC-0112</v>
      </c>
      <c r="R77" s="12" t="s">
        <v>786</v>
      </c>
      <c r="S77" s="47" t="s">
        <v>1490</v>
      </c>
    </row>
    <row r="78" spans="1:19" x14ac:dyDescent="0.3">
      <c r="A78" t="s">
        <v>59</v>
      </c>
      <c r="B78" t="s">
        <v>773</v>
      </c>
      <c r="C78" s="8">
        <v>3211</v>
      </c>
      <c r="D78" t="str">
        <f t="shared" si="1"/>
        <v>WS-MC-0113</v>
      </c>
      <c r="R78" s="35" t="s">
        <v>787</v>
      </c>
      <c r="S78" s="47" t="s">
        <v>1491</v>
      </c>
    </row>
    <row r="79" spans="1:19" x14ac:dyDescent="0.3">
      <c r="A79" t="s">
        <v>60</v>
      </c>
      <c r="B79" t="s">
        <v>773</v>
      </c>
      <c r="C79" s="8" t="s">
        <v>786</v>
      </c>
      <c r="D79" t="str">
        <f t="shared" si="1"/>
        <v>WS-MC-0116</v>
      </c>
      <c r="R79" s="36" t="s">
        <v>788</v>
      </c>
      <c r="S79" s="47" t="s">
        <v>1492</v>
      </c>
    </row>
    <row r="80" spans="1:19" x14ac:dyDescent="0.3">
      <c r="A80" t="s">
        <v>61</v>
      </c>
      <c r="B80" t="s">
        <v>773</v>
      </c>
      <c r="C80" s="8" t="s">
        <v>787</v>
      </c>
      <c r="D80" t="str">
        <f t="shared" si="1"/>
        <v>WS-MC-0117</v>
      </c>
      <c r="R80" s="36" t="s">
        <v>789</v>
      </c>
      <c r="S80" s="47" t="s">
        <v>1493</v>
      </c>
    </row>
    <row r="81" spans="1:19" x14ac:dyDescent="0.3">
      <c r="A81" t="s">
        <v>62</v>
      </c>
      <c r="B81" t="s">
        <v>773</v>
      </c>
      <c r="C81" s="8" t="s">
        <v>788</v>
      </c>
      <c r="D81" t="str">
        <f t="shared" si="1"/>
        <v>WS-MC-0118</v>
      </c>
      <c r="R81" s="36" t="s">
        <v>790</v>
      </c>
      <c r="S81" s="47" t="s">
        <v>1494</v>
      </c>
    </row>
    <row r="82" spans="1:19" x14ac:dyDescent="0.3">
      <c r="A82" t="s">
        <v>63</v>
      </c>
      <c r="B82" t="s">
        <v>773</v>
      </c>
      <c r="C82" s="8" t="s">
        <v>789</v>
      </c>
      <c r="D82" t="str">
        <f t="shared" si="1"/>
        <v>WS-MC-0121</v>
      </c>
      <c r="R82" s="35" t="s">
        <v>791</v>
      </c>
      <c r="S82" s="47" t="s">
        <v>1495</v>
      </c>
    </row>
    <row r="83" spans="1:19" x14ac:dyDescent="0.3">
      <c r="A83" t="s">
        <v>64</v>
      </c>
      <c r="B83" t="s">
        <v>773</v>
      </c>
      <c r="C83" s="8" t="s">
        <v>790</v>
      </c>
      <c r="D83" t="str">
        <f t="shared" si="1"/>
        <v>WS-MC-0122</v>
      </c>
      <c r="R83" s="36" t="s">
        <v>792</v>
      </c>
      <c r="S83" s="47" t="s">
        <v>1496</v>
      </c>
    </row>
    <row r="84" spans="1:19" x14ac:dyDescent="0.3">
      <c r="A84" t="s">
        <v>65</v>
      </c>
      <c r="B84" t="s">
        <v>773</v>
      </c>
      <c r="C84" s="8" t="s">
        <v>791</v>
      </c>
      <c r="D84" t="str">
        <f t="shared" si="1"/>
        <v>WS-MC-0123</v>
      </c>
      <c r="R84" s="36" t="s">
        <v>793</v>
      </c>
      <c r="S84" s="47" t="s">
        <v>1497</v>
      </c>
    </row>
    <row r="85" spans="1:19" x14ac:dyDescent="0.3">
      <c r="A85" t="s">
        <v>66</v>
      </c>
      <c r="B85" t="s">
        <v>773</v>
      </c>
      <c r="C85" s="8" t="s">
        <v>792</v>
      </c>
      <c r="D85" t="str">
        <f t="shared" si="1"/>
        <v>WS-MC-0124</v>
      </c>
      <c r="R85" s="36" t="s">
        <v>794</v>
      </c>
      <c r="S85" s="47" t="s">
        <v>1498</v>
      </c>
    </row>
    <row r="86" spans="1:19" x14ac:dyDescent="0.3">
      <c r="A86" t="s">
        <v>67</v>
      </c>
      <c r="B86" t="s">
        <v>773</v>
      </c>
      <c r="C86" s="8" t="s">
        <v>793</v>
      </c>
      <c r="D86" t="str">
        <f t="shared" si="1"/>
        <v>WS-MC-0125</v>
      </c>
      <c r="R86" s="35" t="s">
        <v>795</v>
      </c>
      <c r="S86" s="47" t="s">
        <v>1499</v>
      </c>
    </row>
    <row r="87" spans="1:19" x14ac:dyDescent="0.3">
      <c r="A87" t="s">
        <v>68</v>
      </c>
      <c r="B87" t="s">
        <v>773</v>
      </c>
      <c r="C87" s="8" t="s">
        <v>794</v>
      </c>
      <c r="D87" t="str">
        <f t="shared" si="1"/>
        <v>WS-MC-0126</v>
      </c>
      <c r="R87" s="36" t="s">
        <v>796</v>
      </c>
      <c r="S87" s="47" t="s">
        <v>1500</v>
      </c>
    </row>
    <row r="88" spans="1:19" x14ac:dyDescent="0.3">
      <c r="A88" t="s">
        <v>69</v>
      </c>
      <c r="B88" t="s">
        <v>773</v>
      </c>
      <c r="C88" s="8" t="s">
        <v>795</v>
      </c>
      <c r="D88" t="str">
        <f t="shared" si="1"/>
        <v>WS-MC-0127</v>
      </c>
      <c r="R88" s="35" t="s">
        <v>797</v>
      </c>
      <c r="S88" s="47" t="s">
        <v>1501</v>
      </c>
    </row>
    <row r="89" spans="1:19" x14ac:dyDescent="0.3">
      <c r="A89" t="s">
        <v>70</v>
      </c>
      <c r="B89" t="s">
        <v>773</v>
      </c>
      <c r="C89" s="8" t="s">
        <v>796</v>
      </c>
      <c r="D89" t="str">
        <f t="shared" si="1"/>
        <v>WS-MC-0128</v>
      </c>
      <c r="R89" s="36">
        <v>534426</v>
      </c>
      <c r="S89" s="47" t="s">
        <v>1502</v>
      </c>
    </row>
    <row r="90" spans="1:19" x14ac:dyDescent="0.3">
      <c r="A90" t="s">
        <v>71</v>
      </c>
      <c r="B90" t="s">
        <v>773</v>
      </c>
      <c r="C90" s="8" t="s">
        <v>797</v>
      </c>
      <c r="D90" t="str">
        <f t="shared" si="1"/>
        <v>WS-MC-0129</v>
      </c>
      <c r="R90" s="39" t="s">
        <v>798</v>
      </c>
      <c r="S90" s="47" t="s">
        <v>1503</v>
      </c>
    </row>
    <row r="91" spans="1:19" x14ac:dyDescent="0.3">
      <c r="A91" t="s">
        <v>72</v>
      </c>
      <c r="B91" t="s">
        <v>773</v>
      </c>
      <c r="C91" s="8">
        <v>534426</v>
      </c>
      <c r="D91" t="str">
        <f t="shared" si="1"/>
        <v>WS-MC-0130</v>
      </c>
      <c r="R91" s="39" t="s">
        <v>799</v>
      </c>
      <c r="S91" s="47" t="s">
        <v>1504</v>
      </c>
    </row>
    <row r="92" spans="1:19" x14ac:dyDescent="0.3">
      <c r="A92" t="s">
        <v>73</v>
      </c>
      <c r="B92" t="s">
        <v>773</v>
      </c>
      <c r="C92" s="8" t="s">
        <v>798</v>
      </c>
      <c r="D92" t="str">
        <f t="shared" si="1"/>
        <v>WS-MC-0131</v>
      </c>
      <c r="R92" s="35" t="s">
        <v>800</v>
      </c>
      <c r="S92" s="47" t="s">
        <v>1505</v>
      </c>
    </row>
    <row r="93" spans="1:19" x14ac:dyDescent="0.3">
      <c r="A93" t="s">
        <v>74</v>
      </c>
      <c r="B93" t="s">
        <v>773</v>
      </c>
      <c r="C93" s="8" t="s">
        <v>799</v>
      </c>
      <c r="D93" t="str">
        <f t="shared" si="1"/>
        <v>WS-MC-0132</v>
      </c>
      <c r="R93" s="36" t="s">
        <v>801</v>
      </c>
      <c r="S93" s="47" t="s">
        <v>1506</v>
      </c>
    </row>
    <row r="94" spans="1:19" x14ac:dyDescent="0.3">
      <c r="A94" t="s">
        <v>75</v>
      </c>
      <c r="B94" t="s">
        <v>773</v>
      </c>
      <c r="C94" s="8" t="s">
        <v>800</v>
      </c>
      <c r="D94" t="str">
        <f t="shared" si="1"/>
        <v>WS-MC-0133</v>
      </c>
      <c r="R94" s="35" t="s">
        <v>802</v>
      </c>
      <c r="S94" s="47" t="s">
        <v>1507</v>
      </c>
    </row>
    <row r="95" spans="1:19" x14ac:dyDescent="0.3">
      <c r="A95" t="s">
        <v>76</v>
      </c>
      <c r="B95" t="s">
        <v>773</v>
      </c>
      <c r="C95" s="8" t="s">
        <v>801</v>
      </c>
      <c r="D95" t="str">
        <f t="shared" si="1"/>
        <v>WS-MC-0134</v>
      </c>
      <c r="R95" s="36" t="s">
        <v>803</v>
      </c>
      <c r="S95" s="47" t="s">
        <v>1508</v>
      </c>
    </row>
    <row r="96" spans="1:19" x14ac:dyDescent="0.3">
      <c r="A96" t="s">
        <v>77</v>
      </c>
      <c r="B96" t="s">
        <v>773</v>
      </c>
      <c r="C96" s="8" t="s">
        <v>802</v>
      </c>
      <c r="D96" t="str">
        <f t="shared" si="1"/>
        <v>WS-MC-0135</v>
      </c>
      <c r="R96" s="36" t="s">
        <v>804</v>
      </c>
      <c r="S96" s="47" t="s">
        <v>1509</v>
      </c>
    </row>
    <row r="97" spans="1:19" x14ac:dyDescent="0.3">
      <c r="A97" t="s">
        <v>78</v>
      </c>
      <c r="B97" t="s">
        <v>773</v>
      </c>
      <c r="C97" s="8" t="s">
        <v>803</v>
      </c>
      <c r="D97" t="str">
        <f t="shared" si="1"/>
        <v>WS-MC-0136</v>
      </c>
      <c r="R97" s="37" t="s">
        <v>805</v>
      </c>
      <c r="S97" s="47" t="s">
        <v>1510</v>
      </c>
    </row>
    <row r="98" spans="1:19" x14ac:dyDescent="0.3">
      <c r="A98" t="s">
        <v>79</v>
      </c>
      <c r="B98" t="s">
        <v>773</v>
      </c>
      <c r="C98" s="8" t="s">
        <v>804</v>
      </c>
      <c r="D98" t="str">
        <f t="shared" si="1"/>
        <v>WS-MC-0137</v>
      </c>
      <c r="R98" s="11" t="s">
        <v>806</v>
      </c>
      <c r="S98" s="47" t="s">
        <v>1511</v>
      </c>
    </row>
    <row r="99" spans="1:19" x14ac:dyDescent="0.3">
      <c r="A99" t="s">
        <v>80</v>
      </c>
      <c r="B99" t="s">
        <v>773</v>
      </c>
      <c r="C99" s="8" t="s">
        <v>805</v>
      </c>
      <c r="D99" t="str">
        <f t="shared" si="1"/>
        <v>WS-MC-0138</v>
      </c>
      <c r="R99" s="36" t="s">
        <v>807</v>
      </c>
      <c r="S99" s="47" t="s">
        <v>1512</v>
      </c>
    </row>
    <row r="100" spans="1:19" x14ac:dyDescent="0.3">
      <c r="A100" t="s">
        <v>81</v>
      </c>
      <c r="B100" t="s">
        <v>773</v>
      </c>
      <c r="C100" s="8" t="s">
        <v>806</v>
      </c>
      <c r="D100" t="str">
        <f t="shared" si="1"/>
        <v>WS-MC-0139</v>
      </c>
      <c r="R100" s="35" t="s">
        <v>808</v>
      </c>
      <c r="S100" s="47" t="s">
        <v>1513</v>
      </c>
    </row>
    <row r="101" spans="1:19" x14ac:dyDescent="0.3">
      <c r="A101" t="s">
        <v>82</v>
      </c>
      <c r="B101" t="s">
        <v>773</v>
      </c>
      <c r="C101" s="8" t="s">
        <v>807</v>
      </c>
      <c r="D101" t="str">
        <f t="shared" si="1"/>
        <v>WS-MC-0141</v>
      </c>
      <c r="R101" s="35" t="s">
        <v>809</v>
      </c>
      <c r="S101" s="47" t="s">
        <v>1514</v>
      </c>
    </row>
    <row r="102" spans="1:19" x14ac:dyDescent="0.3">
      <c r="A102" t="s">
        <v>83</v>
      </c>
      <c r="B102" t="s">
        <v>773</v>
      </c>
      <c r="C102" s="8" t="s">
        <v>808</v>
      </c>
      <c r="D102" t="str">
        <f t="shared" si="1"/>
        <v>WS-MC-0142</v>
      </c>
      <c r="R102" s="36" t="s">
        <v>810</v>
      </c>
      <c r="S102" s="47" t="s">
        <v>1515</v>
      </c>
    </row>
    <row r="103" spans="1:19" x14ac:dyDescent="0.3">
      <c r="A103" t="s">
        <v>84</v>
      </c>
      <c r="B103" t="s">
        <v>773</v>
      </c>
      <c r="C103" s="8" t="s">
        <v>809</v>
      </c>
      <c r="D103" t="str">
        <f t="shared" si="1"/>
        <v>WS-MC-0144</v>
      </c>
      <c r="R103" s="35" t="s">
        <v>811</v>
      </c>
      <c r="S103" s="47" t="s">
        <v>1516</v>
      </c>
    </row>
    <row r="104" spans="1:19" x14ac:dyDescent="0.3">
      <c r="A104" t="s">
        <v>85</v>
      </c>
      <c r="B104" t="s">
        <v>773</v>
      </c>
      <c r="C104" s="8" t="s">
        <v>810</v>
      </c>
      <c r="D104" t="str">
        <f t="shared" si="1"/>
        <v>WS-MC-0145</v>
      </c>
      <c r="R104" s="36" t="s">
        <v>812</v>
      </c>
      <c r="S104" s="47" t="s">
        <v>1517</v>
      </c>
    </row>
    <row r="105" spans="1:19" x14ac:dyDescent="0.3">
      <c r="A105" t="s">
        <v>86</v>
      </c>
      <c r="B105" t="s">
        <v>773</v>
      </c>
      <c r="C105" s="8" t="s">
        <v>811</v>
      </c>
      <c r="D105" t="str">
        <f t="shared" si="1"/>
        <v>WS-MC-0147</v>
      </c>
      <c r="R105" s="36" t="s">
        <v>793</v>
      </c>
      <c r="S105" s="47" t="s">
        <v>1518</v>
      </c>
    </row>
    <row r="106" spans="1:19" x14ac:dyDescent="0.3">
      <c r="A106" t="s">
        <v>87</v>
      </c>
      <c r="B106" t="s">
        <v>773</v>
      </c>
      <c r="C106" s="8" t="s">
        <v>812</v>
      </c>
      <c r="D106" t="str">
        <f t="shared" si="1"/>
        <v>WS-MC-0148</v>
      </c>
      <c r="R106" s="36" t="s">
        <v>813</v>
      </c>
      <c r="S106" s="47" t="s">
        <v>1519</v>
      </c>
    </row>
    <row r="107" spans="1:19" x14ac:dyDescent="0.3">
      <c r="A107" t="s">
        <v>88</v>
      </c>
      <c r="B107" t="s">
        <v>773</v>
      </c>
      <c r="C107" s="8" t="s">
        <v>793</v>
      </c>
      <c r="D107" t="str">
        <f t="shared" si="1"/>
        <v>WS-MC-0125</v>
      </c>
      <c r="R107" s="35" t="s">
        <v>814</v>
      </c>
      <c r="S107" s="47" t="s">
        <v>1520</v>
      </c>
    </row>
    <row r="108" spans="1:19" x14ac:dyDescent="0.3">
      <c r="A108" t="s">
        <v>89</v>
      </c>
      <c r="B108" t="s">
        <v>773</v>
      </c>
      <c r="C108" s="8" t="s">
        <v>813</v>
      </c>
      <c r="D108" t="str">
        <f t="shared" si="1"/>
        <v>WS-MC-0150</v>
      </c>
      <c r="R108" s="35" t="s">
        <v>815</v>
      </c>
      <c r="S108" s="47" t="s">
        <v>1521</v>
      </c>
    </row>
    <row r="109" spans="1:19" x14ac:dyDescent="0.3">
      <c r="A109" t="s">
        <v>90</v>
      </c>
      <c r="B109" t="s">
        <v>773</v>
      </c>
      <c r="C109" s="8" t="s">
        <v>814</v>
      </c>
      <c r="D109" t="str">
        <f t="shared" si="1"/>
        <v>WS-MC-0151</v>
      </c>
      <c r="R109" s="36" t="s">
        <v>816</v>
      </c>
      <c r="S109" s="47" t="s">
        <v>1522</v>
      </c>
    </row>
    <row r="110" spans="1:19" x14ac:dyDescent="0.3">
      <c r="A110" t="s">
        <v>91</v>
      </c>
      <c r="B110" t="s">
        <v>773</v>
      </c>
      <c r="C110" s="8" t="s">
        <v>815</v>
      </c>
      <c r="D110" t="str">
        <f t="shared" si="1"/>
        <v>WS-MC-0152</v>
      </c>
      <c r="R110" s="35" t="s">
        <v>817</v>
      </c>
      <c r="S110" s="47" t="s">
        <v>1523</v>
      </c>
    </row>
    <row r="111" spans="1:19" x14ac:dyDescent="0.3">
      <c r="A111" t="s">
        <v>92</v>
      </c>
      <c r="B111" t="s">
        <v>773</v>
      </c>
      <c r="C111" s="8" t="s">
        <v>816</v>
      </c>
      <c r="D111" t="str">
        <f t="shared" si="1"/>
        <v>WS-MC-0153</v>
      </c>
      <c r="R111" s="35" t="s">
        <v>818</v>
      </c>
      <c r="S111" s="47" t="s">
        <v>1524</v>
      </c>
    </row>
    <row r="112" spans="1:19" x14ac:dyDescent="0.3">
      <c r="A112" t="s">
        <v>93</v>
      </c>
      <c r="B112" t="s">
        <v>773</v>
      </c>
      <c r="C112" s="8" t="s">
        <v>817</v>
      </c>
      <c r="D112" t="str">
        <f t="shared" si="1"/>
        <v>WS-MC-0154</v>
      </c>
      <c r="R112" s="35" t="s">
        <v>819</v>
      </c>
      <c r="S112" s="47" t="s">
        <v>1525</v>
      </c>
    </row>
    <row r="113" spans="1:19" x14ac:dyDescent="0.3">
      <c r="A113" t="s">
        <v>94</v>
      </c>
      <c r="B113" t="s">
        <v>773</v>
      </c>
      <c r="C113" s="8" t="s">
        <v>818</v>
      </c>
      <c r="D113" t="str">
        <f t="shared" si="1"/>
        <v>WS-MC-0156</v>
      </c>
      <c r="R113" s="35" t="s">
        <v>820</v>
      </c>
      <c r="S113" s="47" t="s">
        <v>1526</v>
      </c>
    </row>
    <row r="114" spans="1:19" x14ac:dyDescent="0.3">
      <c r="A114" t="s">
        <v>95</v>
      </c>
      <c r="B114" t="s">
        <v>773</v>
      </c>
      <c r="C114" s="8" t="s">
        <v>819</v>
      </c>
      <c r="D114" t="str">
        <f t="shared" si="1"/>
        <v>WS-MC-0158</v>
      </c>
      <c r="R114" s="36" t="s">
        <v>821</v>
      </c>
      <c r="S114" s="47" t="s">
        <v>1527</v>
      </c>
    </row>
    <row r="115" spans="1:19" x14ac:dyDescent="0.3">
      <c r="A115" t="s">
        <v>96</v>
      </c>
      <c r="B115" t="s">
        <v>773</v>
      </c>
      <c r="C115" s="8" t="s">
        <v>820</v>
      </c>
      <c r="D115" t="str">
        <f t="shared" si="1"/>
        <v>WS-MC-0160</v>
      </c>
      <c r="R115" s="36" t="s">
        <v>1256</v>
      </c>
      <c r="S115" s="47" t="s">
        <v>1528</v>
      </c>
    </row>
    <row r="116" spans="1:19" x14ac:dyDescent="0.3">
      <c r="A116" t="s">
        <v>97</v>
      </c>
      <c r="B116" t="s">
        <v>773</v>
      </c>
      <c r="C116" s="8" t="s">
        <v>821</v>
      </c>
      <c r="D116" t="str">
        <f t="shared" si="1"/>
        <v>WS-MC-0161</v>
      </c>
      <c r="R116" s="36">
        <v>320.0333</v>
      </c>
      <c r="S116" s="47" t="s">
        <v>1529</v>
      </c>
    </row>
    <row r="117" spans="1:19" x14ac:dyDescent="0.3">
      <c r="A117" t="s">
        <v>98</v>
      </c>
      <c r="B117" t="s">
        <v>773</v>
      </c>
      <c r="C117" s="8">
        <v>2119</v>
      </c>
      <c r="D117" t="str">
        <f t="shared" si="1"/>
        <v>WS-MC-0181</v>
      </c>
      <c r="R117" s="35">
        <v>330.05799999999999</v>
      </c>
      <c r="S117" s="47" t="s">
        <v>1530</v>
      </c>
    </row>
    <row r="118" spans="1:19" x14ac:dyDescent="0.3">
      <c r="A118" t="s">
        <v>99</v>
      </c>
      <c r="B118" t="s">
        <v>773</v>
      </c>
      <c r="C118" s="8">
        <v>1162</v>
      </c>
      <c r="D118" t="str">
        <f t="shared" si="1"/>
        <v>WS-MC-0184</v>
      </c>
      <c r="R118" s="36">
        <v>20909</v>
      </c>
      <c r="S118" s="47" t="s">
        <v>1531</v>
      </c>
    </row>
    <row r="119" spans="1:19" x14ac:dyDescent="0.3">
      <c r="A119" t="s">
        <v>100</v>
      </c>
      <c r="B119" t="s">
        <v>773</v>
      </c>
      <c r="C119" s="8">
        <v>1048</v>
      </c>
      <c r="D119" t="str">
        <f t="shared" si="1"/>
        <v>WS-MC-0185</v>
      </c>
      <c r="R119" s="36">
        <v>19360705</v>
      </c>
      <c r="S119" s="47" t="s">
        <v>1532</v>
      </c>
    </row>
    <row r="120" spans="1:19" x14ac:dyDescent="0.3">
      <c r="A120" t="s">
        <v>101</v>
      </c>
      <c r="B120" t="s">
        <v>773</v>
      </c>
      <c r="C120" s="8">
        <v>2136</v>
      </c>
      <c r="D120" t="str">
        <f t="shared" si="1"/>
        <v>WS-MC-0186</v>
      </c>
      <c r="R120" s="36" t="s">
        <v>1257</v>
      </c>
      <c r="S120" s="47" t="s">
        <v>1533</v>
      </c>
    </row>
    <row r="121" spans="1:19" x14ac:dyDescent="0.3">
      <c r="A121" t="s">
        <v>102</v>
      </c>
      <c r="B121" t="s">
        <v>773</v>
      </c>
      <c r="C121" s="8">
        <v>2522</v>
      </c>
      <c r="D121" t="str">
        <f t="shared" si="1"/>
        <v>WS-MC-0187</v>
      </c>
      <c r="R121" s="36" t="s">
        <v>1258</v>
      </c>
      <c r="S121" s="47" t="s">
        <v>1534</v>
      </c>
    </row>
    <row r="122" spans="1:19" x14ac:dyDescent="0.3">
      <c r="A122" t="s">
        <v>103</v>
      </c>
      <c r="B122" t="s">
        <v>773</v>
      </c>
      <c r="C122" s="8">
        <v>2115</v>
      </c>
      <c r="D122" t="str">
        <f t="shared" si="1"/>
        <v>WS-MC-0189</v>
      </c>
      <c r="R122" s="36" t="s">
        <v>1259</v>
      </c>
      <c r="S122" s="47" t="s">
        <v>1535</v>
      </c>
    </row>
    <row r="123" spans="1:19" x14ac:dyDescent="0.3">
      <c r="A123" t="s">
        <v>104</v>
      </c>
      <c r="B123" t="s">
        <v>773</v>
      </c>
      <c r="C123" s="8">
        <v>2144</v>
      </c>
      <c r="D123" t="str">
        <f t="shared" si="1"/>
        <v>WS-MC-0190</v>
      </c>
      <c r="R123" s="36" t="s">
        <v>1260</v>
      </c>
      <c r="S123" s="47" t="s">
        <v>1536</v>
      </c>
    </row>
    <row r="124" spans="1:19" x14ac:dyDescent="0.3">
      <c r="A124" t="s">
        <v>105</v>
      </c>
      <c r="B124" t="s">
        <v>773</v>
      </c>
      <c r="C124" s="8">
        <v>392</v>
      </c>
      <c r="D124" t="str">
        <f t="shared" si="1"/>
        <v>WS-MC-0191</v>
      </c>
      <c r="R124" s="36" t="s">
        <v>1261</v>
      </c>
      <c r="S124" s="47" t="s">
        <v>1537</v>
      </c>
    </row>
    <row r="125" spans="1:19" x14ac:dyDescent="0.3">
      <c r="A125" t="s">
        <v>106</v>
      </c>
      <c r="B125" t="s">
        <v>773</v>
      </c>
      <c r="C125" s="8">
        <v>163</v>
      </c>
      <c r="D125" t="str">
        <f t="shared" si="1"/>
        <v>WS-MC-0192</v>
      </c>
      <c r="R125" s="36" t="s">
        <v>1262</v>
      </c>
      <c r="S125" s="47" t="s">
        <v>1538</v>
      </c>
    </row>
    <row r="126" spans="1:19" x14ac:dyDescent="0.3">
      <c r="A126" t="s">
        <v>107</v>
      </c>
      <c r="B126" t="s">
        <v>773</v>
      </c>
      <c r="C126" s="8">
        <v>1020</v>
      </c>
      <c r="D126" t="str">
        <f t="shared" si="1"/>
        <v>WS-MC-0193</v>
      </c>
      <c r="R126" s="36" t="s">
        <v>1263</v>
      </c>
      <c r="S126" s="47" t="s">
        <v>1539</v>
      </c>
    </row>
    <row r="127" spans="1:19" x14ac:dyDescent="0.3">
      <c r="A127" t="s">
        <v>108</v>
      </c>
      <c r="B127" t="s">
        <v>773</v>
      </c>
      <c r="C127" s="8">
        <v>1100</v>
      </c>
      <c r="D127" t="str">
        <f t="shared" si="1"/>
        <v>WS-MC-0195</v>
      </c>
      <c r="R127" s="36" t="s">
        <v>1264</v>
      </c>
      <c r="S127" s="47" t="s">
        <v>1540</v>
      </c>
    </row>
    <row r="128" spans="1:19" x14ac:dyDescent="0.3">
      <c r="A128" t="s">
        <v>109</v>
      </c>
      <c r="B128" t="s">
        <v>773</v>
      </c>
      <c r="C128" s="8">
        <v>2434</v>
      </c>
      <c r="D128" t="str">
        <f t="shared" si="1"/>
        <v>WS-MC-0197</v>
      </c>
      <c r="R128" s="36" t="s">
        <v>1265</v>
      </c>
      <c r="S128" s="47" t="s">
        <v>1541</v>
      </c>
    </row>
    <row r="129" spans="1:19" x14ac:dyDescent="0.3">
      <c r="A129" t="s">
        <v>110</v>
      </c>
      <c r="B129" t="s">
        <v>773</v>
      </c>
      <c r="C129" s="8">
        <v>2139</v>
      </c>
      <c r="D129" t="str">
        <f t="shared" si="1"/>
        <v>WS-MC-0198</v>
      </c>
      <c r="R129" s="36" t="s">
        <v>1266</v>
      </c>
      <c r="S129" s="47" t="s">
        <v>1542</v>
      </c>
    </row>
    <row r="130" spans="1:19" x14ac:dyDescent="0.3">
      <c r="A130" t="s">
        <v>111</v>
      </c>
      <c r="B130" t="s">
        <v>773</v>
      </c>
      <c r="C130" s="8">
        <v>2277</v>
      </c>
      <c r="D130" t="str">
        <f t="shared" si="1"/>
        <v>WS-MC-0202</v>
      </c>
      <c r="R130" s="36" t="s">
        <v>1267</v>
      </c>
      <c r="S130" s="47" t="s">
        <v>1543</v>
      </c>
    </row>
    <row r="131" spans="1:19" x14ac:dyDescent="0.3">
      <c r="A131" t="s">
        <v>112</v>
      </c>
      <c r="B131" t="s">
        <v>773</v>
      </c>
      <c r="D131" t="e">
        <f t="shared" ref="D131:D194" si="2">VLOOKUP(C131,$R$2:$S$658,2,FALSE)</f>
        <v>#N/A</v>
      </c>
      <c r="R131" s="36" t="s">
        <v>1268</v>
      </c>
      <c r="S131" s="47" t="s">
        <v>1544</v>
      </c>
    </row>
    <row r="132" spans="1:19" x14ac:dyDescent="0.3">
      <c r="A132" t="s">
        <v>113</v>
      </c>
      <c r="B132" t="s">
        <v>773</v>
      </c>
      <c r="D132" t="e">
        <f t="shared" si="2"/>
        <v>#N/A</v>
      </c>
      <c r="R132" s="36" t="s">
        <v>1269</v>
      </c>
      <c r="S132" s="47" t="s">
        <v>1545</v>
      </c>
    </row>
    <row r="133" spans="1:19" x14ac:dyDescent="0.3">
      <c r="A133" t="s">
        <v>114</v>
      </c>
      <c r="B133" t="s">
        <v>773</v>
      </c>
      <c r="D133" t="e">
        <f t="shared" si="2"/>
        <v>#N/A</v>
      </c>
      <c r="R133" s="36" t="s">
        <v>1270</v>
      </c>
      <c r="S133" s="47" t="s">
        <v>1546</v>
      </c>
    </row>
    <row r="134" spans="1:19" x14ac:dyDescent="0.3">
      <c r="A134" t="s">
        <v>115</v>
      </c>
      <c r="B134" t="s">
        <v>773</v>
      </c>
      <c r="C134" s="8">
        <v>1035</v>
      </c>
      <c r="D134" t="str">
        <f t="shared" si="2"/>
        <v>WS-MC-0212</v>
      </c>
      <c r="R134" s="36">
        <v>2119</v>
      </c>
      <c r="S134" s="47" t="s">
        <v>1547</v>
      </c>
    </row>
    <row r="135" spans="1:19" x14ac:dyDescent="0.3">
      <c r="A135" t="s">
        <v>116</v>
      </c>
      <c r="B135" t="s">
        <v>773</v>
      </c>
      <c r="C135" s="8">
        <v>1001</v>
      </c>
      <c r="D135" t="str">
        <f t="shared" si="2"/>
        <v>WS-MC-0213</v>
      </c>
      <c r="R135" s="36" t="s">
        <v>1271</v>
      </c>
      <c r="S135" s="47" t="s">
        <v>1548</v>
      </c>
    </row>
    <row r="136" spans="1:19" x14ac:dyDescent="0.3">
      <c r="A136" t="s">
        <v>117</v>
      </c>
      <c r="B136" t="s">
        <v>773</v>
      </c>
      <c r="C136" s="8">
        <v>1002</v>
      </c>
      <c r="D136" t="str">
        <f t="shared" si="2"/>
        <v>WS-MC-0232</v>
      </c>
      <c r="R136" s="36" t="s">
        <v>1272</v>
      </c>
      <c r="S136" s="47" t="s">
        <v>1549</v>
      </c>
    </row>
    <row r="137" spans="1:19" x14ac:dyDescent="0.3">
      <c r="A137" t="s">
        <v>118</v>
      </c>
      <c r="B137" t="s">
        <v>773</v>
      </c>
      <c r="C137" s="8">
        <v>745274</v>
      </c>
      <c r="D137" t="str">
        <f t="shared" si="2"/>
        <v>WS-MC-0233</v>
      </c>
      <c r="R137" s="11">
        <v>1162</v>
      </c>
      <c r="S137" s="47" t="s">
        <v>1550</v>
      </c>
    </row>
    <row r="138" spans="1:19" x14ac:dyDescent="0.3">
      <c r="A138" t="s">
        <v>119</v>
      </c>
      <c r="B138" t="s">
        <v>773</v>
      </c>
      <c r="C138" s="8">
        <v>743797</v>
      </c>
      <c r="D138" t="str">
        <f t="shared" si="2"/>
        <v>WS-MC-0234</v>
      </c>
      <c r="R138" s="36">
        <v>1048</v>
      </c>
      <c r="S138" s="47" t="s">
        <v>1551</v>
      </c>
    </row>
    <row r="139" spans="1:19" x14ac:dyDescent="0.3">
      <c r="A139" t="s">
        <v>120</v>
      </c>
      <c r="B139" t="s">
        <v>773</v>
      </c>
      <c r="C139" s="8">
        <v>745525</v>
      </c>
      <c r="D139" t="str">
        <f t="shared" si="2"/>
        <v>WS-MC-0235</v>
      </c>
      <c r="R139" s="35">
        <v>2136</v>
      </c>
      <c r="S139" s="47" t="s">
        <v>1552</v>
      </c>
    </row>
    <row r="140" spans="1:19" x14ac:dyDescent="0.3">
      <c r="A140" t="s">
        <v>121</v>
      </c>
      <c r="B140" t="s">
        <v>773</v>
      </c>
      <c r="C140" s="8">
        <v>740357</v>
      </c>
      <c r="D140" t="str">
        <f t="shared" si="2"/>
        <v>WS-MC-0237</v>
      </c>
      <c r="R140" s="35">
        <v>2522</v>
      </c>
      <c r="S140" s="47" t="s">
        <v>1553</v>
      </c>
    </row>
    <row r="141" spans="1:19" x14ac:dyDescent="0.3">
      <c r="A141" t="s">
        <v>122</v>
      </c>
      <c r="B141" t="s">
        <v>773</v>
      </c>
      <c r="C141" s="8">
        <v>744938</v>
      </c>
      <c r="D141" t="str">
        <f t="shared" si="2"/>
        <v>WS-MC-0238</v>
      </c>
      <c r="R141" s="35">
        <v>2115</v>
      </c>
      <c r="S141" s="47" t="s">
        <v>1554</v>
      </c>
    </row>
    <row r="142" spans="1:19" x14ac:dyDescent="0.3">
      <c r="A142" t="s">
        <v>123</v>
      </c>
      <c r="B142" t="s">
        <v>773</v>
      </c>
      <c r="C142" s="8">
        <v>744457</v>
      </c>
      <c r="D142" t="str">
        <f t="shared" si="2"/>
        <v>WS-MC-0239</v>
      </c>
      <c r="R142" s="35">
        <v>2144</v>
      </c>
      <c r="S142" s="47" t="s">
        <v>1555</v>
      </c>
    </row>
    <row r="143" spans="1:19" x14ac:dyDescent="0.3">
      <c r="A143" t="s">
        <v>124</v>
      </c>
      <c r="B143" t="s">
        <v>773</v>
      </c>
      <c r="C143" s="8">
        <v>723059</v>
      </c>
      <c r="D143" t="str">
        <f t="shared" si="2"/>
        <v>WS-MC-0240</v>
      </c>
      <c r="R143" s="35">
        <v>392</v>
      </c>
      <c r="S143" s="47" t="s">
        <v>1556</v>
      </c>
    </row>
    <row r="144" spans="1:19" x14ac:dyDescent="0.3">
      <c r="A144" t="s">
        <v>125</v>
      </c>
      <c r="B144" t="s">
        <v>773</v>
      </c>
      <c r="C144" s="8">
        <v>720548</v>
      </c>
      <c r="D144" t="str">
        <f t="shared" si="2"/>
        <v>WS-MC-0243</v>
      </c>
      <c r="R144" s="35">
        <v>163</v>
      </c>
      <c r="S144" s="47" t="s">
        <v>1557</v>
      </c>
    </row>
    <row r="145" spans="1:19" x14ac:dyDescent="0.3">
      <c r="A145" t="s">
        <v>126</v>
      </c>
      <c r="B145" t="s">
        <v>773</v>
      </c>
      <c r="C145" s="8">
        <v>740151</v>
      </c>
      <c r="D145" t="str">
        <f t="shared" si="2"/>
        <v>WS-MC-0244</v>
      </c>
      <c r="R145" s="35">
        <v>1020</v>
      </c>
      <c r="S145" s="47" t="s">
        <v>1558</v>
      </c>
    </row>
    <row r="146" spans="1:19" x14ac:dyDescent="0.3">
      <c r="A146" t="s">
        <v>127</v>
      </c>
      <c r="B146" t="s">
        <v>773</v>
      </c>
      <c r="C146" s="8">
        <v>721151</v>
      </c>
      <c r="D146" t="str">
        <f t="shared" si="2"/>
        <v>WS-MC-0245</v>
      </c>
      <c r="R146" s="36">
        <v>1100</v>
      </c>
      <c r="S146" s="47" t="s">
        <v>1559</v>
      </c>
    </row>
    <row r="147" spans="1:19" x14ac:dyDescent="0.3">
      <c r="A147" t="s">
        <v>128</v>
      </c>
      <c r="B147" t="s">
        <v>773</v>
      </c>
      <c r="C147" s="8">
        <v>744147</v>
      </c>
      <c r="D147" t="str">
        <f t="shared" si="2"/>
        <v>WS-MC-0246</v>
      </c>
      <c r="R147" s="36">
        <v>2434</v>
      </c>
      <c r="S147" s="47" t="s">
        <v>1560</v>
      </c>
    </row>
    <row r="148" spans="1:19" x14ac:dyDescent="0.3">
      <c r="A148" t="s">
        <v>129</v>
      </c>
      <c r="B148" t="s">
        <v>773</v>
      </c>
      <c r="C148" s="8">
        <v>745714</v>
      </c>
      <c r="D148" t="str">
        <f t="shared" si="2"/>
        <v>WS-MC-0248</v>
      </c>
      <c r="R148" s="36">
        <v>2139</v>
      </c>
      <c r="S148" s="47" t="s">
        <v>1561</v>
      </c>
    </row>
    <row r="149" spans="1:19" x14ac:dyDescent="0.3">
      <c r="A149" t="s">
        <v>130</v>
      </c>
      <c r="B149" t="s">
        <v>773</v>
      </c>
      <c r="C149" s="8">
        <v>744366</v>
      </c>
      <c r="D149" t="str">
        <f t="shared" si="2"/>
        <v>WS-MC-0251</v>
      </c>
      <c r="R149" s="35">
        <v>2277</v>
      </c>
      <c r="S149" s="47" t="s">
        <v>1562</v>
      </c>
    </row>
    <row r="150" spans="1:19" x14ac:dyDescent="0.3">
      <c r="A150" t="s">
        <v>131</v>
      </c>
      <c r="B150" t="s">
        <v>773</v>
      </c>
      <c r="C150" s="8">
        <v>744505</v>
      </c>
      <c r="D150" t="str">
        <f t="shared" si="2"/>
        <v>WS-MC-0252</v>
      </c>
      <c r="R150" s="35"/>
      <c r="S150" s="47" t="s">
        <v>1563</v>
      </c>
    </row>
    <row r="151" spans="1:19" x14ac:dyDescent="0.3">
      <c r="A151" t="s">
        <v>132</v>
      </c>
      <c r="B151" t="s">
        <v>773</v>
      </c>
      <c r="C151" s="8">
        <v>744953</v>
      </c>
      <c r="D151" t="str">
        <f t="shared" si="2"/>
        <v>WS-MC-0253</v>
      </c>
      <c r="R151" s="35"/>
      <c r="S151" s="47" t="s">
        <v>1564</v>
      </c>
    </row>
    <row r="152" spans="1:19" x14ac:dyDescent="0.3">
      <c r="A152" t="s">
        <v>133</v>
      </c>
      <c r="B152" t="s">
        <v>773</v>
      </c>
      <c r="C152" s="8">
        <v>743976</v>
      </c>
      <c r="D152" t="str">
        <f t="shared" si="2"/>
        <v>WS-MC-0254</v>
      </c>
      <c r="R152" s="38"/>
      <c r="S152" s="47" t="s">
        <v>1565</v>
      </c>
    </row>
    <row r="153" spans="1:19" x14ac:dyDescent="0.3">
      <c r="A153" t="s">
        <v>134</v>
      </c>
      <c r="B153" t="s">
        <v>773</v>
      </c>
      <c r="C153" s="8">
        <v>745646</v>
      </c>
      <c r="D153" t="str">
        <f t="shared" si="2"/>
        <v>WS-MC-0255</v>
      </c>
      <c r="R153" s="40"/>
      <c r="S153" s="47" t="s">
        <v>1566</v>
      </c>
    </row>
    <row r="154" spans="1:19" x14ac:dyDescent="0.3">
      <c r="A154" t="s">
        <v>135</v>
      </c>
      <c r="B154" t="s">
        <v>773</v>
      </c>
      <c r="C154" s="8">
        <v>744928</v>
      </c>
      <c r="D154" t="str">
        <f t="shared" si="2"/>
        <v>WS-MC-0256</v>
      </c>
      <c r="R154" s="35">
        <v>1035</v>
      </c>
      <c r="S154" s="47" t="s">
        <v>1567</v>
      </c>
    </row>
    <row r="155" spans="1:19" x14ac:dyDescent="0.3">
      <c r="A155" t="s">
        <v>136</v>
      </c>
      <c r="B155" t="s">
        <v>773</v>
      </c>
      <c r="C155" s="8">
        <v>740610</v>
      </c>
      <c r="D155" t="str">
        <f t="shared" si="2"/>
        <v>WS-MC-0259</v>
      </c>
      <c r="R155" s="35">
        <v>1001</v>
      </c>
      <c r="S155" s="47" t="s">
        <v>1568</v>
      </c>
    </row>
    <row r="156" spans="1:19" x14ac:dyDescent="0.3">
      <c r="A156" t="s">
        <v>137</v>
      </c>
      <c r="B156" t="s">
        <v>773</v>
      </c>
      <c r="C156" s="8">
        <v>305887</v>
      </c>
      <c r="D156" t="str">
        <f t="shared" si="2"/>
        <v>WS-MC-0264</v>
      </c>
      <c r="R156" s="36" t="s">
        <v>1273</v>
      </c>
      <c r="S156" s="47" t="s">
        <v>1569</v>
      </c>
    </row>
    <row r="157" spans="1:19" x14ac:dyDescent="0.3">
      <c r="A157" t="s">
        <v>138</v>
      </c>
      <c r="B157" t="s">
        <v>773</v>
      </c>
      <c r="C157" s="8">
        <v>442521</v>
      </c>
      <c r="D157" t="str">
        <f t="shared" si="2"/>
        <v>WS-MC-0265</v>
      </c>
      <c r="R157" s="38" t="s">
        <v>1274</v>
      </c>
      <c r="S157" s="47" t="s">
        <v>1570</v>
      </c>
    </row>
    <row r="158" spans="1:19" x14ac:dyDescent="0.3">
      <c r="A158" t="s">
        <v>139</v>
      </c>
      <c r="B158" t="s">
        <v>773</v>
      </c>
      <c r="C158" s="8">
        <v>320640</v>
      </c>
      <c r="D158" t="str">
        <f t="shared" si="2"/>
        <v>WS-MC-0266</v>
      </c>
      <c r="R158" s="35">
        <v>110064</v>
      </c>
      <c r="S158" s="47" t="s">
        <v>1571</v>
      </c>
    </row>
    <row r="159" spans="1:19" x14ac:dyDescent="0.3">
      <c r="A159" t="s">
        <v>140</v>
      </c>
      <c r="B159" t="s">
        <v>773</v>
      </c>
      <c r="C159" s="8">
        <v>294385</v>
      </c>
      <c r="D159" t="str">
        <f t="shared" si="2"/>
        <v>WS-MC-0268</v>
      </c>
      <c r="R159" s="35" t="s">
        <v>1275</v>
      </c>
      <c r="S159" s="47" t="s">
        <v>1572</v>
      </c>
    </row>
    <row r="160" spans="1:19" x14ac:dyDescent="0.3">
      <c r="A160" t="s">
        <v>141</v>
      </c>
      <c r="B160" t="s">
        <v>773</v>
      </c>
      <c r="C160" s="8">
        <v>321954</v>
      </c>
      <c r="D160" t="str">
        <f t="shared" si="2"/>
        <v>WS-MC-0269</v>
      </c>
      <c r="R160" s="35" t="s">
        <v>1276</v>
      </c>
      <c r="S160" s="47" t="s">
        <v>1573</v>
      </c>
    </row>
    <row r="161" spans="1:19" x14ac:dyDescent="0.3">
      <c r="A161" t="s">
        <v>142</v>
      </c>
      <c r="B161" t="s">
        <v>773</v>
      </c>
      <c r="C161" s="8">
        <v>323643</v>
      </c>
      <c r="D161" t="str">
        <f t="shared" si="2"/>
        <v>WS-MC-0272</v>
      </c>
      <c r="R161" s="35" t="s">
        <v>1276</v>
      </c>
      <c r="S161" s="47" t="s">
        <v>1574</v>
      </c>
    </row>
    <row r="162" spans="1:19" x14ac:dyDescent="0.3">
      <c r="A162" t="s">
        <v>143</v>
      </c>
      <c r="B162" t="s">
        <v>773</v>
      </c>
      <c r="C162" s="8">
        <v>294507</v>
      </c>
      <c r="D162" t="str">
        <f t="shared" si="2"/>
        <v>WS-MC-0273</v>
      </c>
      <c r="R162" s="35" t="s">
        <v>1277</v>
      </c>
      <c r="S162" s="47" t="s">
        <v>1575</v>
      </c>
    </row>
    <row r="163" spans="1:19" x14ac:dyDescent="0.3">
      <c r="A163" t="s">
        <v>144</v>
      </c>
      <c r="B163" t="s">
        <v>773</v>
      </c>
      <c r="C163" s="8">
        <v>444752</v>
      </c>
      <c r="D163" t="str">
        <f t="shared" si="2"/>
        <v>WS-MC-0274</v>
      </c>
      <c r="R163" s="35"/>
      <c r="S163" s="47" t="s">
        <v>1576</v>
      </c>
    </row>
    <row r="164" spans="1:19" x14ac:dyDescent="0.3">
      <c r="A164" t="s">
        <v>145</v>
      </c>
      <c r="B164" t="s">
        <v>773</v>
      </c>
      <c r="C164" s="8">
        <v>524110</v>
      </c>
      <c r="D164" t="str">
        <f t="shared" si="2"/>
        <v>WS-MC-0275</v>
      </c>
      <c r="R164" s="35"/>
      <c r="S164" s="47" t="s">
        <v>1577</v>
      </c>
    </row>
    <row r="165" spans="1:19" x14ac:dyDescent="0.3">
      <c r="A165" t="s">
        <v>146</v>
      </c>
      <c r="B165" t="s">
        <v>773</v>
      </c>
      <c r="C165" s="8">
        <v>320322</v>
      </c>
      <c r="D165" t="str">
        <f t="shared" si="2"/>
        <v>WS-MC-0276</v>
      </c>
      <c r="R165" s="36"/>
      <c r="S165" s="47" t="s">
        <v>1578</v>
      </c>
    </row>
    <row r="166" spans="1:19" x14ac:dyDescent="0.3">
      <c r="A166" t="s">
        <v>147</v>
      </c>
      <c r="B166" t="s">
        <v>773</v>
      </c>
      <c r="C166" s="8">
        <v>306570</v>
      </c>
      <c r="D166" t="str">
        <f t="shared" si="2"/>
        <v>WS-MC-0278</v>
      </c>
      <c r="R166" s="35">
        <v>1002</v>
      </c>
      <c r="S166" s="47" t="s">
        <v>1579</v>
      </c>
    </row>
    <row r="167" spans="1:19" x14ac:dyDescent="0.3">
      <c r="A167" t="s">
        <v>148</v>
      </c>
      <c r="B167" t="s">
        <v>773</v>
      </c>
      <c r="C167" s="8">
        <v>515376</v>
      </c>
      <c r="D167" t="str">
        <f t="shared" si="2"/>
        <v>WS-MC-0280</v>
      </c>
      <c r="R167" s="35">
        <v>745274</v>
      </c>
      <c r="S167" s="47" t="s">
        <v>1580</v>
      </c>
    </row>
    <row r="168" spans="1:19" x14ac:dyDescent="0.3">
      <c r="A168" t="s">
        <v>149</v>
      </c>
      <c r="B168" t="s">
        <v>773</v>
      </c>
      <c r="C168" s="8">
        <v>448412</v>
      </c>
      <c r="D168" t="str">
        <f t="shared" si="2"/>
        <v>WS-MC-0281</v>
      </c>
      <c r="R168" s="36">
        <v>743797</v>
      </c>
      <c r="S168" s="47" t="s">
        <v>1581</v>
      </c>
    </row>
    <row r="169" spans="1:19" x14ac:dyDescent="0.3">
      <c r="A169" t="s">
        <v>150</v>
      </c>
      <c r="B169" t="s">
        <v>773</v>
      </c>
      <c r="C169" s="8">
        <v>293884</v>
      </c>
      <c r="D169" t="str">
        <f t="shared" si="2"/>
        <v>WS-MC-0282</v>
      </c>
      <c r="R169" s="36">
        <v>745525</v>
      </c>
      <c r="S169" s="47" t="s">
        <v>1582</v>
      </c>
    </row>
    <row r="170" spans="1:19" x14ac:dyDescent="0.3">
      <c r="A170" t="s">
        <v>151</v>
      </c>
      <c r="B170" t="s">
        <v>773</v>
      </c>
      <c r="C170" s="8">
        <v>636665</v>
      </c>
      <c r="D170" t="str">
        <f t="shared" si="2"/>
        <v>WS-MC-0283</v>
      </c>
      <c r="R170" s="35">
        <v>740357</v>
      </c>
      <c r="S170" s="47" t="s">
        <v>1583</v>
      </c>
    </row>
    <row r="171" spans="1:19" x14ac:dyDescent="0.3">
      <c r="A171" t="s">
        <v>152</v>
      </c>
      <c r="B171" t="s">
        <v>773</v>
      </c>
      <c r="C171" s="8">
        <v>532640</v>
      </c>
      <c r="D171" t="str">
        <f t="shared" si="2"/>
        <v>WS-MC-0285</v>
      </c>
      <c r="R171" s="35">
        <v>744938</v>
      </c>
      <c r="S171" s="47" t="s">
        <v>1584</v>
      </c>
    </row>
    <row r="172" spans="1:19" x14ac:dyDescent="0.3">
      <c r="A172" t="s">
        <v>153</v>
      </c>
      <c r="B172" t="s">
        <v>773</v>
      </c>
      <c r="C172" s="8">
        <v>447707</v>
      </c>
      <c r="D172" t="str">
        <f t="shared" si="2"/>
        <v>WS-MC-0286</v>
      </c>
      <c r="R172" s="35">
        <v>744457</v>
      </c>
      <c r="S172" s="47" t="s">
        <v>1585</v>
      </c>
    </row>
    <row r="173" spans="1:19" x14ac:dyDescent="0.3">
      <c r="A173" t="s">
        <v>154</v>
      </c>
      <c r="B173" t="s">
        <v>773</v>
      </c>
      <c r="C173" s="8" t="s">
        <v>1033</v>
      </c>
      <c r="D173" t="str">
        <f t="shared" si="2"/>
        <v>WS-MC-0287</v>
      </c>
      <c r="R173" s="36">
        <v>723059</v>
      </c>
      <c r="S173" s="47" t="s">
        <v>1586</v>
      </c>
    </row>
    <row r="174" spans="1:19" x14ac:dyDescent="0.3">
      <c r="A174" t="s">
        <v>155</v>
      </c>
      <c r="B174" t="s">
        <v>773</v>
      </c>
      <c r="C174" s="8">
        <v>601194</v>
      </c>
      <c r="D174" t="str">
        <f t="shared" si="2"/>
        <v>WS-MC-0288</v>
      </c>
      <c r="R174" s="11">
        <v>720548</v>
      </c>
      <c r="S174" s="47" t="s">
        <v>1587</v>
      </c>
    </row>
    <row r="175" spans="1:19" x14ac:dyDescent="0.3">
      <c r="A175" t="s">
        <v>156</v>
      </c>
      <c r="B175" t="s">
        <v>773</v>
      </c>
      <c r="C175" s="8">
        <v>442954</v>
      </c>
      <c r="D175" t="str">
        <f t="shared" si="2"/>
        <v>WS-MC-0289</v>
      </c>
      <c r="R175" s="35">
        <v>740151</v>
      </c>
      <c r="S175" s="47" t="s">
        <v>1588</v>
      </c>
    </row>
    <row r="176" spans="1:19" x14ac:dyDescent="0.3">
      <c r="A176" t="s">
        <v>157</v>
      </c>
      <c r="B176" t="s">
        <v>773</v>
      </c>
      <c r="C176" s="8">
        <v>524741</v>
      </c>
      <c r="D176" t="str">
        <f t="shared" si="2"/>
        <v>WS-MC-0290</v>
      </c>
      <c r="R176" s="36">
        <v>721151</v>
      </c>
      <c r="S176" s="47" t="s">
        <v>1589</v>
      </c>
    </row>
    <row r="177" spans="1:19" x14ac:dyDescent="0.3">
      <c r="A177" t="s">
        <v>158</v>
      </c>
      <c r="B177" t="s">
        <v>773</v>
      </c>
      <c r="C177" s="8" t="s">
        <v>1034</v>
      </c>
      <c r="D177" t="str">
        <f t="shared" si="2"/>
        <v>WS-MC-0291</v>
      </c>
      <c r="R177" s="35">
        <v>744147</v>
      </c>
      <c r="S177" s="47" t="s">
        <v>1590</v>
      </c>
    </row>
    <row r="178" spans="1:19" x14ac:dyDescent="0.3">
      <c r="A178" t="s">
        <v>159</v>
      </c>
      <c r="B178" t="s">
        <v>773</v>
      </c>
      <c r="C178" s="8">
        <v>306777</v>
      </c>
      <c r="D178" t="str">
        <f t="shared" si="2"/>
        <v>WS-MC-0292</v>
      </c>
      <c r="R178" s="12">
        <v>745714</v>
      </c>
      <c r="S178" s="47" t="s">
        <v>1591</v>
      </c>
    </row>
    <row r="179" spans="1:19" x14ac:dyDescent="0.3">
      <c r="A179" t="s">
        <v>160</v>
      </c>
      <c r="B179" t="s">
        <v>773</v>
      </c>
      <c r="C179" s="8">
        <v>1004185</v>
      </c>
      <c r="D179" t="str">
        <f t="shared" si="2"/>
        <v>WS-MC-0295</v>
      </c>
      <c r="R179" s="35" t="s">
        <v>1221</v>
      </c>
      <c r="S179" s="47" t="s">
        <v>1592</v>
      </c>
    </row>
    <row r="180" spans="1:19" x14ac:dyDescent="0.3">
      <c r="A180" t="s">
        <v>161</v>
      </c>
      <c r="B180" t="s">
        <v>773</v>
      </c>
      <c r="C180" s="8">
        <v>622260</v>
      </c>
      <c r="D180" t="str">
        <f t="shared" si="2"/>
        <v>WS-MC-0296</v>
      </c>
      <c r="R180" s="35">
        <v>744366</v>
      </c>
      <c r="S180" s="47" t="s">
        <v>1593</v>
      </c>
    </row>
    <row r="181" spans="1:19" x14ac:dyDescent="0.3">
      <c r="A181" t="s">
        <v>162</v>
      </c>
      <c r="B181" t="s">
        <v>773</v>
      </c>
      <c r="C181" s="8">
        <v>680400</v>
      </c>
      <c r="D181" t="str">
        <f t="shared" si="2"/>
        <v>WS-MC-0299</v>
      </c>
      <c r="R181" s="35">
        <v>744505</v>
      </c>
      <c r="S181" s="47" t="s">
        <v>1594</v>
      </c>
    </row>
    <row r="182" spans="1:19" x14ac:dyDescent="0.3">
      <c r="A182" t="s">
        <v>163</v>
      </c>
      <c r="B182" t="s">
        <v>773</v>
      </c>
      <c r="C182" s="8">
        <v>539787</v>
      </c>
      <c r="D182" t="str">
        <f t="shared" si="2"/>
        <v>WS-MC-0301</v>
      </c>
      <c r="R182" s="35">
        <v>744953</v>
      </c>
      <c r="S182" s="47" t="s">
        <v>1595</v>
      </c>
    </row>
    <row r="183" spans="1:19" x14ac:dyDescent="0.3">
      <c r="A183" t="s">
        <v>164</v>
      </c>
      <c r="B183" t="s">
        <v>773</v>
      </c>
      <c r="C183" s="8">
        <v>511497</v>
      </c>
      <c r="D183" t="str">
        <f t="shared" si="2"/>
        <v>WS-MC-0302</v>
      </c>
      <c r="R183" s="35">
        <v>743976</v>
      </c>
      <c r="S183" s="47" t="s">
        <v>1596</v>
      </c>
    </row>
    <row r="184" spans="1:19" x14ac:dyDescent="0.3">
      <c r="A184" t="s">
        <v>165</v>
      </c>
      <c r="B184" t="s">
        <v>773</v>
      </c>
      <c r="C184" s="8">
        <v>624530</v>
      </c>
      <c r="D184" t="str">
        <f t="shared" si="2"/>
        <v>WS-MC-0303</v>
      </c>
      <c r="R184" s="12">
        <v>745646</v>
      </c>
      <c r="S184" s="47" t="s">
        <v>1597</v>
      </c>
    </row>
    <row r="185" spans="1:19" x14ac:dyDescent="0.3">
      <c r="A185" t="s">
        <v>166</v>
      </c>
      <c r="B185" t="s">
        <v>773</v>
      </c>
      <c r="C185" s="8">
        <v>606956</v>
      </c>
      <c r="D185" t="str">
        <f t="shared" si="2"/>
        <v>WS-MC-0305</v>
      </c>
      <c r="R185" s="35">
        <v>744928</v>
      </c>
      <c r="S185" s="47" t="s">
        <v>1598</v>
      </c>
    </row>
    <row r="186" spans="1:19" x14ac:dyDescent="0.3">
      <c r="A186" t="s">
        <v>167</v>
      </c>
      <c r="B186" t="s">
        <v>773</v>
      </c>
      <c r="C186" s="8">
        <v>638017</v>
      </c>
      <c r="D186" t="str">
        <f t="shared" si="2"/>
        <v>WS-MC-0307</v>
      </c>
      <c r="R186" s="39">
        <v>42138</v>
      </c>
      <c r="S186" s="47" t="s">
        <v>1599</v>
      </c>
    </row>
    <row r="187" spans="1:19" x14ac:dyDescent="0.3">
      <c r="A187" t="s">
        <v>168</v>
      </c>
      <c r="B187" t="s">
        <v>773</v>
      </c>
      <c r="C187" s="8">
        <v>623881</v>
      </c>
      <c r="D187" t="str">
        <f t="shared" si="2"/>
        <v>WS-MC-0308</v>
      </c>
      <c r="R187" s="35">
        <v>900724</v>
      </c>
      <c r="S187" s="47" t="s">
        <v>1600</v>
      </c>
    </row>
    <row r="188" spans="1:19" x14ac:dyDescent="0.3">
      <c r="A188" t="s">
        <v>169</v>
      </c>
      <c r="B188" t="s">
        <v>773</v>
      </c>
      <c r="C188" s="8">
        <v>638461</v>
      </c>
      <c r="D188" t="str">
        <f t="shared" si="2"/>
        <v>WS-MC-0309</v>
      </c>
      <c r="R188" s="35">
        <v>740610</v>
      </c>
      <c r="S188" s="47" t="s">
        <v>1601</v>
      </c>
    </row>
    <row r="189" spans="1:19" x14ac:dyDescent="0.3">
      <c r="A189" t="s">
        <v>170</v>
      </c>
      <c r="B189" t="s">
        <v>773</v>
      </c>
      <c r="C189" s="8">
        <v>398337</v>
      </c>
      <c r="D189" t="str">
        <f t="shared" si="2"/>
        <v>WS-MC-0311</v>
      </c>
      <c r="R189" s="36">
        <v>900153</v>
      </c>
      <c r="S189" s="47" t="s">
        <v>1602</v>
      </c>
    </row>
    <row r="190" spans="1:19" x14ac:dyDescent="0.3">
      <c r="A190" t="s">
        <v>171</v>
      </c>
      <c r="B190" t="s">
        <v>773</v>
      </c>
      <c r="C190" s="8">
        <v>449762</v>
      </c>
      <c r="D190" t="str">
        <f t="shared" si="2"/>
        <v>WS-MC-0312</v>
      </c>
      <c r="R190" s="36">
        <v>305887</v>
      </c>
      <c r="S190" s="47" t="s">
        <v>1603</v>
      </c>
    </row>
    <row r="191" spans="1:19" x14ac:dyDescent="0.3">
      <c r="A191" t="s">
        <v>172</v>
      </c>
      <c r="B191" t="s">
        <v>773</v>
      </c>
      <c r="C191" s="8">
        <v>299977</v>
      </c>
      <c r="D191" t="str">
        <f t="shared" si="2"/>
        <v>WS-MC-0313</v>
      </c>
      <c r="R191" s="36">
        <v>442521</v>
      </c>
      <c r="S191" s="47" t="s">
        <v>1604</v>
      </c>
    </row>
    <row r="192" spans="1:19" x14ac:dyDescent="0.3">
      <c r="A192" t="s">
        <v>173</v>
      </c>
      <c r="B192" t="s">
        <v>773</v>
      </c>
      <c r="C192" s="8">
        <v>680728</v>
      </c>
      <c r="D192" t="str">
        <f t="shared" si="2"/>
        <v>WS-MC-0315</v>
      </c>
      <c r="R192" s="36">
        <v>320640</v>
      </c>
      <c r="S192" s="47" t="s">
        <v>1605</v>
      </c>
    </row>
    <row r="193" spans="1:19" x14ac:dyDescent="0.3">
      <c r="A193" t="s">
        <v>174</v>
      </c>
      <c r="B193" t="s">
        <v>773</v>
      </c>
      <c r="C193" s="8" t="s">
        <v>1035</v>
      </c>
      <c r="D193" t="str">
        <f t="shared" si="2"/>
        <v>WS-MC-0317</v>
      </c>
      <c r="R193" s="36">
        <v>294385</v>
      </c>
      <c r="S193" s="47" t="s">
        <v>1606</v>
      </c>
    </row>
    <row r="194" spans="1:19" x14ac:dyDescent="0.3">
      <c r="A194" t="s">
        <v>175</v>
      </c>
      <c r="B194" t="s">
        <v>773</v>
      </c>
      <c r="C194" s="8">
        <v>605029</v>
      </c>
      <c r="D194" t="str">
        <f t="shared" si="2"/>
        <v>WS-MC-0321</v>
      </c>
      <c r="R194" s="36">
        <v>321954</v>
      </c>
      <c r="S194" s="47" t="s">
        <v>1607</v>
      </c>
    </row>
    <row r="195" spans="1:19" x14ac:dyDescent="0.3">
      <c r="A195" t="s">
        <v>176</v>
      </c>
      <c r="B195" t="s">
        <v>773</v>
      </c>
      <c r="C195" s="8">
        <v>644864</v>
      </c>
      <c r="D195" t="str">
        <f t="shared" ref="D195:D258" si="3">VLOOKUP(C195,$R$2:$S$658,2,FALSE)</f>
        <v>WS-MC-0322</v>
      </c>
      <c r="R195" s="35" t="s">
        <v>1112</v>
      </c>
      <c r="S195" s="47" t="s">
        <v>1608</v>
      </c>
    </row>
    <row r="196" spans="1:19" x14ac:dyDescent="0.3">
      <c r="A196" t="s">
        <v>177</v>
      </c>
      <c r="B196" t="s">
        <v>773</v>
      </c>
      <c r="C196" s="8">
        <v>645102</v>
      </c>
      <c r="D196" t="str">
        <f t="shared" si="3"/>
        <v>WS-MC-0323</v>
      </c>
      <c r="R196" s="36">
        <v>323643</v>
      </c>
      <c r="S196" s="47" t="s">
        <v>1609</v>
      </c>
    </row>
    <row r="197" spans="1:19" x14ac:dyDescent="0.3">
      <c r="A197" t="s">
        <v>178</v>
      </c>
      <c r="B197" t="s">
        <v>773</v>
      </c>
      <c r="C197" s="8">
        <v>637279</v>
      </c>
      <c r="D197" t="str">
        <f t="shared" si="3"/>
        <v>WS-MC-0324</v>
      </c>
      <c r="R197" s="36">
        <v>294507</v>
      </c>
      <c r="S197" s="47" t="s">
        <v>1610</v>
      </c>
    </row>
    <row r="198" spans="1:19" x14ac:dyDescent="0.3">
      <c r="A198" t="s">
        <v>179</v>
      </c>
      <c r="B198" t="s">
        <v>773</v>
      </c>
      <c r="C198" s="8">
        <v>633982</v>
      </c>
      <c r="D198" t="str">
        <f t="shared" si="3"/>
        <v>WS-MC-0325</v>
      </c>
      <c r="R198" s="36">
        <v>444752</v>
      </c>
      <c r="S198" s="47" t="s">
        <v>1611</v>
      </c>
    </row>
    <row r="199" spans="1:19" x14ac:dyDescent="0.3">
      <c r="A199" t="s">
        <v>180</v>
      </c>
      <c r="B199" t="s">
        <v>773</v>
      </c>
      <c r="C199" s="8">
        <v>634020</v>
      </c>
      <c r="D199" t="str">
        <f t="shared" si="3"/>
        <v>WS-MC-0327</v>
      </c>
      <c r="R199" s="35">
        <v>524110</v>
      </c>
      <c r="S199" s="47" t="s">
        <v>1612</v>
      </c>
    </row>
    <row r="200" spans="1:19" x14ac:dyDescent="0.3">
      <c r="A200" t="s">
        <v>181</v>
      </c>
      <c r="B200" t="s">
        <v>773</v>
      </c>
      <c r="C200" s="8">
        <v>634346</v>
      </c>
      <c r="D200" t="str">
        <f t="shared" si="3"/>
        <v>WS-MC-0329</v>
      </c>
      <c r="R200" s="36">
        <v>320322</v>
      </c>
      <c r="S200" s="47" t="s">
        <v>1613</v>
      </c>
    </row>
    <row r="201" spans="1:19" x14ac:dyDescent="0.3">
      <c r="A201" t="s">
        <v>182</v>
      </c>
      <c r="B201" t="s">
        <v>773</v>
      </c>
      <c r="C201" s="8">
        <v>320319</v>
      </c>
      <c r="D201" t="str">
        <f t="shared" si="3"/>
        <v>WS-MC-0331</v>
      </c>
      <c r="R201" s="36">
        <v>306570</v>
      </c>
      <c r="S201" s="47" t="s">
        <v>1614</v>
      </c>
    </row>
    <row r="202" spans="1:19" x14ac:dyDescent="0.3">
      <c r="A202" t="s">
        <v>183</v>
      </c>
      <c r="B202" t="s">
        <v>773</v>
      </c>
      <c r="C202" s="8">
        <v>430070</v>
      </c>
      <c r="D202" t="str">
        <f t="shared" si="3"/>
        <v>WS-MC-0332</v>
      </c>
      <c r="R202" s="35">
        <v>703959</v>
      </c>
      <c r="S202" s="47" t="s">
        <v>1615</v>
      </c>
    </row>
    <row r="203" spans="1:19" x14ac:dyDescent="0.3">
      <c r="A203" t="s">
        <v>184</v>
      </c>
      <c r="B203" t="s">
        <v>773</v>
      </c>
      <c r="C203" s="8">
        <v>1005776</v>
      </c>
      <c r="D203" t="str">
        <f t="shared" si="3"/>
        <v>WS-MC-0333</v>
      </c>
      <c r="R203" s="35">
        <v>515376</v>
      </c>
      <c r="S203" s="47" t="s">
        <v>1616</v>
      </c>
    </row>
    <row r="204" spans="1:19" x14ac:dyDescent="0.3">
      <c r="A204" t="s">
        <v>185</v>
      </c>
      <c r="B204" t="s">
        <v>773</v>
      </c>
      <c r="C204" s="8">
        <v>519061</v>
      </c>
      <c r="D204" t="str">
        <f t="shared" si="3"/>
        <v>WS-MC-0334</v>
      </c>
      <c r="R204" s="36">
        <v>448412</v>
      </c>
      <c r="S204" s="47" t="s">
        <v>1617</v>
      </c>
    </row>
    <row r="205" spans="1:19" x14ac:dyDescent="0.3">
      <c r="A205" t="s">
        <v>186</v>
      </c>
      <c r="B205" t="s">
        <v>773</v>
      </c>
      <c r="C205" s="8">
        <v>440496</v>
      </c>
      <c r="D205" t="str">
        <f t="shared" si="3"/>
        <v>WS-MC-0337</v>
      </c>
      <c r="R205" s="36">
        <v>293884</v>
      </c>
      <c r="S205" s="47" t="s">
        <v>1618</v>
      </c>
    </row>
    <row r="206" spans="1:19" x14ac:dyDescent="0.3">
      <c r="A206" t="s">
        <v>187</v>
      </c>
      <c r="B206" t="s">
        <v>773</v>
      </c>
      <c r="C206" s="8">
        <v>287495</v>
      </c>
      <c r="D206" t="str">
        <f t="shared" si="3"/>
        <v>WS-MC-0338</v>
      </c>
      <c r="R206" s="35">
        <v>636665</v>
      </c>
      <c r="S206" s="47" t="s">
        <v>1619</v>
      </c>
    </row>
    <row r="207" spans="1:19" x14ac:dyDescent="0.3">
      <c r="A207" t="s">
        <v>188</v>
      </c>
      <c r="B207" t="s">
        <v>773</v>
      </c>
      <c r="C207" s="8">
        <v>510951</v>
      </c>
      <c r="D207" t="str">
        <f t="shared" si="3"/>
        <v>WS-MC-0340</v>
      </c>
      <c r="R207" s="35" t="s">
        <v>1113</v>
      </c>
      <c r="S207" s="47" t="s">
        <v>1620</v>
      </c>
    </row>
    <row r="208" spans="1:19" x14ac:dyDescent="0.3">
      <c r="A208" t="s">
        <v>189</v>
      </c>
      <c r="B208" t="s">
        <v>773</v>
      </c>
      <c r="C208" s="8">
        <v>449985</v>
      </c>
      <c r="D208" t="str">
        <f t="shared" si="3"/>
        <v>WS-MC-0341</v>
      </c>
      <c r="R208" s="35">
        <v>532640</v>
      </c>
      <c r="S208" s="47" t="s">
        <v>1621</v>
      </c>
    </row>
    <row r="209" spans="1:19" x14ac:dyDescent="0.3">
      <c r="A209" t="s">
        <v>190</v>
      </c>
      <c r="B209" t="s">
        <v>773</v>
      </c>
      <c r="C209" s="8">
        <v>510333</v>
      </c>
      <c r="D209" t="str">
        <f t="shared" si="3"/>
        <v>WS-MC-0342</v>
      </c>
      <c r="R209" s="36">
        <v>447707</v>
      </c>
      <c r="S209" s="47" t="s">
        <v>1622</v>
      </c>
    </row>
    <row r="210" spans="1:19" x14ac:dyDescent="0.3">
      <c r="A210" t="s">
        <v>191</v>
      </c>
      <c r="B210" t="s">
        <v>773</v>
      </c>
      <c r="C210" s="8">
        <v>510334</v>
      </c>
      <c r="D210" t="str">
        <f t="shared" si="3"/>
        <v>WS-MC-0343</v>
      </c>
      <c r="R210" s="35" t="s">
        <v>1033</v>
      </c>
      <c r="S210" s="47" t="s">
        <v>1623</v>
      </c>
    </row>
    <row r="211" spans="1:19" x14ac:dyDescent="0.3">
      <c r="A211" t="s">
        <v>192</v>
      </c>
      <c r="B211" t="s">
        <v>773</v>
      </c>
      <c r="C211" s="8">
        <v>645023</v>
      </c>
      <c r="D211" t="str">
        <f t="shared" si="3"/>
        <v>WS-MC-0344</v>
      </c>
      <c r="R211" s="36">
        <v>601194</v>
      </c>
      <c r="S211" s="47" t="s">
        <v>1624</v>
      </c>
    </row>
    <row r="212" spans="1:19" x14ac:dyDescent="0.3">
      <c r="A212" t="s">
        <v>193</v>
      </c>
      <c r="B212" t="s">
        <v>773</v>
      </c>
      <c r="C212" s="8">
        <v>448148</v>
      </c>
      <c r="D212" t="str">
        <f t="shared" si="3"/>
        <v>WS-MC-0347</v>
      </c>
      <c r="R212" s="36">
        <v>442954</v>
      </c>
      <c r="S212" s="47" t="s">
        <v>1625</v>
      </c>
    </row>
    <row r="213" spans="1:19" x14ac:dyDescent="0.3">
      <c r="A213" t="s">
        <v>194</v>
      </c>
      <c r="B213" t="s">
        <v>773</v>
      </c>
      <c r="C213" s="8">
        <v>448292</v>
      </c>
      <c r="D213" t="str">
        <f t="shared" si="3"/>
        <v>WS-MC-0348</v>
      </c>
      <c r="R213" s="35">
        <v>524741</v>
      </c>
      <c r="S213" s="47" t="s">
        <v>1626</v>
      </c>
    </row>
    <row r="214" spans="1:19" x14ac:dyDescent="0.3">
      <c r="A214" t="s">
        <v>195</v>
      </c>
      <c r="B214" t="s">
        <v>773</v>
      </c>
      <c r="C214" s="8">
        <v>624531</v>
      </c>
      <c r="D214" t="str">
        <f t="shared" si="3"/>
        <v>WS-MC-0350</v>
      </c>
      <c r="R214" s="36" t="s">
        <v>1034</v>
      </c>
      <c r="S214" s="47" t="s">
        <v>1627</v>
      </c>
    </row>
    <row r="215" spans="1:19" x14ac:dyDescent="0.3">
      <c r="A215" t="s">
        <v>196</v>
      </c>
      <c r="B215" t="s">
        <v>773</v>
      </c>
      <c r="C215" s="8">
        <v>609214</v>
      </c>
      <c r="D215" t="str">
        <f t="shared" si="3"/>
        <v>WS-MC-0351</v>
      </c>
      <c r="R215" s="36">
        <v>306777</v>
      </c>
      <c r="S215" s="47" t="s">
        <v>1628</v>
      </c>
    </row>
    <row r="216" spans="1:19" x14ac:dyDescent="0.3">
      <c r="A216" t="s">
        <v>197</v>
      </c>
      <c r="B216" t="s">
        <v>773</v>
      </c>
      <c r="C216" s="8" t="s">
        <v>1036</v>
      </c>
      <c r="D216" t="str">
        <f t="shared" si="3"/>
        <v>WS-MC-0691</v>
      </c>
      <c r="R216" s="35">
        <v>1004185</v>
      </c>
      <c r="S216" s="47" t="s">
        <v>1629</v>
      </c>
    </row>
    <row r="217" spans="1:19" x14ac:dyDescent="0.3">
      <c r="A217" t="s">
        <v>198</v>
      </c>
      <c r="B217" t="s">
        <v>773</v>
      </c>
      <c r="C217" s="8" t="s">
        <v>1037</v>
      </c>
      <c r="D217" t="str">
        <f t="shared" si="3"/>
        <v>WS-MC-0692</v>
      </c>
      <c r="R217" s="35">
        <v>622260</v>
      </c>
      <c r="S217" s="47" t="s">
        <v>1630</v>
      </c>
    </row>
    <row r="218" spans="1:19" x14ac:dyDescent="0.3">
      <c r="A218" t="s">
        <v>199</v>
      </c>
      <c r="B218" t="s">
        <v>773</v>
      </c>
      <c r="C218" s="8" t="s">
        <v>1038</v>
      </c>
      <c r="D218" t="str">
        <f t="shared" si="3"/>
        <v>WS-MC-0698</v>
      </c>
      <c r="R218" s="35">
        <v>680400</v>
      </c>
      <c r="S218" s="47" t="s">
        <v>1631</v>
      </c>
    </row>
    <row r="219" spans="1:19" x14ac:dyDescent="0.3">
      <c r="A219" t="s">
        <v>200</v>
      </c>
      <c r="B219" t="s">
        <v>773</v>
      </c>
      <c r="C219" s="8" t="s">
        <v>1039</v>
      </c>
      <c r="D219" t="str">
        <f t="shared" si="3"/>
        <v>WS-MC-0699</v>
      </c>
      <c r="R219" s="35">
        <v>539787</v>
      </c>
      <c r="S219" s="47" t="s">
        <v>1632</v>
      </c>
    </row>
    <row r="220" spans="1:19" x14ac:dyDescent="0.3">
      <c r="A220" t="s">
        <v>201</v>
      </c>
      <c r="B220" t="s">
        <v>773</v>
      </c>
      <c r="C220" s="8" t="s">
        <v>1040</v>
      </c>
      <c r="D220" t="str">
        <f t="shared" si="3"/>
        <v>WS-MC-0700</v>
      </c>
      <c r="R220" s="35">
        <v>511497</v>
      </c>
      <c r="S220" s="47" t="s">
        <v>1633</v>
      </c>
    </row>
    <row r="221" spans="1:19" x14ac:dyDescent="0.3">
      <c r="A221" t="s">
        <v>202</v>
      </c>
      <c r="B221" t="s">
        <v>773</v>
      </c>
      <c r="C221" s="8" t="s">
        <v>1041</v>
      </c>
      <c r="D221" t="str">
        <f t="shared" si="3"/>
        <v>WS-MC-0701</v>
      </c>
      <c r="R221" s="35">
        <v>624530</v>
      </c>
      <c r="S221" s="47" t="s">
        <v>1634</v>
      </c>
    </row>
    <row r="222" spans="1:19" x14ac:dyDescent="0.3">
      <c r="A222" t="s">
        <v>203</v>
      </c>
      <c r="B222" t="s">
        <v>773</v>
      </c>
      <c r="C222" s="8" t="s">
        <v>1042</v>
      </c>
      <c r="D222" t="str">
        <f t="shared" si="3"/>
        <v>WS-MC-0702</v>
      </c>
      <c r="R222" s="36">
        <v>606956</v>
      </c>
      <c r="S222" s="47" t="s">
        <v>1635</v>
      </c>
    </row>
    <row r="223" spans="1:19" x14ac:dyDescent="0.3">
      <c r="A223" t="s">
        <v>204</v>
      </c>
      <c r="B223" t="s">
        <v>773</v>
      </c>
      <c r="C223" s="8" t="s">
        <v>1043</v>
      </c>
      <c r="D223" t="str">
        <f t="shared" si="3"/>
        <v>WS-MC-0703</v>
      </c>
      <c r="R223" s="37">
        <v>706098</v>
      </c>
      <c r="S223" s="51" t="s">
        <v>1636</v>
      </c>
    </row>
    <row r="224" spans="1:19" x14ac:dyDescent="0.3">
      <c r="A224" t="s">
        <v>205</v>
      </c>
      <c r="B224" t="s">
        <v>773</v>
      </c>
      <c r="C224" s="8" t="s">
        <v>1044</v>
      </c>
      <c r="D224" t="str">
        <f t="shared" si="3"/>
        <v>WS-MC-0704</v>
      </c>
      <c r="R224" s="35">
        <v>638017</v>
      </c>
      <c r="S224" s="47" t="s">
        <v>1637</v>
      </c>
    </row>
    <row r="225" spans="1:19" x14ac:dyDescent="0.3">
      <c r="A225" t="s">
        <v>206</v>
      </c>
      <c r="B225" t="s">
        <v>773</v>
      </c>
      <c r="C225" s="8" t="s">
        <v>1045</v>
      </c>
      <c r="D225" t="str">
        <f t="shared" si="3"/>
        <v>WS-MC-0705</v>
      </c>
      <c r="R225" s="36">
        <v>623881</v>
      </c>
      <c r="S225" s="47" t="s">
        <v>1638</v>
      </c>
    </row>
    <row r="226" spans="1:19" x14ac:dyDescent="0.3">
      <c r="A226" t="s">
        <v>207</v>
      </c>
      <c r="B226" t="s">
        <v>773</v>
      </c>
      <c r="C226" s="8" t="s">
        <v>1046</v>
      </c>
      <c r="D226" t="str">
        <f t="shared" si="3"/>
        <v>WS-MC-0706</v>
      </c>
      <c r="R226" s="35">
        <v>638461</v>
      </c>
      <c r="S226" s="47" t="s">
        <v>1639</v>
      </c>
    </row>
    <row r="227" spans="1:19" x14ac:dyDescent="0.3">
      <c r="A227" t="s">
        <v>208</v>
      </c>
      <c r="B227" t="s">
        <v>773</v>
      </c>
      <c r="C227" s="8" t="s">
        <v>1047</v>
      </c>
      <c r="D227" t="str">
        <f t="shared" si="3"/>
        <v>WS-MC-0707</v>
      </c>
      <c r="R227" s="36">
        <v>398337</v>
      </c>
      <c r="S227" s="47" t="s">
        <v>1640</v>
      </c>
    </row>
    <row r="228" spans="1:19" x14ac:dyDescent="0.3">
      <c r="A228" t="s">
        <v>209</v>
      </c>
      <c r="B228" t="s">
        <v>773</v>
      </c>
      <c r="C228" s="8" t="s">
        <v>1048</v>
      </c>
      <c r="D228" t="str">
        <f t="shared" si="3"/>
        <v>WS-MC-0708</v>
      </c>
      <c r="R228" s="35">
        <v>449762</v>
      </c>
      <c r="S228" s="47" t="s">
        <v>1641</v>
      </c>
    </row>
    <row r="229" spans="1:19" x14ac:dyDescent="0.3">
      <c r="A229" t="s">
        <v>210</v>
      </c>
      <c r="B229" t="s">
        <v>773</v>
      </c>
      <c r="C229" s="8" t="s">
        <v>1049</v>
      </c>
      <c r="D229" t="str">
        <f t="shared" si="3"/>
        <v>WS-MC-0709</v>
      </c>
      <c r="R229" s="36">
        <v>299977</v>
      </c>
      <c r="S229" s="47" t="s">
        <v>1642</v>
      </c>
    </row>
    <row r="230" spans="1:19" x14ac:dyDescent="0.3">
      <c r="A230" t="s">
        <v>211</v>
      </c>
      <c r="B230" t="s">
        <v>773</v>
      </c>
      <c r="C230" s="8" t="s">
        <v>1050</v>
      </c>
      <c r="D230" t="str">
        <f t="shared" si="3"/>
        <v>WS-MC-0710</v>
      </c>
      <c r="R230" s="35">
        <v>680728</v>
      </c>
      <c r="S230" s="47" t="s">
        <v>1643</v>
      </c>
    </row>
    <row r="231" spans="1:19" x14ac:dyDescent="0.3">
      <c r="A231" t="s">
        <v>212</v>
      </c>
      <c r="B231" t="s">
        <v>773</v>
      </c>
      <c r="C231" s="8" t="s">
        <v>1051</v>
      </c>
      <c r="D231" t="str">
        <f t="shared" si="3"/>
        <v>WS-MC-0711</v>
      </c>
      <c r="R231" s="36" t="s">
        <v>1035</v>
      </c>
      <c r="S231" s="47" t="s">
        <v>1644</v>
      </c>
    </row>
    <row r="232" spans="1:19" x14ac:dyDescent="0.3">
      <c r="A232" t="s">
        <v>213</v>
      </c>
      <c r="B232" t="s">
        <v>773</v>
      </c>
      <c r="C232" s="8" t="s">
        <v>1052</v>
      </c>
      <c r="D232" t="str">
        <f t="shared" si="3"/>
        <v>WS-MC-0712</v>
      </c>
      <c r="R232" s="35">
        <v>605029</v>
      </c>
      <c r="S232" s="47" t="s">
        <v>1645</v>
      </c>
    </row>
    <row r="233" spans="1:19" x14ac:dyDescent="0.3">
      <c r="A233" t="s">
        <v>214</v>
      </c>
      <c r="B233" t="s">
        <v>773</v>
      </c>
      <c r="C233" s="8" t="s">
        <v>1053</v>
      </c>
      <c r="D233" t="str">
        <f t="shared" si="3"/>
        <v>WS-MC-0713</v>
      </c>
      <c r="R233" s="35">
        <v>644864</v>
      </c>
      <c r="S233" s="47" t="s">
        <v>1646</v>
      </c>
    </row>
    <row r="234" spans="1:19" x14ac:dyDescent="0.3">
      <c r="A234" t="s">
        <v>215</v>
      </c>
      <c r="B234" t="s">
        <v>773</v>
      </c>
      <c r="C234" s="8" t="s">
        <v>1054</v>
      </c>
      <c r="D234" t="str">
        <f t="shared" si="3"/>
        <v>WS-MC-0714</v>
      </c>
      <c r="R234" s="35">
        <v>645102</v>
      </c>
      <c r="S234" s="47" t="s">
        <v>1647</v>
      </c>
    </row>
    <row r="235" spans="1:19" x14ac:dyDescent="0.3">
      <c r="A235" t="s">
        <v>690</v>
      </c>
      <c r="B235" t="s">
        <v>773</v>
      </c>
      <c r="C235" s="8" t="s">
        <v>1055</v>
      </c>
      <c r="D235" t="str">
        <f t="shared" si="3"/>
        <v>WS-MC-0715</v>
      </c>
      <c r="R235" s="35">
        <v>637279</v>
      </c>
      <c r="S235" s="47" t="s">
        <v>1648</v>
      </c>
    </row>
    <row r="236" spans="1:19" x14ac:dyDescent="0.3">
      <c r="A236" t="s">
        <v>691</v>
      </c>
      <c r="B236" t="s">
        <v>773</v>
      </c>
      <c r="C236" s="8" t="s">
        <v>1056</v>
      </c>
      <c r="D236" t="str">
        <f t="shared" si="3"/>
        <v>WS-MC-0716</v>
      </c>
      <c r="R236" s="35">
        <v>633982</v>
      </c>
      <c r="S236" s="47" t="s">
        <v>1649</v>
      </c>
    </row>
    <row r="237" spans="1:19" x14ac:dyDescent="0.3">
      <c r="A237" t="s">
        <v>692</v>
      </c>
      <c r="B237" t="s">
        <v>773</v>
      </c>
      <c r="C237" s="8" t="s">
        <v>1057</v>
      </c>
      <c r="D237" t="str">
        <f t="shared" si="3"/>
        <v>WS-MC-0717</v>
      </c>
      <c r="R237" s="35">
        <v>634020</v>
      </c>
      <c r="S237" s="47" t="s">
        <v>1650</v>
      </c>
    </row>
    <row r="238" spans="1:19" x14ac:dyDescent="0.3">
      <c r="A238" t="s">
        <v>693</v>
      </c>
      <c r="B238" t="s">
        <v>773</v>
      </c>
      <c r="C238" s="8" t="s">
        <v>1058</v>
      </c>
      <c r="D238" t="str">
        <f t="shared" si="3"/>
        <v>WS-MC-0718</v>
      </c>
      <c r="R238" s="38">
        <v>634346</v>
      </c>
      <c r="S238" s="47" t="s">
        <v>1651</v>
      </c>
    </row>
    <row r="239" spans="1:19" x14ac:dyDescent="0.3">
      <c r="A239" t="s">
        <v>694</v>
      </c>
      <c r="B239" t="s">
        <v>773</v>
      </c>
      <c r="C239" s="8" t="s">
        <v>1059</v>
      </c>
      <c r="D239" t="str">
        <f t="shared" si="3"/>
        <v>WS-MC-0719</v>
      </c>
      <c r="R239" s="36">
        <v>320319</v>
      </c>
      <c r="S239" s="47" t="s">
        <v>1652</v>
      </c>
    </row>
    <row r="240" spans="1:19" x14ac:dyDescent="0.3">
      <c r="A240" t="s">
        <v>695</v>
      </c>
      <c r="B240" t="s">
        <v>773</v>
      </c>
      <c r="C240" s="8" t="s">
        <v>1060</v>
      </c>
      <c r="D240" t="str">
        <f t="shared" si="3"/>
        <v>WS-MC-0720</v>
      </c>
      <c r="R240" s="36">
        <v>430070</v>
      </c>
      <c r="S240" s="47" t="s">
        <v>1653</v>
      </c>
    </row>
    <row r="241" spans="1:19" x14ac:dyDescent="0.3">
      <c r="A241" t="s">
        <v>696</v>
      </c>
      <c r="B241" t="s">
        <v>773</v>
      </c>
      <c r="C241" s="8" t="s">
        <v>1061</v>
      </c>
      <c r="D241" t="str">
        <f t="shared" si="3"/>
        <v>WS-MC-0721</v>
      </c>
      <c r="R241" s="35">
        <v>1005776</v>
      </c>
      <c r="S241" s="47" t="s">
        <v>1654</v>
      </c>
    </row>
    <row r="242" spans="1:19" x14ac:dyDescent="0.3">
      <c r="A242" t="s">
        <v>697</v>
      </c>
      <c r="B242" t="s">
        <v>773</v>
      </c>
      <c r="C242" s="8" t="s">
        <v>1062</v>
      </c>
      <c r="D242" t="str">
        <f t="shared" si="3"/>
        <v>WS-MC-0722</v>
      </c>
      <c r="R242" s="35">
        <v>519061</v>
      </c>
      <c r="S242" s="47" t="s">
        <v>1655</v>
      </c>
    </row>
    <row r="243" spans="1:19" x14ac:dyDescent="0.3">
      <c r="A243" t="s">
        <v>698</v>
      </c>
      <c r="B243" t="s">
        <v>773</v>
      </c>
      <c r="C243" s="8" t="s">
        <v>1063</v>
      </c>
      <c r="D243" t="str">
        <f t="shared" si="3"/>
        <v>WS-MC-0723</v>
      </c>
      <c r="R243" s="36">
        <v>440496</v>
      </c>
      <c r="S243" s="47" t="s">
        <v>1656</v>
      </c>
    </row>
    <row r="244" spans="1:19" x14ac:dyDescent="0.3">
      <c r="A244" t="s">
        <v>699</v>
      </c>
      <c r="B244" t="s">
        <v>773</v>
      </c>
      <c r="C244" s="8" t="s">
        <v>1064</v>
      </c>
      <c r="D244" t="str">
        <f t="shared" si="3"/>
        <v>WS-MC-0724</v>
      </c>
      <c r="R244" s="36">
        <v>287495</v>
      </c>
      <c r="S244" s="47" t="s">
        <v>1657</v>
      </c>
    </row>
    <row r="245" spans="1:19" x14ac:dyDescent="0.3">
      <c r="A245" t="s">
        <v>700</v>
      </c>
      <c r="B245" t="s">
        <v>773</v>
      </c>
      <c r="C245" s="8" t="s">
        <v>1065</v>
      </c>
      <c r="D245" t="str">
        <f t="shared" si="3"/>
        <v>WS-MC-0725</v>
      </c>
      <c r="R245" s="35">
        <v>510951</v>
      </c>
      <c r="S245" s="47" t="s">
        <v>1658</v>
      </c>
    </row>
    <row r="246" spans="1:19" x14ac:dyDescent="0.3">
      <c r="A246" t="s">
        <v>701</v>
      </c>
      <c r="B246" t="s">
        <v>773</v>
      </c>
      <c r="C246" s="8" t="s">
        <v>1066</v>
      </c>
      <c r="D246" t="str">
        <f t="shared" si="3"/>
        <v>WS-MC-0726</v>
      </c>
      <c r="R246" s="35">
        <v>449985</v>
      </c>
      <c r="S246" s="47" t="s">
        <v>1659</v>
      </c>
    </row>
    <row r="247" spans="1:19" x14ac:dyDescent="0.3">
      <c r="A247" t="s">
        <v>702</v>
      </c>
      <c r="B247" t="s">
        <v>773</v>
      </c>
      <c r="C247" s="8" t="s">
        <v>1067</v>
      </c>
      <c r="D247" t="str">
        <f t="shared" si="3"/>
        <v>WS-MC-0727</v>
      </c>
      <c r="R247" s="35">
        <v>510333</v>
      </c>
      <c r="S247" s="47" t="s">
        <v>1660</v>
      </c>
    </row>
    <row r="248" spans="1:19" x14ac:dyDescent="0.3">
      <c r="A248" t="s">
        <v>703</v>
      </c>
      <c r="B248" t="s">
        <v>773</v>
      </c>
      <c r="C248" s="8" t="s">
        <v>1068</v>
      </c>
      <c r="D248" t="str">
        <f t="shared" si="3"/>
        <v>WS-MC-0728</v>
      </c>
      <c r="R248" s="35">
        <v>510334</v>
      </c>
      <c r="S248" s="47" t="s">
        <v>1661</v>
      </c>
    </row>
    <row r="249" spans="1:19" x14ac:dyDescent="0.3">
      <c r="A249" t="s">
        <v>704</v>
      </c>
      <c r="B249" t="s">
        <v>773</v>
      </c>
      <c r="C249" s="8" t="s">
        <v>1069</v>
      </c>
      <c r="D249" t="str">
        <f t="shared" si="3"/>
        <v>WS-MC-0729</v>
      </c>
      <c r="R249" s="36">
        <v>645023</v>
      </c>
      <c r="S249" s="47" t="s">
        <v>1662</v>
      </c>
    </row>
    <row r="250" spans="1:19" x14ac:dyDescent="0.3">
      <c r="A250" t="s">
        <v>705</v>
      </c>
      <c r="B250" t="s">
        <v>773</v>
      </c>
      <c r="C250" s="8" t="s">
        <v>1070</v>
      </c>
      <c r="D250" t="str">
        <f t="shared" si="3"/>
        <v>WS-MC-0730</v>
      </c>
      <c r="R250" s="36">
        <v>448148</v>
      </c>
      <c r="S250" s="47" t="s">
        <v>1663</v>
      </c>
    </row>
    <row r="251" spans="1:19" x14ac:dyDescent="0.3">
      <c r="A251" t="s">
        <v>706</v>
      </c>
      <c r="B251" t="s">
        <v>773</v>
      </c>
      <c r="C251" s="8" t="s">
        <v>1071</v>
      </c>
      <c r="D251" t="str">
        <f t="shared" si="3"/>
        <v>WS-MC-0731</v>
      </c>
      <c r="R251" s="36">
        <v>448292</v>
      </c>
      <c r="S251" s="47" t="s">
        <v>1664</v>
      </c>
    </row>
    <row r="252" spans="1:19" x14ac:dyDescent="0.3">
      <c r="A252" t="s">
        <v>707</v>
      </c>
      <c r="B252" t="s">
        <v>773</v>
      </c>
      <c r="C252" s="8" t="s">
        <v>1072</v>
      </c>
      <c r="D252" t="str">
        <f t="shared" si="3"/>
        <v>WS-MC-0732</v>
      </c>
      <c r="R252" s="35">
        <v>624531</v>
      </c>
      <c r="S252" s="47" t="s">
        <v>1665</v>
      </c>
    </row>
    <row r="253" spans="1:19" x14ac:dyDescent="0.3">
      <c r="A253" t="s">
        <v>708</v>
      </c>
      <c r="B253" t="s">
        <v>773</v>
      </c>
      <c r="C253" s="8" t="s">
        <v>1073</v>
      </c>
      <c r="D253" t="str">
        <f t="shared" si="3"/>
        <v>WS-MC-0733</v>
      </c>
      <c r="R253" s="35">
        <v>609214</v>
      </c>
      <c r="S253" s="47" t="s">
        <v>1666</v>
      </c>
    </row>
    <row r="254" spans="1:19" x14ac:dyDescent="0.3">
      <c r="A254" t="s">
        <v>709</v>
      </c>
      <c r="B254" t="s">
        <v>773</v>
      </c>
      <c r="C254" s="8" t="s">
        <v>1074</v>
      </c>
      <c r="D254" t="str">
        <f t="shared" si="3"/>
        <v>WS-MC-0734</v>
      </c>
      <c r="R254" s="35">
        <v>143439</v>
      </c>
      <c r="S254" s="47" t="s">
        <v>1667</v>
      </c>
    </row>
    <row r="255" spans="1:19" x14ac:dyDescent="0.3">
      <c r="A255" t="s">
        <v>710</v>
      </c>
      <c r="B255" t="s">
        <v>773</v>
      </c>
      <c r="C255" s="8" t="s">
        <v>1075</v>
      </c>
      <c r="D255" t="str">
        <f t="shared" si="3"/>
        <v>WS-MC-0735</v>
      </c>
      <c r="R255" s="35">
        <v>173419</v>
      </c>
      <c r="S255" s="47" t="s">
        <v>1668</v>
      </c>
    </row>
    <row r="256" spans="1:19" x14ac:dyDescent="0.3">
      <c r="A256" t="s">
        <v>711</v>
      </c>
      <c r="B256" t="s">
        <v>773</v>
      </c>
      <c r="C256" s="8" t="s">
        <v>1076</v>
      </c>
      <c r="D256" t="str">
        <f t="shared" si="3"/>
        <v>WS-MC-0736</v>
      </c>
      <c r="R256" s="35">
        <v>706098</v>
      </c>
      <c r="S256" s="47" t="s">
        <v>1669</v>
      </c>
    </row>
    <row r="257" spans="1:19" x14ac:dyDescent="0.3">
      <c r="A257" t="s">
        <v>712</v>
      </c>
      <c r="B257" t="s">
        <v>773</v>
      </c>
      <c r="C257" s="8" t="s">
        <v>1077</v>
      </c>
      <c r="D257" t="str">
        <f t="shared" si="3"/>
        <v>WS-MC-0740</v>
      </c>
      <c r="R257" s="35">
        <v>482266</v>
      </c>
      <c r="S257" s="47" t="s">
        <v>1670</v>
      </c>
    </row>
    <row r="258" spans="1:19" x14ac:dyDescent="0.3">
      <c r="A258" t="s">
        <v>713</v>
      </c>
      <c r="B258" t="s">
        <v>773</v>
      </c>
      <c r="C258" s="8" t="s">
        <v>1078</v>
      </c>
      <c r="D258" t="str">
        <f t="shared" si="3"/>
        <v>WS-MC-0752</v>
      </c>
      <c r="R258" s="35">
        <v>540397</v>
      </c>
      <c r="S258" s="47" t="s">
        <v>1671</v>
      </c>
    </row>
    <row r="259" spans="1:19" x14ac:dyDescent="0.3">
      <c r="A259" t="s">
        <v>714</v>
      </c>
      <c r="B259" t="s">
        <v>773</v>
      </c>
      <c r="C259" s="8" t="s">
        <v>1079</v>
      </c>
      <c r="D259" t="str">
        <f t="shared" ref="D259:D310" si="4">VLOOKUP(C259,$R$2:$S$658,2,FALSE)</f>
        <v>WS-MC-0756</v>
      </c>
      <c r="R259" s="35">
        <v>523072</v>
      </c>
      <c r="S259" s="47" t="s">
        <v>1672</v>
      </c>
    </row>
    <row r="260" spans="1:19" x14ac:dyDescent="0.3">
      <c r="A260" t="s">
        <v>715</v>
      </c>
      <c r="B260" t="s">
        <v>773</v>
      </c>
      <c r="C260" s="8" t="s">
        <v>1080</v>
      </c>
      <c r="D260" t="str">
        <f t="shared" si="4"/>
        <v>WS-MC-0758</v>
      </c>
      <c r="R260" s="35">
        <v>144649</v>
      </c>
      <c r="S260" s="47" t="s">
        <v>1673</v>
      </c>
    </row>
    <row r="261" spans="1:19" x14ac:dyDescent="0.3">
      <c r="A261" t="s">
        <v>716</v>
      </c>
      <c r="B261" t="s">
        <v>773</v>
      </c>
      <c r="C261" s="8" t="s">
        <v>1081</v>
      </c>
      <c r="D261" t="str">
        <f t="shared" si="4"/>
        <v>WS-MC-0759</v>
      </c>
      <c r="R261" s="41" t="s">
        <v>1278</v>
      </c>
      <c r="S261" s="51" t="s">
        <v>1674</v>
      </c>
    </row>
    <row r="262" spans="1:19" x14ac:dyDescent="0.3">
      <c r="A262" t="s">
        <v>717</v>
      </c>
      <c r="B262" t="s">
        <v>773</v>
      </c>
      <c r="C262" s="8" t="s">
        <v>1082</v>
      </c>
      <c r="D262" t="str">
        <f t="shared" si="4"/>
        <v>WS-MC-0760</v>
      </c>
      <c r="R262" s="41" t="s">
        <v>1279</v>
      </c>
      <c r="S262" s="47" t="s">
        <v>1675</v>
      </c>
    </row>
    <row r="263" spans="1:19" x14ac:dyDescent="0.3">
      <c r="A263" t="s">
        <v>718</v>
      </c>
      <c r="B263" t="s">
        <v>773</v>
      </c>
      <c r="C263" s="8" t="s">
        <v>1083</v>
      </c>
      <c r="D263" t="str">
        <f t="shared" si="4"/>
        <v>WS-MC-0761</v>
      </c>
      <c r="R263" s="31" t="s">
        <v>1280</v>
      </c>
      <c r="S263" s="48" t="s">
        <v>1676</v>
      </c>
    </row>
    <row r="264" spans="1:19" x14ac:dyDescent="0.3">
      <c r="A264" t="s">
        <v>719</v>
      </c>
      <c r="B264" t="s">
        <v>773</v>
      </c>
      <c r="C264" s="8" t="s">
        <v>1084</v>
      </c>
      <c r="D264" t="str">
        <f t="shared" si="4"/>
        <v>WS-MC-0762</v>
      </c>
      <c r="R264" s="41" t="s">
        <v>1281</v>
      </c>
      <c r="S264" s="51" t="s">
        <v>1677</v>
      </c>
    </row>
    <row r="265" spans="1:19" x14ac:dyDescent="0.3">
      <c r="A265" t="s">
        <v>720</v>
      </c>
      <c r="B265" t="s">
        <v>773</v>
      </c>
      <c r="C265" s="8" t="s">
        <v>1085</v>
      </c>
      <c r="D265" t="str">
        <f t="shared" si="4"/>
        <v>WS-MC-0763</v>
      </c>
      <c r="R265" s="31" t="s">
        <v>1282</v>
      </c>
      <c r="S265" s="47" t="s">
        <v>1678</v>
      </c>
    </row>
    <row r="266" spans="1:19" x14ac:dyDescent="0.3">
      <c r="A266" t="s">
        <v>721</v>
      </c>
      <c r="B266" t="s">
        <v>773</v>
      </c>
      <c r="C266" s="8" t="s">
        <v>1086</v>
      </c>
      <c r="D266" t="str">
        <f t="shared" si="4"/>
        <v>WS-MC-0768</v>
      </c>
      <c r="R266" s="31" t="s">
        <v>1283</v>
      </c>
      <c r="S266" s="47" t="s">
        <v>1679</v>
      </c>
    </row>
    <row r="267" spans="1:19" x14ac:dyDescent="0.3">
      <c r="A267" t="s">
        <v>722</v>
      </c>
      <c r="B267" t="s">
        <v>773</v>
      </c>
      <c r="C267" s="8" t="s">
        <v>1087</v>
      </c>
      <c r="D267" t="str">
        <f t="shared" si="4"/>
        <v>WS-MC-0769</v>
      </c>
      <c r="R267" s="31" t="s">
        <v>1284</v>
      </c>
      <c r="S267" s="47" t="s">
        <v>1680</v>
      </c>
    </row>
    <row r="268" spans="1:19" x14ac:dyDescent="0.3">
      <c r="A268" t="s">
        <v>723</v>
      </c>
      <c r="B268" t="s">
        <v>773</v>
      </c>
      <c r="C268" s="8" t="s">
        <v>1088</v>
      </c>
      <c r="D268" t="str">
        <f t="shared" si="4"/>
        <v>WS-MC-0770</v>
      </c>
      <c r="R268" s="31" t="s">
        <v>1285</v>
      </c>
      <c r="S268" s="47" t="s">
        <v>1681</v>
      </c>
    </row>
    <row r="269" spans="1:19" x14ac:dyDescent="0.3">
      <c r="A269" t="s">
        <v>724</v>
      </c>
      <c r="B269" t="s">
        <v>773</v>
      </c>
      <c r="C269" s="8" t="s">
        <v>1089</v>
      </c>
      <c r="D269" t="str">
        <f t="shared" si="4"/>
        <v>WS-MC-0781</v>
      </c>
      <c r="R269" s="31" t="s">
        <v>1286</v>
      </c>
      <c r="S269" s="47" t="s">
        <v>1682</v>
      </c>
    </row>
    <row r="270" spans="1:19" x14ac:dyDescent="0.3">
      <c r="A270" t="s">
        <v>725</v>
      </c>
      <c r="B270" t="s">
        <v>773</v>
      </c>
      <c r="C270" s="8" t="s">
        <v>1090</v>
      </c>
      <c r="D270" t="str">
        <f t="shared" si="4"/>
        <v>WS-MC-0782</v>
      </c>
      <c r="R270" s="31" t="s">
        <v>1287</v>
      </c>
      <c r="S270" s="47" t="s">
        <v>1683</v>
      </c>
    </row>
    <row r="271" spans="1:19" x14ac:dyDescent="0.3">
      <c r="A271" t="s">
        <v>726</v>
      </c>
      <c r="B271" t="s">
        <v>773</v>
      </c>
      <c r="C271" s="8" t="s">
        <v>1091</v>
      </c>
      <c r="D271" t="str">
        <f t="shared" si="4"/>
        <v>WS-MC-0784</v>
      </c>
      <c r="R271" s="31" t="s">
        <v>1288</v>
      </c>
      <c r="S271" s="47" t="s">
        <v>1684</v>
      </c>
    </row>
    <row r="272" spans="1:19" x14ac:dyDescent="0.3">
      <c r="A272" t="s">
        <v>727</v>
      </c>
      <c r="B272" t="s">
        <v>773</v>
      </c>
      <c r="C272" s="8" t="s">
        <v>1092</v>
      </c>
      <c r="D272" t="str">
        <f t="shared" si="4"/>
        <v>WS-MC-0785</v>
      </c>
      <c r="R272" s="41" t="s">
        <v>1289</v>
      </c>
      <c r="S272" s="47" t="s">
        <v>1685</v>
      </c>
    </row>
    <row r="273" spans="1:19" x14ac:dyDescent="0.3">
      <c r="A273" t="s">
        <v>728</v>
      </c>
      <c r="B273" t="s">
        <v>773</v>
      </c>
      <c r="C273" s="8" t="s">
        <v>1093</v>
      </c>
      <c r="D273" t="str">
        <f t="shared" si="4"/>
        <v>WS-MC-0786</v>
      </c>
      <c r="R273" s="31" t="s">
        <v>1290</v>
      </c>
      <c r="S273" s="47" t="s">
        <v>1686</v>
      </c>
    </row>
    <row r="274" spans="1:19" x14ac:dyDescent="0.3">
      <c r="A274" t="s">
        <v>729</v>
      </c>
      <c r="B274" t="s">
        <v>773</v>
      </c>
      <c r="C274" s="8" t="s">
        <v>1094</v>
      </c>
      <c r="D274" t="str">
        <f t="shared" si="4"/>
        <v>WS-MC-0789</v>
      </c>
      <c r="R274" s="31" t="s">
        <v>1291</v>
      </c>
      <c r="S274" s="47" t="s">
        <v>1687</v>
      </c>
    </row>
    <row r="275" spans="1:19" x14ac:dyDescent="0.3">
      <c r="A275" t="s">
        <v>730</v>
      </c>
      <c r="B275" t="s">
        <v>773</v>
      </c>
      <c r="C275" s="8" t="s">
        <v>1095</v>
      </c>
      <c r="D275" t="str">
        <f t="shared" si="4"/>
        <v>WS-MC-0790</v>
      </c>
      <c r="R275" s="42"/>
      <c r="S275" s="47" t="s">
        <v>1688</v>
      </c>
    </row>
    <row r="276" spans="1:19" x14ac:dyDescent="0.3">
      <c r="A276" t="s">
        <v>731</v>
      </c>
      <c r="B276" t="s">
        <v>773</v>
      </c>
      <c r="C276" s="8" t="s">
        <v>1096</v>
      </c>
      <c r="D276" t="str">
        <f t="shared" si="4"/>
        <v>WS-MC-0795</v>
      </c>
      <c r="R276" s="42" t="s">
        <v>1292</v>
      </c>
      <c r="S276" s="48" t="s">
        <v>1689</v>
      </c>
    </row>
    <row r="277" spans="1:19" x14ac:dyDescent="0.3">
      <c r="A277" t="s">
        <v>732</v>
      </c>
      <c r="B277" t="s">
        <v>773</v>
      </c>
      <c r="C277" s="8" t="s">
        <v>1097</v>
      </c>
      <c r="D277" t="str">
        <f t="shared" si="4"/>
        <v>WS-MC-0798</v>
      </c>
      <c r="R277" s="31"/>
      <c r="S277" s="47" t="s">
        <v>1690</v>
      </c>
    </row>
    <row r="278" spans="1:19" x14ac:dyDescent="0.3">
      <c r="A278" t="s">
        <v>733</v>
      </c>
      <c r="B278" t="s">
        <v>773</v>
      </c>
      <c r="C278" s="8" t="s">
        <v>1098</v>
      </c>
      <c r="D278" t="str">
        <f t="shared" si="4"/>
        <v>WS-MC-0800</v>
      </c>
      <c r="R278" s="42" t="s">
        <v>1293</v>
      </c>
      <c r="S278" s="47" t="s">
        <v>1691</v>
      </c>
    </row>
    <row r="279" spans="1:19" x14ac:dyDescent="0.3">
      <c r="A279" t="s">
        <v>734</v>
      </c>
      <c r="B279" t="s">
        <v>773</v>
      </c>
      <c r="C279" s="8" t="s">
        <v>1099</v>
      </c>
      <c r="D279" t="str">
        <f t="shared" si="4"/>
        <v>WS-MC-0801</v>
      </c>
      <c r="R279" s="31" t="s">
        <v>1294</v>
      </c>
      <c r="S279" s="47" t="s">
        <v>1692</v>
      </c>
    </row>
    <row r="280" spans="1:19" ht="26.4" x14ac:dyDescent="0.3">
      <c r="A280" t="s">
        <v>735</v>
      </c>
      <c r="B280" t="s">
        <v>773</v>
      </c>
      <c r="C280" s="8" t="s">
        <v>1100</v>
      </c>
      <c r="D280" t="str">
        <f t="shared" si="4"/>
        <v>WS-MC-0803</v>
      </c>
      <c r="R280" s="33" t="s">
        <v>575</v>
      </c>
      <c r="S280" s="49" t="s">
        <v>1693</v>
      </c>
    </row>
    <row r="281" spans="1:19" x14ac:dyDescent="0.3">
      <c r="A281" t="s">
        <v>736</v>
      </c>
      <c r="B281" t="s">
        <v>773</v>
      </c>
      <c r="C281" s="8" t="s">
        <v>1101</v>
      </c>
      <c r="D281" t="str">
        <f t="shared" si="4"/>
        <v>WS-MC-0807</v>
      </c>
      <c r="R281" s="31" t="s">
        <v>1295</v>
      </c>
      <c r="S281" s="47" t="s">
        <v>1694</v>
      </c>
    </row>
    <row r="282" spans="1:19" x14ac:dyDescent="0.3">
      <c r="A282" t="s">
        <v>737</v>
      </c>
      <c r="B282" t="s">
        <v>773</v>
      </c>
      <c r="C282" s="8" t="s">
        <v>1102</v>
      </c>
      <c r="D282" t="str">
        <f t="shared" si="4"/>
        <v>WS-MC-0808</v>
      </c>
      <c r="R282" s="31" t="s">
        <v>1296</v>
      </c>
      <c r="S282" s="47" t="s">
        <v>1695</v>
      </c>
    </row>
    <row r="283" spans="1:19" x14ac:dyDescent="0.3">
      <c r="A283" t="s">
        <v>738</v>
      </c>
      <c r="B283" t="s">
        <v>773</v>
      </c>
      <c r="C283" s="8" t="s">
        <v>1103</v>
      </c>
      <c r="D283" t="str">
        <f t="shared" si="4"/>
        <v>WS-MC-0812</v>
      </c>
      <c r="R283" s="31" t="s">
        <v>1297</v>
      </c>
      <c r="S283" s="47" t="s">
        <v>1696</v>
      </c>
    </row>
    <row r="284" spans="1:19" x14ac:dyDescent="0.3">
      <c r="A284" t="s">
        <v>739</v>
      </c>
      <c r="B284" t="s">
        <v>773</v>
      </c>
      <c r="C284" s="8" t="s">
        <v>1104</v>
      </c>
      <c r="D284" t="str">
        <f t="shared" si="4"/>
        <v>WS-MC-0821</v>
      </c>
      <c r="R284" s="31" t="s">
        <v>1298</v>
      </c>
      <c r="S284" s="47" t="s">
        <v>1697</v>
      </c>
    </row>
    <row r="285" spans="1:19" x14ac:dyDescent="0.3">
      <c r="A285" t="s">
        <v>740</v>
      </c>
      <c r="B285" t="s">
        <v>773</v>
      </c>
      <c r="C285" s="8" t="s">
        <v>1105</v>
      </c>
      <c r="D285" t="str">
        <f t="shared" si="4"/>
        <v>WS-MC-0827</v>
      </c>
      <c r="R285" s="31" t="s">
        <v>1299</v>
      </c>
      <c r="S285" s="47" t="s">
        <v>1698</v>
      </c>
    </row>
    <row r="286" spans="1:19" x14ac:dyDescent="0.3">
      <c r="A286" t="s">
        <v>741</v>
      </c>
      <c r="B286" t="s">
        <v>773</v>
      </c>
      <c r="C286" s="8" t="s">
        <v>1106</v>
      </c>
      <c r="D286" t="str">
        <f t="shared" si="4"/>
        <v>WS-MC-0831</v>
      </c>
      <c r="R286" s="31" t="s">
        <v>1300</v>
      </c>
      <c r="S286" s="47" t="s">
        <v>1699</v>
      </c>
    </row>
    <row r="287" spans="1:19" x14ac:dyDescent="0.3">
      <c r="A287" t="s">
        <v>742</v>
      </c>
      <c r="B287" t="s">
        <v>773</v>
      </c>
      <c r="C287" s="8" t="s">
        <v>1107</v>
      </c>
      <c r="D287" t="str">
        <f t="shared" si="4"/>
        <v>WS-MC-0832</v>
      </c>
      <c r="R287" s="31" t="s">
        <v>1301</v>
      </c>
      <c r="S287" s="47" t="s">
        <v>1700</v>
      </c>
    </row>
    <row r="288" spans="1:19" x14ac:dyDescent="0.3">
      <c r="A288" t="s">
        <v>743</v>
      </c>
      <c r="B288" t="s">
        <v>773</v>
      </c>
      <c r="C288" s="8" t="s">
        <v>1108</v>
      </c>
      <c r="D288" t="str">
        <f t="shared" si="4"/>
        <v>WS-MC-0833</v>
      </c>
      <c r="R288" s="31" t="s">
        <v>1302</v>
      </c>
      <c r="S288" s="47" t="s">
        <v>1701</v>
      </c>
    </row>
    <row r="289" spans="1:19" x14ac:dyDescent="0.3">
      <c r="A289" t="s">
        <v>744</v>
      </c>
      <c r="B289" t="s">
        <v>773</v>
      </c>
      <c r="C289" s="8">
        <v>1196960</v>
      </c>
      <c r="D289" t="str">
        <f t="shared" si="4"/>
        <v>WS-MC-0835</v>
      </c>
      <c r="R289" s="31" t="s">
        <v>1303</v>
      </c>
      <c r="S289" s="47" t="s">
        <v>1702</v>
      </c>
    </row>
    <row r="290" spans="1:19" x14ac:dyDescent="0.3">
      <c r="A290" t="s">
        <v>745</v>
      </c>
      <c r="B290" t="s">
        <v>773</v>
      </c>
      <c r="C290" s="8">
        <v>503</v>
      </c>
      <c r="D290" t="str">
        <f t="shared" si="4"/>
        <v>WS-MC-0836</v>
      </c>
      <c r="R290" s="31" t="s">
        <v>1304</v>
      </c>
      <c r="S290" s="47" t="s">
        <v>1703</v>
      </c>
    </row>
    <row r="291" spans="1:19" x14ac:dyDescent="0.3">
      <c r="A291" t="s">
        <v>746</v>
      </c>
      <c r="B291" t="s">
        <v>773</v>
      </c>
      <c r="C291" s="8">
        <v>1204020</v>
      </c>
      <c r="D291" t="str">
        <f t="shared" si="4"/>
        <v>WS-MC-0838</v>
      </c>
      <c r="R291" s="31"/>
      <c r="S291" s="47" t="s">
        <v>1704</v>
      </c>
    </row>
    <row r="292" spans="1:19" x14ac:dyDescent="0.3">
      <c r="A292" t="s">
        <v>747</v>
      </c>
      <c r="B292" t="s">
        <v>773</v>
      </c>
      <c r="C292" s="8" t="s">
        <v>1109</v>
      </c>
      <c r="D292" t="str">
        <f t="shared" si="4"/>
        <v>WS-MC-0839</v>
      </c>
      <c r="R292" s="31"/>
      <c r="S292" s="47" t="s">
        <v>1705</v>
      </c>
    </row>
    <row r="293" spans="1:19" x14ac:dyDescent="0.3">
      <c r="A293" t="s">
        <v>748</v>
      </c>
      <c r="B293" t="s">
        <v>773</v>
      </c>
      <c r="C293" s="8">
        <v>5002</v>
      </c>
      <c r="D293" t="str">
        <f t="shared" si="4"/>
        <v>WS-MC-0841</v>
      </c>
      <c r="R293" s="31"/>
      <c r="S293" s="47" t="s">
        <v>1706</v>
      </c>
    </row>
    <row r="294" spans="1:19" x14ac:dyDescent="0.3">
      <c r="A294" t="s">
        <v>749</v>
      </c>
      <c r="B294" t="s">
        <v>773</v>
      </c>
      <c r="C294" s="8">
        <v>2245</v>
      </c>
      <c r="D294" t="str">
        <f t="shared" si="4"/>
        <v>WS-MC-0861</v>
      </c>
      <c r="R294" s="31"/>
      <c r="S294" s="47" t="s">
        <v>1707</v>
      </c>
    </row>
    <row r="295" spans="1:19" x14ac:dyDescent="0.3">
      <c r="A295" t="s">
        <v>750</v>
      </c>
      <c r="B295" t="s">
        <v>773</v>
      </c>
      <c r="C295" s="8">
        <v>1239610</v>
      </c>
      <c r="D295" t="str">
        <f t="shared" si="4"/>
        <v>WS-MC-0862</v>
      </c>
      <c r="R295" s="31"/>
      <c r="S295" s="47" t="s">
        <v>1708</v>
      </c>
    </row>
    <row r="296" spans="1:19" x14ac:dyDescent="0.3">
      <c r="A296" t="s">
        <v>751</v>
      </c>
      <c r="B296" t="s">
        <v>773</v>
      </c>
      <c r="C296" s="8">
        <v>1252442</v>
      </c>
      <c r="D296" t="str">
        <f t="shared" si="4"/>
        <v>WS-MC-0876</v>
      </c>
      <c r="R296" s="31"/>
      <c r="S296" s="47" t="s">
        <v>1709</v>
      </c>
    </row>
    <row r="297" spans="1:19" x14ac:dyDescent="0.3">
      <c r="A297" t="s">
        <v>764</v>
      </c>
      <c r="B297" t="s">
        <v>774</v>
      </c>
      <c r="C297" s="8" t="s">
        <v>1112</v>
      </c>
      <c r="D297" t="str">
        <f t="shared" si="4"/>
        <v>WS-MC-0271</v>
      </c>
      <c r="R297" s="31" t="s">
        <v>1305</v>
      </c>
      <c r="S297" s="47" t="s">
        <v>1710</v>
      </c>
    </row>
    <row r="298" spans="1:19" x14ac:dyDescent="0.3">
      <c r="A298" t="s">
        <v>765</v>
      </c>
      <c r="B298" t="s">
        <v>774</v>
      </c>
      <c r="C298" s="8" t="s">
        <v>1113</v>
      </c>
      <c r="D298" t="str">
        <f t="shared" si="4"/>
        <v>WS-MC-0284</v>
      </c>
      <c r="R298" s="31"/>
      <c r="S298" s="47" t="s">
        <v>1711</v>
      </c>
    </row>
    <row r="299" spans="1:19" x14ac:dyDescent="0.3">
      <c r="A299" t="s">
        <v>766</v>
      </c>
      <c r="B299" t="s">
        <v>774</v>
      </c>
      <c r="C299" s="8" t="s">
        <v>1114</v>
      </c>
      <c r="D299" t="str">
        <f t="shared" si="4"/>
        <v>WS-MC-0693</v>
      </c>
      <c r="R299" s="31"/>
      <c r="S299" s="47" t="s">
        <v>1712</v>
      </c>
    </row>
    <row r="300" spans="1:19" x14ac:dyDescent="0.3">
      <c r="A300" t="s">
        <v>753</v>
      </c>
      <c r="B300" t="s">
        <v>775</v>
      </c>
      <c r="C300" s="8" t="s">
        <v>1221</v>
      </c>
      <c r="D300" t="str">
        <f t="shared" si="4"/>
        <v>WS-MC-0249</v>
      </c>
      <c r="R300" s="31" t="s">
        <v>1306</v>
      </c>
      <c r="S300" s="47" t="s">
        <v>1713</v>
      </c>
    </row>
    <row r="301" spans="1:19" x14ac:dyDescent="0.3">
      <c r="A301" t="s">
        <v>754</v>
      </c>
      <c r="B301" t="s">
        <v>775</v>
      </c>
      <c r="C301" s="8" t="s">
        <v>1222</v>
      </c>
      <c r="D301" t="e">
        <f t="shared" si="4"/>
        <v>#N/A</v>
      </c>
      <c r="R301" s="31"/>
      <c r="S301" s="47" t="s">
        <v>1714</v>
      </c>
    </row>
    <row r="302" spans="1:19" x14ac:dyDescent="0.3">
      <c r="A302" t="s">
        <v>755</v>
      </c>
      <c r="B302" t="s">
        <v>775</v>
      </c>
      <c r="C302" s="8" t="s">
        <v>1223</v>
      </c>
      <c r="D302" t="e">
        <f t="shared" si="4"/>
        <v>#N/A</v>
      </c>
      <c r="R302" s="31" t="s">
        <v>1307</v>
      </c>
      <c r="S302" s="47" t="s">
        <v>1715</v>
      </c>
    </row>
    <row r="303" spans="1:19" x14ac:dyDescent="0.3">
      <c r="A303" t="s">
        <v>756</v>
      </c>
      <c r="B303" t="s">
        <v>775</v>
      </c>
      <c r="C303" s="8" t="s">
        <v>1224</v>
      </c>
      <c r="D303" t="str">
        <f t="shared" si="4"/>
        <v>WS-MC-0739</v>
      </c>
      <c r="R303" s="31" t="s">
        <v>1308</v>
      </c>
      <c r="S303" s="47" t="s">
        <v>1716</v>
      </c>
    </row>
    <row r="304" spans="1:19" x14ac:dyDescent="0.3">
      <c r="A304" t="s">
        <v>757</v>
      </c>
      <c r="B304" t="s">
        <v>775</v>
      </c>
      <c r="C304" s="8" t="s">
        <v>1225</v>
      </c>
      <c r="D304" t="str">
        <f t="shared" si="4"/>
        <v>WS-MC-0809</v>
      </c>
      <c r="R304" s="31" t="s">
        <v>1309</v>
      </c>
      <c r="S304" s="47" t="s">
        <v>1717</v>
      </c>
    </row>
    <row r="305" spans="1:19" x14ac:dyDescent="0.3">
      <c r="A305" t="s">
        <v>758</v>
      </c>
      <c r="B305" t="s">
        <v>775</v>
      </c>
      <c r="C305" s="8" t="s">
        <v>1226</v>
      </c>
      <c r="D305" t="str">
        <f t="shared" si="4"/>
        <v>WS-MC-0823</v>
      </c>
      <c r="R305" s="31" t="s">
        <v>1310</v>
      </c>
      <c r="S305" s="47" t="s">
        <v>1718</v>
      </c>
    </row>
    <row r="306" spans="1:19" x14ac:dyDescent="0.3">
      <c r="A306" t="s">
        <v>759</v>
      </c>
      <c r="B306" t="s">
        <v>775</v>
      </c>
      <c r="C306" s="8" t="s">
        <v>1227</v>
      </c>
      <c r="D306" t="str">
        <f t="shared" si="4"/>
        <v>WS-MC-0824</v>
      </c>
      <c r="R306" s="31" t="s">
        <v>1311</v>
      </c>
      <c r="S306" s="47" t="s">
        <v>1719</v>
      </c>
    </row>
    <row r="307" spans="1:19" x14ac:dyDescent="0.3">
      <c r="A307" t="s">
        <v>760</v>
      </c>
      <c r="B307" t="s">
        <v>775</v>
      </c>
      <c r="C307" s="8" t="s">
        <v>1228</v>
      </c>
      <c r="D307" t="str">
        <f t="shared" si="4"/>
        <v>WS-MC-0825</v>
      </c>
      <c r="R307" s="31" t="s">
        <v>1312</v>
      </c>
      <c r="S307" s="47" t="s">
        <v>1720</v>
      </c>
    </row>
    <row r="308" spans="1:19" x14ac:dyDescent="0.3">
      <c r="A308" t="s">
        <v>761</v>
      </c>
      <c r="B308" t="s">
        <v>775</v>
      </c>
      <c r="C308" s="8" t="s">
        <v>1229</v>
      </c>
      <c r="D308" t="str">
        <f t="shared" si="4"/>
        <v>WS-MC-0826</v>
      </c>
      <c r="R308" s="32"/>
      <c r="S308" s="47" t="s">
        <v>1721</v>
      </c>
    </row>
    <row r="309" spans="1:19" x14ac:dyDescent="0.3">
      <c r="A309" t="s">
        <v>762</v>
      </c>
      <c r="B309" t="s">
        <v>775</v>
      </c>
      <c r="C309" s="8" t="s">
        <v>1230</v>
      </c>
      <c r="D309" t="str">
        <f t="shared" si="4"/>
        <v>WS-MC-0830</v>
      </c>
      <c r="R309" s="31" t="s">
        <v>1313</v>
      </c>
      <c r="S309" s="47" t="s">
        <v>1722</v>
      </c>
    </row>
    <row r="310" spans="1:19" x14ac:dyDescent="0.3">
      <c r="A310" t="s">
        <v>763</v>
      </c>
      <c r="B310" t="s">
        <v>775</v>
      </c>
      <c r="C310" s="8" t="s">
        <v>1231</v>
      </c>
      <c r="D310" t="str">
        <f t="shared" si="4"/>
        <v>WS-MC-0834</v>
      </c>
      <c r="R310" s="31"/>
      <c r="S310" s="47" t="s">
        <v>1723</v>
      </c>
    </row>
    <row r="311" spans="1:19" x14ac:dyDescent="0.3">
      <c r="R311" s="31"/>
      <c r="S311" s="47" t="s">
        <v>1724</v>
      </c>
    </row>
    <row r="312" spans="1:19" x14ac:dyDescent="0.3">
      <c r="R312" s="31"/>
      <c r="S312" s="47" t="s">
        <v>1725</v>
      </c>
    </row>
    <row r="313" spans="1:19" x14ac:dyDescent="0.3">
      <c r="R313" s="31"/>
      <c r="S313" s="47" t="s">
        <v>1726</v>
      </c>
    </row>
    <row r="314" spans="1:19" x14ac:dyDescent="0.3">
      <c r="R314" s="31"/>
      <c r="S314" s="47" t="s">
        <v>1727</v>
      </c>
    </row>
    <row r="315" spans="1:19" x14ac:dyDescent="0.3">
      <c r="R315" s="31"/>
      <c r="S315" s="47" t="s">
        <v>1728</v>
      </c>
    </row>
    <row r="316" spans="1:19" x14ac:dyDescent="0.3">
      <c r="R316" s="31"/>
      <c r="S316" s="47" t="s">
        <v>1729</v>
      </c>
    </row>
    <row r="317" spans="1:19" x14ac:dyDescent="0.3">
      <c r="R317" s="31"/>
      <c r="S317" s="47" t="s">
        <v>1730</v>
      </c>
    </row>
    <row r="318" spans="1:19" x14ac:dyDescent="0.3">
      <c r="R318" s="31"/>
      <c r="S318" s="47" t="s">
        <v>1731</v>
      </c>
    </row>
    <row r="319" spans="1:19" x14ac:dyDescent="0.3">
      <c r="R319" s="31"/>
      <c r="S319" s="47" t="s">
        <v>1732</v>
      </c>
    </row>
    <row r="320" spans="1:19" x14ac:dyDescent="0.3">
      <c r="R320" s="31"/>
      <c r="S320" s="47" t="s">
        <v>1733</v>
      </c>
    </row>
    <row r="321" spans="18:19" x14ac:dyDescent="0.3">
      <c r="R321" s="31" t="s">
        <v>1314</v>
      </c>
      <c r="S321" s="47" t="s">
        <v>1734</v>
      </c>
    </row>
    <row r="322" spans="18:19" x14ac:dyDescent="0.3">
      <c r="R322" s="31" t="s">
        <v>1315</v>
      </c>
      <c r="S322" s="47" t="s">
        <v>1735</v>
      </c>
    </row>
    <row r="323" spans="18:19" x14ac:dyDescent="0.3">
      <c r="R323" s="31" t="s">
        <v>1316</v>
      </c>
      <c r="S323" s="47" t="s">
        <v>1736</v>
      </c>
    </row>
    <row r="324" spans="18:19" x14ac:dyDescent="0.3">
      <c r="R324" s="31" t="s">
        <v>1317</v>
      </c>
      <c r="S324" s="47" t="s">
        <v>1737</v>
      </c>
    </row>
    <row r="325" spans="18:19" x14ac:dyDescent="0.3">
      <c r="R325" s="31"/>
      <c r="S325" s="47" t="s">
        <v>1738</v>
      </c>
    </row>
    <row r="326" spans="18:19" x14ac:dyDescent="0.3">
      <c r="R326" s="31"/>
      <c r="S326" s="47" t="s">
        <v>1739</v>
      </c>
    </row>
    <row r="327" spans="18:19" x14ac:dyDescent="0.3">
      <c r="R327" s="31" t="s">
        <v>1318</v>
      </c>
      <c r="S327" s="47" t="s">
        <v>1740</v>
      </c>
    </row>
    <row r="328" spans="18:19" x14ac:dyDescent="0.3">
      <c r="R328" s="31" t="s">
        <v>1319</v>
      </c>
      <c r="S328" s="47" t="s">
        <v>1741</v>
      </c>
    </row>
    <row r="329" spans="18:19" x14ac:dyDescent="0.3">
      <c r="R329" s="31" t="s">
        <v>1320</v>
      </c>
      <c r="S329" s="47" t="s">
        <v>1742</v>
      </c>
    </row>
    <row r="330" spans="18:19" x14ac:dyDescent="0.3">
      <c r="R330" s="31" t="s">
        <v>1321</v>
      </c>
      <c r="S330" s="47" t="s">
        <v>1743</v>
      </c>
    </row>
    <row r="331" spans="18:19" x14ac:dyDescent="0.3">
      <c r="R331" s="31" t="s">
        <v>1322</v>
      </c>
      <c r="S331" s="47" t="s">
        <v>1744</v>
      </c>
    </row>
    <row r="332" spans="18:19" x14ac:dyDescent="0.3">
      <c r="R332" s="31"/>
      <c r="S332" s="47" t="s">
        <v>1745</v>
      </c>
    </row>
    <row r="333" spans="18:19" x14ac:dyDescent="0.3">
      <c r="R333" s="31"/>
      <c r="S333" s="47" t="s">
        <v>1746</v>
      </c>
    </row>
    <row r="334" spans="18:19" x14ac:dyDescent="0.3">
      <c r="R334" s="31"/>
      <c r="S334" s="47" t="s">
        <v>1747</v>
      </c>
    </row>
    <row r="335" spans="18:19" x14ac:dyDescent="0.3">
      <c r="R335" s="31" t="s">
        <v>1323</v>
      </c>
      <c r="S335" s="47" t="s">
        <v>1748</v>
      </c>
    </row>
    <row r="336" spans="18:19" x14ac:dyDescent="0.3">
      <c r="R336" s="31"/>
      <c r="S336" s="47" t="s">
        <v>1749</v>
      </c>
    </row>
    <row r="337" spans="18:19" x14ac:dyDescent="0.3">
      <c r="R337" s="31"/>
      <c r="S337" s="47" t="s">
        <v>1750</v>
      </c>
    </row>
    <row r="338" spans="18:19" x14ac:dyDescent="0.3">
      <c r="R338" s="31" t="s">
        <v>1324</v>
      </c>
      <c r="S338" s="47" t="s">
        <v>1751</v>
      </c>
    </row>
    <row r="339" spans="18:19" x14ac:dyDescent="0.3">
      <c r="R339" s="31"/>
      <c r="S339" s="47" t="s">
        <v>1752</v>
      </c>
    </row>
    <row r="340" spans="18:19" x14ac:dyDescent="0.3">
      <c r="R340" s="31" t="s">
        <v>1325</v>
      </c>
      <c r="S340" s="47" t="s">
        <v>1753</v>
      </c>
    </row>
    <row r="341" spans="18:19" x14ac:dyDescent="0.3">
      <c r="R341" s="31" t="s">
        <v>1326</v>
      </c>
      <c r="S341" s="47" t="s">
        <v>1754</v>
      </c>
    </row>
    <row r="342" spans="18:19" x14ac:dyDescent="0.3">
      <c r="R342" s="31" t="s">
        <v>1327</v>
      </c>
      <c r="S342" s="47" t="s">
        <v>1755</v>
      </c>
    </row>
    <row r="343" spans="18:19" x14ac:dyDescent="0.3">
      <c r="R343" s="31" t="s">
        <v>1328</v>
      </c>
      <c r="S343" s="47" t="s">
        <v>1756</v>
      </c>
    </row>
    <row r="344" spans="18:19" x14ac:dyDescent="0.3">
      <c r="R344" s="31" t="s">
        <v>1329</v>
      </c>
      <c r="S344" s="47" t="s">
        <v>1757</v>
      </c>
    </row>
    <row r="345" spans="18:19" x14ac:dyDescent="0.3">
      <c r="R345" s="31"/>
      <c r="S345" s="47" t="s">
        <v>1758</v>
      </c>
    </row>
    <row r="346" spans="18:19" x14ac:dyDescent="0.3">
      <c r="R346" s="31"/>
      <c r="S346" s="47" t="s">
        <v>1759</v>
      </c>
    </row>
    <row r="347" spans="18:19" x14ac:dyDescent="0.3">
      <c r="R347" s="31"/>
      <c r="S347" s="47" t="s">
        <v>1760</v>
      </c>
    </row>
    <row r="348" spans="18:19" x14ac:dyDescent="0.3">
      <c r="R348" s="31"/>
      <c r="S348" s="47" t="s">
        <v>1761</v>
      </c>
    </row>
    <row r="349" spans="18:19" x14ac:dyDescent="0.3">
      <c r="R349" s="31" t="s">
        <v>1330</v>
      </c>
      <c r="S349" s="47" t="s">
        <v>1762</v>
      </c>
    </row>
    <row r="350" spans="18:19" x14ac:dyDescent="0.3">
      <c r="R350" s="31"/>
      <c r="S350" s="47" t="s">
        <v>1763</v>
      </c>
    </row>
    <row r="351" spans="18:19" x14ac:dyDescent="0.3">
      <c r="R351" s="31"/>
      <c r="S351" s="47" t="s">
        <v>1764</v>
      </c>
    </row>
    <row r="352" spans="18:19" x14ac:dyDescent="0.3">
      <c r="R352" s="31"/>
      <c r="S352" s="47" t="s">
        <v>1765</v>
      </c>
    </row>
    <row r="353" spans="18:19" x14ac:dyDescent="0.3">
      <c r="R353" s="32"/>
      <c r="S353" s="52" t="s">
        <v>1766</v>
      </c>
    </row>
    <row r="354" spans="18:19" x14ac:dyDescent="0.3">
      <c r="R354" s="31"/>
      <c r="S354" s="47" t="s">
        <v>1767</v>
      </c>
    </row>
    <row r="355" spans="18:19" x14ac:dyDescent="0.3">
      <c r="R355" s="31"/>
      <c r="S355" s="47" t="s">
        <v>1768</v>
      </c>
    </row>
    <row r="356" spans="18:19" x14ac:dyDescent="0.3">
      <c r="R356" s="31"/>
      <c r="S356" s="47" t="s">
        <v>1769</v>
      </c>
    </row>
    <row r="357" spans="18:19" x14ac:dyDescent="0.3">
      <c r="R357" s="31"/>
      <c r="S357" s="47" t="s">
        <v>1770</v>
      </c>
    </row>
    <row r="358" spans="18:19" x14ac:dyDescent="0.3">
      <c r="R358" s="31"/>
      <c r="S358" s="47" t="s">
        <v>1771</v>
      </c>
    </row>
    <row r="359" spans="18:19" x14ac:dyDescent="0.3">
      <c r="R359" s="31"/>
      <c r="S359" s="47" t="s">
        <v>1772</v>
      </c>
    </row>
    <row r="360" spans="18:19" x14ac:dyDescent="0.3">
      <c r="R360" s="31"/>
      <c r="S360" s="47" t="s">
        <v>1773</v>
      </c>
    </row>
    <row r="361" spans="18:19" x14ac:dyDescent="0.3">
      <c r="R361" s="31"/>
      <c r="S361" s="47" t="s">
        <v>1774</v>
      </c>
    </row>
    <row r="362" spans="18:19" x14ac:dyDescent="0.3">
      <c r="R362" s="31"/>
      <c r="S362" s="47" t="s">
        <v>1775</v>
      </c>
    </row>
    <row r="363" spans="18:19" x14ac:dyDescent="0.3">
      <c r="R363" s="31"/>
      <c r="S363" s="47" t="s">
        <v>1776</v>
      </c>
    </row>
    <row r="364" spans="18:19" x14ac:dyDescent="0.3">
      <c r="R364" s="31"/>
      <c r="S364" s="47" t="s">
        <v>1777</v>
      </c>
    </row>
    <row r="365" spans="18:19" x14ac:dyDescent="0.3">
      <c r="R365" s="31"/>
      <c r="S365" s="47" t="s">
        <v>1778</v>
      </c>
    </row>
    <row r="366" spans="18:19" x14ac:dyDescent="0.3">
      <c r="R366" s="31"/>
      <c r="S366" s="47" t="s">
        <v>1779</v>
      </c>
    </row>
    <row r="367" spans="18:19" x14ac:dyDescent="0.3">
      <c r="R367" s="31" t="s">
        <v>1331</v>
      </c>
      <c r="S367" s="47" t="s">
        <v>1780</v>
      </c>
    </row>
    <row r="368" spans="18:19" x14ac:dyDescent="0.3">
      <c r="R368" s="31"/>
      <c r="S368" s="47" t="s">
        <v>1781</v>
      </c>
    </row>
    <row r="369" spans="18:19" x14ac:dyDescent="0.3">
      <c r="R369" s="31"/>
      <c r="S369" s="47" t="s">
        <v>1782</v>
      </c>
    </row>
    <row r="370" spans="18:19" x14ac:dyDescent="0.3">
      <c r="R370" s="31"/>
      <c r="S370" s="47" t="s">
        <v>1783</v>
      </c>
    </row>
    <row r="371" spans="18:19" x14ac:dyDescent="0.3">
      <c r="R371" s="31"/>
      <c r="S371" s="47" t="s">
        <v>1784</v>
      </c>
    </row>
    <row r="372" spans="18:19" x14ac:dyDescent="0.3">
      <c r="R372" s="31"/>
      <c r="S372" s="47" t="s">
        <v>1785</v>
      </c>
    </row>
    <row r="373" spans="18:19" x14ac:dyDescent="0.3">
      <c r="R373" s="31"/>
      <c r="S373" s="47" t="s">
        <v>1786</v>
      </c>
    </row>
    <row r="374" spans="18:19" x14ac:dyDescent="0.3">
      <c r="R374" s="31"/>
      <c r="S374" s="47" t="s">
        <v>1787</v>
      </c>
    </row>
    <row r="375" spans="18:19" x14ac:dyDescent="0.3">
      <c r="R375" s="31"/>
      <c r="S375" s="47" t="s">
        <v>1788</v>
      </c>
    </row>
    <row r="376" spans="18:19" x14ac:dyDescent="0.3">
      <c r="R376" s="31"/>
      <c r="S376" s="47" t="s">
        <v>1789</v>
      </c>
    </row>
    <row r="377" spans="18:19" x14ac:dyDescent="0.3">
      <c r="R377" s="31"/>
      <c r="S377" s="47" t="s">
        <v>1790</v>
      </c>
    </row>
    <row r="378" spans="18:19" x14ac:dyDescent="0.3">
      <c r="R378" s="31"/>
      <c r="S378" s="47" t="s">
        <v>1791</v>
      </c>
    </row>
    <row r="379" spans="18:19" x14ac:dyDescent="0.3">
      <c r="R379" s="31"/>
      <c r="S379" s="47" t="s">
        <v>1792</v>
      </c>
    </row>
    <row r="380" spans="18:19" x14ac:dyDescent="0.3">
      <c r="R380" s="31"/>
      <c r="S380" s="47" t="s">
        <v>1793</v>
      </c>
    </row>
    <row r="381" spans="18:19" x14ac:dyDescent="0.3">
      <c r="R381" s="31"/>
      <c r="S381" s="47" t="s">
        <v>1794</v>
      </c>
    </row>
    <row r="382" spans="18:19" x14ac:dyDescent="0.3">
      <c r="R382" s="31"/>
      <c r="S382" s="47" t="s">
        <v>1795</v>
      </c>
    </row>
    <row r="383" spans="18:19" x14ac:dyDescent="0.3">
      <c r="R383" s="31"/>
      <c r="S383" s="47" t="s">
        <v>1796</v>
      </c>
    </row>
    <row r="384" spans="18:19" x14ac:dyDescent="0.3">
      <c r="R384" s="31"/>
      <c r="S384" s="47" t="s">
        <v>1797</v>
      </c>
    </row>
    <row r="385" spans="18:19" x14ac:dyDescent="0.3">
      <c r="R385" s="31"/>
      <c r="S385" s="47" t="s">
        <v>1798</v>
      </c>
    </row>
    <row r="386" spans="18:19" x14ac:dyDescent="0.3">
      <c r="R386" s="31"/>
      <c r="S386" s="47" t="s">
        <v>1799</v>
      </c>
    </row>
    <row r="387" spans="18:19" x14ac:dyDescent="0.3">
      <c r="R387" s="31"/>
      <c r="S387" s="47" t="s">
        <v>1800</v>
      </c>
    </row>
    <row r="388" spans="18:19" x14ac:dyDescent="0.3">
      <c r="R388" s="31"/>
      <c r="S388" s="47" t="s">
        <v>1801</v>
      </c>
    </row>
    <row r="389" spans="18:19" x14ac:dyDescent="0.3">
      <c r="R389" s="31"/>
      <c r="S389" s="47" t="s">
        <v>1802</v>
      </c>
    </row>
    <row r="390" spans="18:19" x14ac:dyDescent="0.3">
      <c r="R390" s="31"/>
      <c r="S390" s="47" t="s">
        <v>1803</v>
      </c>
    </row>
    <row r="391" spans="18:19" x14ac:dyDescent="0.3">
      <c r="R391" s="31"/>
      <c r="S391" s="47" t="s">
        <v>1804</v>
      </c>
    </row>
    <row r="392" spans="18:19" x14ac:dyDescent="0.3">
      <c r="R392" s="31"/>
      <c r="S392" s="47" t="s">
        <v>1805</v>
      </c>
    </row>
    <row r="393" spans="18:19" x14ac:dyDescent="0.3">
      <c r="R393" s="31"/>
      <c r="S393" s="47" t="s">
        <v>1806</v>
      </c>
    </row>
    <row r="394" spans="18:19" x14ac:dyDescent="0.3">
      <c r="R394" s="31"/>
      <c r="S394" s="47" t="s">
        <v>1807</v>
      </c>
    </row>
    <row r="395" spans="18:19" x14ac:dyDescent="0.3">
      <c r="R395" s="31"/>
      <c r="S395" s="47" t="s">
        <v>1808</v>
      </c>
    </row>
    <row r="396" spans="18:19" x14ac:dyDescent="0.3">
      <c r="R396" s="31"/>
      <c r="S396" s="47" t="s">
        <v>1809</v>
      </c>
    </row>
    <row r="397" spans="18:19" x14ac:dyDescent="0.3">
      <c r="R397" s="31"/>
      <c r="S397" s="47" t="s">
        <v>1810</v>
      </c>
    </row>
    <row r="398" spans="18:19" x14ac:dyDescent="0.3">
      <c r="R398" s="31"/>
      <c r="S398" s="47" t="s">
        <v>1811</v>
      </c>
    </row>
    <row r="399" spans="18:19" x14ac:dyDescent="0.3">
      <c r="R399" s="31"/>
      <c r="S399" s="47" t="s">
        <v>1812</v>
      </c>
    </row>
    <row r="400" spans="18:19" x14ac:dyDescent="0.3">
      <c r="R400" s="31"/>
      <c r="S400" s="47" t="s">
        <v>1813</v>
      </c>
    </row>
    <row r="401" spans="18:19" x14ac:dyDescent="0.3">
      <c r="R401" s="31"/>
      <c r="S401" s="47" t="s">
        <v>1814</v>
      </c>
    </row>
    <row r="402" spans="18:19" x14ac:dyDescent="0.3">
      <c r="R402" s="31"/>
      <c r="S402" s="47" t="s">
        <v>1815</v>
      </c>
    </row>
    <row r="403" spans="18:19" x14ac:dyDescent="0.3">
      <c r="R403" s="31"/>
      <c r="S403" s="47" t="s">
        <v>1816</v>
      </c>
    </row>
    <row r="404" spans="18:19" x14ac:dyDescent="0.3">
      <c r="R404" s="31"/>
      <c r="S404" s="47" t="s">
        <v>1817</v>
      </c>
    </row>
    <row r="405" spans="18:19" x14ac:dyDescent="0.3">
      <c r="R405" s="31"/>
      <c r="S405" s="47" t="s">
        <v>1818</v>
      </c>
    </row>
    <row r="406" spans="18:19" x14ac:dyDescent="0.3">
      <c r="R406" s="31"/>
      <c r="S406" s="47" t="s">
        <v>1819</v>
      </c>
    </row>
    <row r="407" spans="18:19" x14ac:dyDescent="0.3">
      <c r="R407" s="31"/>
      <c r="S407" s="47" t="s">
        <v>1820</v>
      </c>
    </row>
    <row r="408" spans="18:19" x14ac:dyDescent="0.3">
      <c r="R408" s="31"/>
      <c r="S408" s="47" t="s">
        <v>1821</v>
      </c>
    </row>
    <row r="409" spans="18:19" x14ac:dyDescent="0.3">
      <c r="R409" s="31"/>
      <c r="S409" s="47" t="s">
        <v>1822</v>
      </c>
    </row>
    <row r="410" spans="18:19" x14ac:dyDescent="0.3">
      <c r="R410" s="31"/>
      <c r="S410" s="47" t="s">
        <v>1823</v>
      </c>
    </row>
    <row r="411" spans="18:19" x14ac:dyDescent="0.3">
      <c r="R411" s="31"/>
      <c r="S411" s="47" t="s">
        <v>1824</v>
      </c>
    </row>
    <row r="412" spans="18:19" x14ac:dyDescent="0.3">
      <c r="R412" s="31"/>
      <c r="S412" s="47" t="s">
        <v>1825</v>
      </c>
    </row>
    <row r="413" spans="18:19" x14ac:dyDescent="0.3">
      <c r="R413" s="31"/>
      <c r="S413" s="47" t="s">
        <v>1826</v>
      </c>
    </row>
    <row r="414" spans="18:19" x14ac:dyDescent="0.3">
      <c r="R414" s="31"/>
      <c r="S414" s="47" t="s">
        <v>1827</v>
      </c>
    </row>
    <row r="415" spans="18:19" x14ac:dyDescent="0.3">
      <c r="R415" s="31"/>
      <c r="S415" s="47" t="s">
        <v>1828</v>
      </c>
    </row>
    <row r="416" spans="18:19" x14ac:dyDescent="0.3">
      <c r="R416" s="31"/>
      <c r="S416" s="47" t="s">
        <v>1829</v>
      </c>
    </row>
    <row r="417" spans="18:19" x14ac:dyDescent="0.3">
      <c r="R417" s="31"/>
      <c r="S417" s="47" t="s">
        <v>1830</v>
      </c>
    </row>
    <row r="418" spans="18:19" x14ac:dyDescent="0.3">
      <c r="R418" s="31"/>
      <c r="S418" s="47" t="s">
        <v>1831</v>
      </c>
    </row>
    <row r="419" spans="18:19" x14ac:dyDescent="0.3">
      <c r="R419" s="31"/>
      <c r="S419" s="47" t="s">
        <v>1832</v>
      </c>
    </row>
    <row r="420" spans="18:19" x14ac:dyDescent="0.3">
      <c r="R420" s="31"/>
      <c r="S420" s="47" t="s">
        <v>1833</v>
      </c>
    </row>
    <row r="421" spans="18:19" x14ac:dyDescent="0.3">
      <c r="R421" s="31"/>
      <c r="S421" s="47" t="s">
        <v>1834</v>
      </c>
    </row>
    <row r="422" spans="18:19" x14ac:dyDescent="0.3">
      <c r="R422" s="31"/>
      <c r="S422" s="47" t="s">
        <v>1835</v>
      </c>
    </row>
    <row r="423" spans="18:19" x14ac:dyDescent="0.3">
      <c r="R423" s="31"/>
      <c r="S423" s="47" t="s">
        <v>1836</v>
      </c>
    </row>
    <row r="424" spans="18:19" x14ac:dyDescent="0.3">
      <c r="R424" s="31"/>
      <c r="S424" s="47" t="s">
        <v>1837</v>
      </c>
    </row>
    <row r="425" spans="18:19" x14ac:dyDescent="0.3">
      <c r="R425" s="31"/>
      <c r="S425" s="47" t="s">
        <v>1838</v>
      </c>
    </row>
    <row r="426" spans="18:19" x14ac:dyDescent="0.3">
      <c r="R426" s="31"/>
      <c r="S426" s="47" t="s">
        <v>1839</v>
      </c>
    </row>
    <row r="427" spans="18:19" x14ac:dyDescent="0.3">
      <c r="R427" s="31"/>
      <c r="S427" s="47" t="s">
        <v>1840</v>
      </c>
    </row>
    <row r="428" spans="18:19" x14ac:dyDescent="0.3">
      <c r="R428" s="31"/>
      <c r="S428" s="47" t="s">
        <v>1841</v>
      </c>
    </row>
    <row r="429" spans="18:19" x14ac:dyDescent="0.3">
      <c r="R429" s="31"/>
      <c r="S429" s="47" t="s">
        <v>1842</v>
      </c>
    </row>
    <row r="430" spans="18:19" x14ac:dyDescent="0.3">
      <c r="R430" s="31"/>
      <c r="S430" s="47" t="s">
        <v>1843</v>
      </c>
    </row>
    <row r="431" spans="18:19" x14ac:dyDescent="0.3">
      <c r="R431" s="31"/>
      <c r="S431" s="47" t="s">
        <v>1844</v>
      </c>
    </row>
    <row r="432" spans="18:19" x14ac:dyDescent="0.3">
      <c r="R432" s="32"/>
      <c r="S432" s="47" t="s">
        <v>1845</v>
      </c>
    </row>
    <row r="433" spans="18:19" x14ac:dyDescent="0.3">
      <c r="R433" s="31" t="s">
        <v>1332</v>
      </c>
      <c r="S433" s="47" t="s">
        <v>1846</v>
      </c>
    </row>
    <row r="434" spans="18:19" x14ac:dyDescent="0.3">
      <c r="R434" s="31" t="s">
        <v>1333</v>
      </c>
      <c r="S434" s="47" t="s">
        <v>1847</v>
      </c>
    </row>
    <row r="435" spans="18:19" x14ac:dyDescent="0.3">
      <c r="R435" s="43" t="s">
        <v>1334</v>
      </c>
      <c r="S435" s="53" t="s">
        <v>1848</v>
      </c>
    </row>
    <row r="436" spans="18:19" x14ac:dyDescent="0.3">
      <c r="R436" s="31" t="s">
        <v>1335</v>
      </c>
      <c r="S436" s="47" t="s">
        <v>1849</v>
      </c>
    </row>
    <row r="437" spans="18:19" x14ac:dyDescent="0.3">
      <c r="R437" s="31" t="s">
        <v>1336</v>
      </c>
      <c r="S437" s="47" t="s">
        <v>1850</v>
      </c>
    </row>
    <row r="438" spans="18:19" x14ac:dyDescent="0.3">
      <c r="R438" s="31" t="s">
        <v>1337</v>
      </c>
      <c r="S438" s="47" t="s">
        <v>1851</v>
      </c>
    </row>
    <row r="439" spans="18:19" x14ac:dyDescent="0.3">
      <c r="R439" s="31" t="s">
        <v>1338</v>
      </c>
      <c r="S439" s="47" t="s">
        <v>1852</v>
      </c>
    </row>
    <row r="440" spans="18:19" x14ac:dyDescent="0.3">
      <c r="R440" s="31" t="s">
        <v>1339</v>
      </c>
      <c r="S440" s="47" t="s">
        <v>1853</v>
      </c>
    </row>
    <row r="441" spans="18:19" x14ac:dyDescent="0.3">
      <c r="R441" s="32" t="s">
        <v>1340</v>
      </c>
      <c r="S441" s="48" t="s">
        <v>1854</v>
      </c>
    </row>
    <row r="442" spans="18:19" x14ac:dyDescent="0.3">
      <c r="R442" s="43" t="s">
        <v>1341</v>
      </c>
      <c r="S442" s="47" t="s">
        <v>1855</v>
      </c>
    </row>
    <row r="443" spans="18:19" x14ac:dyDescent="0.3">
      <c r="R443" s="31" t="s">
        <v>1342</v>
      </c>
      <c r="S443" s="47" t="s">
        <v>1856</v>
      </c>
    </row>
    <row r="444" spans="18:19" x14ac:dyDescent="0.3">
      <c r="R444" s="31" t="s">
        <v>1343</v>
      </c>
      <c r="S444" s="47" t="s">
        <v>1857</v>
      </c>
    </row>
    <row r="445" spans="18:19" x14ac:dyDescent="0.3">
      <c r="R445" s="42" t="s">
        <v>1344</v>
      </c>
      <c r="S445" s="47" t="s">
        <v>1858</v>
      </c>
    </row>
    <row r="446" spans="18:19" x14ac:dyDescent="0.3">
      <c r="R446" s="31"/>
      <c r="S446" s="47" t="s">
        <v>1859</v>
      </c>
    </row>
    <row r="447" spans="18:19" x14ac:dyDescent="0.3">
      <c r="R447" s="31"/>
      <c r="S447" s="47" t="s">
        <v>1860</v>
      </c>
    </row>
    <row r="448" spans="18:19" x14ac:dyDescent="0.3">
      <c r="R448" s="31"/>
      <c r="S448" s="47" t="s">
        <v>1861</v>
      </c>
    </row>
    <row r="449" spans="18:19" x14ac:dyDescent="0.3">
      <c r="R449" s="31"/>
      <c r="S449" s="47" t="s">
        <v>1862</v>
      </c>
    </row>
    <row r="450" spans="18:19" x14ac:dyDescent="0.3">
      <c r="R450" s="31" t="s">
        <v>1345</v>
      </c>
      <c r="S450" s="47" t="s">
        <v>1863</v>
      </c>
    </row>
    <row r="451" spans="18:19" x14ac:dyDescent="0.3">
      <c r="R451" s="31"/>
      <c r="S451" s="47" t="s">
        <v>1864</v>
      </c>
    </row>
    <row r="452" spans="18:19" x14ac:dyDescent="0.3">
      <c r="R452" s="31" t="s">
        <v>1346</v>
      </c>
      <c r="S452" s="47" t="s">
        <v>1865</v>
      </c>
    </row>
    <row r="453" spans="18:19" x14ac:dyDescent="0.3">
      <c r="R453" s="31" t="s">
        <v>1347</v>
      </c>
      <c r="S453" s="47" t="s">
        <v>1866</v>
      </c>
    </row>
    <row r="454" spans="18:19" x14ac:dyDescent="0.3">
      <c r="R454" s="31"/>
      <c r="S454" s="47" t="s">
        <v>1867</v>
      </c>
    </row>
    <row r="455" spans="18:19" x14ac:dyDescent="0.3">
      <c r="R455" s="43" t="s">
        <v>1348</v>
      </c>
      <c r="S455" s="47" t="s">
        <v>1868</v>
      </c>
    </row>
    <row r="456" spans="18:19" x14ac:dyDescent="0.3">
      <c r="R456" s="43" t="s">
        <v>1349</v>
      </c>
      <c r="S456" s="47" t="s">
        <v>1869</v>
      </c>
    </row>
    <row r="457" spans="18:19" x14ac:dyDescent="0.3">
      <c r="R457" s="43" t="s">
        <v>1350</v>
      </c>
      <c r="S457" s="47" t="s">
        <v>1870</v>
      </c>
    </row>
    <row r="458" spans="18:19" x14ac:dyDescent="0.3">
      <c r="R458" s="43" t="s">
        <v>1351</v>
      </c>
      <c r="S458" s="47" t="s">
        <v>1871</v>
      </c>
    </row>
    <row r="459" spans="18:19" x14ac:dyDescent="0.3">
      <c r="R459" s="31" t="s">
        <v>1352</v>
      </c>
      <c r="S459" s="47" t="s">
        <v>1872</v>
      </c>
    </row>
    <row r="460" spans="18:19" x14ac:dyDescent="0.3">
      <c r="R460" s="31" t="s">
        <v>1353</v>
      </c>
      <c r="S460" s="47" t="s">
        <v>1873</v>
      </c>
    </row>
    <row r="461" spans="18:19" x14ac:dyDescent="0.3">
      <c r="R461" s="31"/>
      <c r="S461" s="47" t="s">
        <v>1874</v>
      </c>
    </row>
    <row r="462" spans="18:19" x14ac:dyDescent="0.3">
      <c r="R462" s="31"/>
      <c r="S462" s="47" t="s">
        <v>1875</v>
      </c>
    </row>
    <row r="463" spans="18:19" x14ac:dyDescent="0.3">
      <c r="R463" s="31"/>
      <c r="S463" s="47" t="s">
        <v>1876</v>
      </c>
    </row>
    <row r="464" spans="18:19" x14ac:dyDescent="0.3">
      <c r="R464" s="31"/>
      <c r="S464" s="47" t="s">
        <v>1877</v>
      </c>
    </row>
    <row r="465" spans="18:19" x14ac:dyDescent="0.3">
      <c r="R465" s="31"/>
      <c r="S465" s="47" t="s">
        <v>1878</v>
      </c>
    </row>
    <row r="466" spans="18:19" x14ac:dyDescent="0.3">
      <c r="R466" s="31"/>
      <c r="S466" s="47" t="s">
        <v>1879</v>
      </c>
    </row>
    <row r="467" spans="18:19" x14ac:dyDescent="0.3">
      <c r="R467" s="31"/>
      <c r="S467" s="47" t="s">
        <v>1880</v>
      </c>
    </row>
    <row r="468" spans="18:19" x14ac:dyDescent="0.3">
      <c r="R468" s="31"/>
      <c r="S468" s="47" t="s">
        <v>1881</v>
      </c>
    </row>
    <row r="469" spans="18:19" x14ac:dyDescent="0.3">
      <c r="R469" s="31"/>
      <c r="S469" s="47" t="s">
        <v>1882</v>
      </c>
    </row>
    <row r="470" spans="18:19" x14ac:dyDescent="0.3">
      <c r="R470" s="31"/>
      <c r="S470" s="47" t="s">
        <v>1883</v>
      </c>
    </row>
    <row r="471" spans="18:19" x14ac:dyDescent="0.3">
      <c r="R471" s="31"/>
      <c r="S471" s="47" t="s">
        <v>1884</v>
      </c>
    </row>
    <row r="472" spans="18:19" x14ac:dyDescent="0.3">
      <c r="R472" s="31"/>
      <c r="S472" s="47" t="s">
        <v>1885</v>
      </c>
    </row>
    <row r="473" spans="18:19" x14ac:dyDescent="0.3">
      <c r="R473" s="31"/>
      <c r="S473" s="47" t="s">
        <v>1886</v>
      </c>
    </row>
    <row r="474" spans="18:19" x14ac:dyDescent="0.3">
      <c r="R474" s="31"/>
      <c r="S474" s="47" t="s">
        <v>1887</v>
      </c>
    </row>
    <row r="475" spans="18:19" ht="26.4" x14ac:dyDescent="0.3">
      <c r="R475" s="33" t="s">
        <v>576</v>
      </c>
      <c r="S475" s="49" t="s">
        <v>1888</v>
      </c>
    </row>
    <row r="476" spans="18:19" x14ac:dyDescent="0.3">
      <c r="R476" s="31" t="s">
        <v>1354</v>
      </c>
      <c r="S476" s="47" t="s">
        <v>1889</v>
      </c>
    </row>
    <row r="477" spans="18:19" x14ac:dyDescent="0.3">
      <c r="R477" s="31" t="s">
        <v>1355</v>
      </c>
      <c r="S477" s="47" t="s">
        <v>1890</v>
      </c>
    </row>
    <row r="478" spans="18:19" x14ac:dyDescent="0.3">
      <c r="R478" s="31" t="s">
        <v>1356</v>
      </c>
      <c r="S478" s="47" t="s">
        <v>1891</v>
      </c>
    </row>
    <row r="479" spans="18:19" ht="26.4" x14ac:dyDescent="0.3">
      <c r="R479" s="33" t="s">
        <v>1036</v>
      </c>
      <c r="S479" s="49" t="s">
        <v>1892</v>
      </c>
    </row>
    <row r="480" spans="18:19" ht="26.4" x14ac:dyDescent="0.3">
      <c r="R480" s="33" t="s">
        <v>1037</v>
      </c>
      <c r="S480" s="49" t="s">
        <v>1893</v>
      </c>
    </row>
    <row r="481" spans="18:19" ht="26.4" x14ac:dyDescent="0.3">
      <c r="R481" s="33" t="s">
        <v>1114</v>
      </c>
      <c r="S481" s="49" t="s">
        <v>1894</v>
      </c>
    </row>
    <row r="482" spans="18:19" ht="26.4" x14ac:dyDescent="0.3">
      <c r="R482" s="33" t="s">
        <v>1357</v>
      </c>
      <c r="S482" s="49" t="s">
        <v>1895</v>
      </c>
    </row>
    <row r="483" spans="18:19" ht="26.4" x14ac:dyDescent="0.3">
      <c r="R483" s="33" t="s">
        <v>572</v>
      </c>
      <c r="S483" s="49" t="s">
        <v>1896</v>
      </c>
    </row>
    <row r="484" spans="18:19" ht="26.4" x14ac:dyDescent="0.3">
      <c r="R484" s="33" t="s">
        <v>573</v>
      </c>
      <c r="S484" s="54" t="s">
        <v>1897</v>
      </c>
    </row>
    <row r="485" spans="18:19" ht="26.4" x14ac:dyDescent="0.3">
      <c r="R485" s="33" t="s">
        <v>1038</v>
      </c>
      <c r="S485" s="49" t="s">
        <v>1898</v>
      </c>
    </row>
    <row r="486" spans="18:19" ht="26.4" x14ac:dyDescent="0.3">
      <c r="R486" s="33" t="s">
        <v>1039</v>
      </c>
      <c r="S486" s="49" t="s">
        <v>1899</v>
      </c>
    </row>
    <row r="487" spans="18:19" ht="26.4" x14ac:dyDescent="0.3">
      <c r="R487" s="33" t="s">
        <v>1040</v>
      </c>
      <c r="S487" s="49" t="s">
        <v>1900</v>
      </c>
    </row>
    <row r="488" spans="18:19" ht="26.4" x14ac:dyDescent="0.3">
      <c r="R488" s="33" t="s">
        <v>1041</v>
      </c>
      <c r="S488" s="49" t="s">
        <v>1901</v>
      </c>
    </row>
    <row r="489" spans="18:19" ht="26.4" x14ac:dyDescent="0.3">
      <c r="R489" s="33" t="s">
        <v>1042</v>
      </c>
      <c r="S489" s="49" t="s">
        <v>1902</v>
      </c>
    </row>
    <row r="490" spans="18:19" ht="26.4" x14ac:dyDescent="0.3">
      <c r="R490" s="33" t="s">
        <v>1043</v>
      </c>
      <c r="S490" s="49" t="s">
        <v>1903</v>
      </c>
    </row>
    <row r="491" spans="18:19" ht="26.4" x14ac:dyDescent="0.3">
      <c r="R491" s="33" t="s">
        <v>1044</v>
      </c>
      <c r="S491" s="49" t="s">
        <v>1904</v>
      </c>
    </row>
    <row r="492" spans="18:19" ht="26.4" x14ac:dyDescent="0.3">
      <c r="R492" s="33" t="s">
        <v>1045</v>
      </c>
      <c r="S492" s="49" t="s">
        <v>1905</v>
      </c>
    </row>
    <row r="493" spans="18:19" ht="26.4" x14ac:dyDescent="0.3">
      <c r="R493" s="33" t="s">
        <v>1046</v>
      </c>
      <c r="S493" s="49" t="s">
        <v>1906</v>
      </c>
    </row>
    <row r="494" spans="18:19" ht="26.4" x14ac:dyDescent="0.3">
      <c r="R494" s="33" t="s">
        <v>1047</v>
      </c>
      <c r="S494" s="49" t="s">
        <v>1907</v>
      </c>
    </row>
    <row r="495" spans="18:19" ht="26.4" x14ac:dyDescent="0.3">
      <c r="R495" s="33" t="s">
        <v>1048</v>
      </c>
      <c r="S495" s="49" t="s">
        <v>1908</v>
      </c>
    </row>
    <row r="496" spans="18:19" ht="26.4" x14ac:dyDescent="0.3">
      <c r="R496" s="33" t="s">
        <v>1049</v>
      </c>
      <c r="S496" s="49" t="s">
        <v>1909</v>
      </c>
    </row>
    <row r="497" spans="18:19" ht="26.4" x14ac:dyDescent="0.3">
      <c r="R497" s="33" t="s">
        <v>1050</v>
      </c>
      <c r="S497" s="49" t="s">
        <v>1910</v>
      </c>
    </row>
    <row r="498" spans="18:19" ht="26.4" x14ac:dyDescent="0.3">
      <c r="R498" s="33" t="s">
        <v>1051</v>
      </c>
      <c r="S498" s="49" t="s">
        <v>1911</v>
      </c>
    </row>
    <row r="499" spans="18:19" ht="26.4" x14ac:dyDescent="0.3">
      <c r="R499" s="33" t="s">
        <v>1052</v>
      </c>
      <c r="S499" s="49" t="s">
        <v>1912</v>
      </c>
    </row>
    <row r="500" spans="18:19" ht="26.4" x14ac:dyDescent="0.3">
      <c r="R500" s="33" t="s">
        <v>1053</v>
      </c>
      <c r="S500" s="49" t="s">
        <v>1913</v>
      </c>
    </row>
    <row r="501" spans="18:19" ht="26.4" x14ac:dyDescent="0.3">
      <c r="R501" s="33" t="s">
        <v>1054</v>
      </c>
      <c r="S501" s="49" t="s">
        <v>1914</v>
      </c>
    </row>
    <row r="502" spans="18:19" ht="26.4" x14ac:dyDescent="0.3">
      <c r="R502" s="33" t="s">
        <v>1055</v>
      </c>
      <c r="S502" s="49" t="s">
        <v>1915</v>
      </c>
    </row>
    <row r="503" spans="18:19" ht="26.4" x14ac:dyDescent="0.3">
      <c r="R503" s="33" t="s">
        <v>1056</v>
      </c>
      <c r="S503" s="49" t="s">
        <v>1916</v>
      </c>
    </row>
    <row r="504" spans="18:19" ht="26.4" x14ac:dyDescent="0.3">
      <c r="R504" s="33" t="s">
        <v>1057</v>
      </c>
      <c r="S504" s="49" t="s">
        <v>1917</v>
      </c>
    </row>
    <row r="505" spans="18:19" ht="26.4" x14ac:dyDescent="0.3">
      <c r="R505" s="44" t="s">
        <v>1058</v>
      </c>
      <c r="S505" s="49" t="s">
        <v>1918</v>
      </c>
    </row>
    <row r="506" spans="18:19" ht="26.4" x14ac:dyDescent="0.3">
      <c r="R506" s="33" t="s">
        <v>1059</v>
      </c>
      <c r="S506" s="49" t="s">
        <v>1919</v>
      </c>
    </row>
    <row r="507" spans="18:19" ht="26.4" x14ac:dyDescent="0.3">
      <c r="R507" s="33" t="s">
        <v>1060</v>
      </c>
      <c r="S507" s="49" t="s">
        <v>1920</v>
      </c>
    </row>
    <row r="508" spans="18:19" ht="26.4" x14ac:dyDescent="0.3">
      <c r="R508" s="33" t="s">
        <v>1061</v>
      </c>
      <c r="S508" s="49" t="s">
        <v>1921</v>
      </c>
    </row>
    <row r="509" spans="18:19" ht="26.4" x14ac:dyDescent="0.3">
      <c r="R509" s="33" t="s">
        <v>1062</v>
      </c>
      <c r="S509" s="49" t="s">
        <v>1922</v>
      </c>
    </row>
    <row r="510" spans="18:19" ht="26.4" x14ac:dyDescent="0.3">
      <c r="R510" s="33" t="s">
        <v>1063</v>
      </c>
      <c r="S510" s="49" t="s">
        <v>1923</v>
      </c>
    </row>
    <row r="511" spans="18:19" ht="26.4" x14ac:dyDescent="0.3">
      <c r="R511" s="33" t="s">
        <v>1064</v>
      </c>
      <c r="S511" s="49" t="s">
        <v>1924</v>
      </c>
    </row>
    <row r="512" spans="18:19" ht="26.4" x14ac:dyDescent="0.3">
      <c r="R512" s="33" t="s">
        <v>1065</v>
      </c>
      <c r="S512" s="49" t="s">
        <v>1925</v>
      </c>
    </row>
    <row r="513" spans="18:19" ht="26.4" x14ac:dyDescent="0.3">
      <c r="R513" s="33" t="s">
        <v>1066</v>
      </c>
      <c r="S513" s="49" t="s">
        <v>1926</v>
      </c>
    </row>
    <row r="514" spans="18:19" ht="26.4" x14ac:dyDescent="0.3">
      <c r="R514" s="33" t="s">
        <v>1067</v>
      </c>
      <c r="S514" s="49" t="s">
        <v>1927</v>
      </c>
    </row>
    <row r="515" spans="18:19" ht="26.4" x14ac:dyDescent="0.3">
      <c r="R515" s="33" t="s">
        <v>1068</v>
      </c>
      <c r="S515" s="49" t="s">
        <v>1928</v>
      </c>
    </row>
    <row r="516" spans="18:19" ht="26.4" x14ac:dyDescent="0.3">
      <c r="R516" s="33" t="s">
        <v>1069</v>
      </c>
      <c r="S516" s="49" t="s">
        <v>1929</v>
      </c>
    </row>
    <row r="517" spans="18:19" ht="26.4" x14ac:dyDescent="0.3">
      <c r="R517" s="33" t="s">
        <v>1070</v>
      </c>
      <c r="S517" s="49" t="s">
        <v>1930</v>
      </c>
    </row>
    <row r="518" spans="18:19" ht="26.4" x14ac:dyDescent="0.3">
      <c r="R518" s="33" t="s">
        <v>1071</v>
      </c>
      <c r="S518" s="49" t="s">
        <v>1931</v>
      </c>
    </row>
    <row r="519" spans="18:19" ht="26.4" x14ac:dyDescent="0.3">
      <c r="R519" s="33" t="s">
        <v>1072</v>
      </c>
      <c r="S519" s="49" t="s">
        <v>1932</v>
      </c>
    </row>
    <row r="520" spans="18:19" ht="26.4" x14ac:dyDescent="0.3">
      <c r="R520" s="33" t="s">
        <v>1073</v>
      </c>
      <c r="S520" s="49" t="s">
        <v>1933</v>
      </c>
    </row>
    <row r="521" spans="18:19" ht="26.4" x14ac:dyDescent="0.3">
      <c r="R521" s="33" t="s">
        <v>1074</v>
      </c>
      <c r="S521" s="49" t="s">
        <v>1934</v>
      </c>
    </row>
    <row r="522" spans="18:19" ht="26.4" x14ac:dyDescent="0.3">
      <c r="R522" s="33" t="s">
        <v>1075</v>
      </c>
      <c r="S522" s="49" t="s">
        <v>1935</v>
      </c>
    </row>
    <row r="523" spans="18:19" ht="26.4" x14ac:dyDescent="0.3">
      <c r="R523" s="33" t="s">
        <v>1076</v>
      </c>
      <c r="S523" s="49" t="s">
        <v>1936</v>
      </c>
    </row>
    <row r="524" spans="18:19" ht="26.4" x14ac:dyDescent="0.3">
      <c r="R524" s="33" t="s">
        <v>1358</v>
      </c>
      <c r="S524" s="49" t="s">
        <v>1937</v>
      </c>
    </row>
    <row r="525" spans="18:19" ht="26.4" x14ac:dyDescent="0.3">
      <c r="R525" s="33" t="s">
        <v>1359</v>
      </c>
      <c r="S525" s="49" t="s">
        <v>1938</v>
      </c>
    </row>
    <row r="526" spans="18:19" ht="26.4" x14ac:dyDescent="0.3">
      <c r="R526" s="33" t="s">
        <v>1224</v>
      </c>
      <c r="S526" s="49" t="s">
        <v>1939</v>
      </c>
    </row>
    <row r="527" spans="18:19" ht="26.4" x14ac:dyDescent="0.3">
      <c r="R527" s="33" t="s">
        <v>1077</v>
      </c>
      <c r="S527" s="49" t="s">
        <v>1940</v>
      </c>
    </row>
    <row r="528" spans="18:19" ht="26.4" x14ac:dyDescent="0.3">
      <c r="R528" s="33" t="s">
        <v>1360</v>
      </c>
      <c r="S528" s="49" t="s">
        <v>1941</v>
      </c>
    </row>
    <row r="529" spans="18:19" ht="26.4" x14ac:dyDescent="0.3">
      <c r="R529" s="33" t="s">
        <v>1361</v>
      </c>
      <c r="S529" s="49" t="s">
        <v>1942</v>
      </c>
    </row>
    <row r="530" spans="18:19" ht="26.4" x14ac:dyDescent="0.3">
      <c r="R530" s="33" t="s">
        <v>1362</v>
      </c>
      <c r="S530" s="49" t="s">
        <v>1943</v>
      </c>
    </row>
    <row r="531" spans="18:19" ht="26.4" x14ac:dyDescent="0.3">
      <c r="R531" s="33" t="s">
        <v>574</v>
      </c>
      <c r="S531" s="49" t="s">
        <v>1944</v>
      </c>
    </row>
    <row r="532" spans="18:19" ht="26.4" x14ac:dyDescent="0.3">
      <c r="R532" s="33" t="s">
        <v>577</v>
      </c>
      <c r="S532" s="49" t="s">
        <v>1945</v>
      </c>
    </row>
    <row r="533" spans="18:19" ht="26.4" x14ac:dyDescent="0.3">
      <c r="R533" s="33"/>
      <c r="S533" s="49" t="s">
        <v>1946</v>
      </c>
    </row>
    <row r="534" spans="18:19" ht="26.4" x14ac:dyDescent="0.3">
      <c r="R534" s="33" t="s">
        <v>1363</v>
      </c>
      <c r="S534" s="49" t="s">
        <v>1947</v>
      </c>
    </row>
    <row r="535" spans="18:19" ht="26.4" x14ac:dyDescent="0.3">
      <c r="R535" s="33" t="s">
        <v>1364</v>
      </c>
      <c r="S535" s="49" t="s">
        <v>1948</v>
      </c>
    </row>
    <row r="536" spans="18:19" ht="26.4" x14ac:dyDescent="0.3">
      <c r="R536" s="33" t="s">
        <v>1365</v>
      </c>
      <c r="S536" s="49" t="s">
        <v>1949</v>
      </c>
    </row>
    <row r="537" spans="18:19" ht="26.4" x14ac:dyDescent="0.3">
      <c r="R537" s="45" t="s">
        <v>1366</v>
      </c>
      <c r="S537" s="13" t="s">
        <v>1950</v>
      </c>
    </row>
    <row r="538" spans="18:19" ht="26.4" x14ac:dyDescent="0.3">
      <c r="R538" s="33" t="s">
        <v>1078</v>
      </c>
      <c r="S538" s="49" t="s">
        <v>1951</v>
      </c>
    </row>
    <row r="539" spans="18:19" ht="26.4" x14ac:dyDescent="0.3">
      <c r="R539" s="33" t="s">
        <v>1367</v>
      </c>
      <c r="S539" s="49" t="s">
        <v>1952</v>
      </c>
    </row>
    <row r="540" spans="18:19" ht="26.4" x14ac:dyDescent="0.3">
      <c r="R540" s="33" t="s">
        <v>1368</v>
      </c>
      <c r="S540" s="49" t="s">
        <v>1953</v>
      </c>
    </row>
    <row r="541" spans="18:19" ht="26.4" x14ac:dyDescent="0.3">
      <c r="R541" s="33" t="s">
        <v>1369</v>
      </c>
      <c r="S541" s="49" t="s">
        <v>1954</v>
      </c>
    </row>
    <row r="542" spans="18:19" ht="26.4" x14ac:dyDescent="0.3">
      <c r="R542" s="33" t="s">
        <v>1079</v>
      </c>
      <c r="S542" s="49" t="s">
        <v>1955</v>
      </c>
    </row>
    <row r="543" spans="18:19" ht="26.4" x14ac:dyDescent="0.3">
      <c r="R543" s="33" t="s">
        <v>1370</v>
      </c>
      <c r="S543" s="49" t="s">
        <v>1956</v>
      </c>
    </row>
    <row r="544" spans="18:19" ht="26.4" x14ac:dyDescent="0.3">
      <c r="R544" s="33" t="s">
        <v>1080</v>
      </c>
      <c r="S544" s="49" t="s">
        <v>1957</v>
      </c>
    </row>
    <row r="545" spans="18:19" ht="26.4" x14ac:dyDescent="0.3">
      <c r="R545" s="33" t="s">
        <v>1081</v>
      </c>
      <c r="S545" s="49" t="s">
        <v>1958</v>
      </c>
    </row>
    <row r="546" spans="18:19" ht="26.4" x14ac:dyDescent="0.3">
      <c r="R546" s="33" t="s">
        <v>1082</v>
      </c>
      <c r="S546" s="49" t="s">
        <v>1959</v>
      </c>
    </row>
    <row r="547" spans="18:19" ht="26.4" x14ac:dyDescent="0.3">
      <c r="R547" s="33" t="s">
        <v>1083</v>
      </c>
      <c r="S547" s="49" t="s">
        <v>1960</v>
      </c>
    </row>
    <row r="548" spans="18:19" ht="26.4" x14ac:dyDescent="0.3">
      <c r="R548" s="33" t="s">
        <v>1084</v>
      </c>
      <c r="S548" s="49" t="s">
        <v>1961</v>
      </c>
    </row>
    <row r="549" spans="18:19" ht="26.4" x14ac:dyDescent="0.3">
      <c r="R549" s="33" t="s">
        <v>1085</v>
      </c>
      <c r="S549" s="49" t="s">
        <v>1962</v>
      </c>
    </row>
    <row r="550" spans="18:19" ht="26.4" x14ac:dyDescent="0.3">
      <c r="R550" s="33"/>
      <c r="S550" s="49" t="s">
        <v>1963</v>
      </c>
    </row>
    <row r="551" spans="18:19" ht="26.4" x14ac:dyDescent="0.3">
      <c r="R551" s="33" t="s">
        <v>1086</v>
      </c>
      <c r="S551" s="49" t="s">
        <v>1964</v>
      </c>
    </row>
    <row r="552" spans="18:19" ht="26.4" x14ac:dyDescent="0.3">
      <c r="R552" s="33" t="s">
        <v>1087</v>
      </c>
      <c r="S552" s="49" t="s">
        <v>1965</v>
      </c>
    </row>
    <row r="553" spans="18:19" ht="26.4" x14ac:dyDescent="0.3">
      <c r="R553" s="33" t="s">
        <v>1088</v>
      </c>
      <c r="S553" s="49" t="s">
        <v>1966</v>
      </c>
    </row>
    <row r="554" spans="18:19" ht="26.4" x14ac:dyDescent="0.3">
      <c r="R554" s="33" t="s">
        <v>1371</v>
      </c>
      <c r="S554" s="49" t="s">
        <v>1967</v>
      </c>
    </row>
    <row r="555" spans="18:19" ht="26.4" x14ac:dyDescent="0.3">
      <c r="R555" s="33" t="s">
        <v>1372</v>
      </c>
      <c r="S555" s="49" t="s">
        <v>1968</v>
      </c>
    </row>
    <row r="556" spans="18:19" ht="26.4" x14ac:dyDescent="0.3">
      <c r="R556" s="33" t="s">
        <v>1373</v>
      </c>
      <c r="S556" s="49" t="s">
        <v>1969</v>
      </c>
    </row>
    <row r="557" spans="18:19" ht="26.4" x14ac:dyDescent="0.3">
      <c r="R557" s="33" t="s">
        <v>1371</v>
      </c>
      <c r="S557" s="49" t="s">
        <v>1970</v>
      </c>
    </row>
    <row r="558" spans="18:19" ht="26.4" x14ac:dyDescent="0.3">
      <c r="R558" s="33" t="s">
        <v>1371</v>
      </c>
      <c r="S558" s="49" t="s">
        <v>1971</v>
      </c>
    </row>
    <row r="559" spans="18:19" ht="26.4" x14ac:dyDescent="0.3">
      <c r="R559" s="33" t="s">
        <v>1371</v>
      </c>
      <c r="S559" s="49" t="s">
        <v>1972</v>
      </c>
    </row>
    <row r="560" spans="18:19" ht="26.4" x14ac:dyDescent="0.3">
      <c r="R560" s="33" t="s">
        <v>1371</v>
      </c>
      <c r="S560" s="49" t="s">
        <v>1973</v>
      </c>
    </row>
    <row r="561" spans="18:19" ht="26.4" x14ac:dyDescent="0.3">
      <c r="R561" s="33"/>
      <c r="S561" s="49" t="s">
        <v>1974</v>
      </c>
    </row>
    <row r="562" spans="18:19" ht="26.4" x14ac:dyDescent="0.3">
      <c r="R562" s="33" t="s">
        <v>1374</v>
      </c>
      <c r="S562" s="49" t="s">
        <v>1975</v>
      </c>
    </row>
    <row r="563" spans="18:19" ht="26.4" x14ac:dyDescent="0.3">
      <c r="R563" s="33" t="s">
        <v>1375</v>
      </c>
      <c r="S563" s="49" t="s">
        <v>1976</v>
      </c>
    </row>
    <row r="564" spans="18:19" ht="26.4" x14ac:dyDescent="0.3">
      <c r="R564" s="33" t="s">
        <v>1089</v>
      </c>
      <c r="S564" s="49" t="s">
        <v>1977</v>
      </c>
    </row>
    <row r="565" spans="18:19" ht="26.4" x14ac:dyDescent="0.3">
      <c r="R565" s="33" t="s">
        <v>1090</v>
      </c>
      <c r="S565" s="49" t="s">
        <v>1978</v>
      </c>
    </row>
    <row r="566" spans="18:19" ht="26.4" x14ac:dyDescent="0.3">
      <c r="R566" s="33" t="s">
        <v>1376</v>
      </c>
      <c r="S566" s="49" t="s">
        <v>1979</v>
      </c>
    </row>
    <row r="567" spans="18:19" ht="26.4" x14ac:dyDescent="0.3">
      <c r="R567" s="33" t="s">
        <v>1091</v>
      </c>
      <c r="S567" s="49" t="s">
        <v>1980</v>
      </c>
    </row>
    <row r="568" spans="18:19" ht="26.4" x14ac:dyDescent="0.3">
      <c r="R568" s="33" t="s">
        <v>1092</v>
      </c>
      <c r="S568" s="49" t="s">
        <v>1981</v>
      </c>
    </row>
    <row r="569" spans="18:19" ht="26.4" x14ac:dyDescent="0.3">
      <c r="R569" s="33" t="s">
        <v>1093</v>
      </c>
      <c r="S569" s="49" t="s">
        <v>1982</v>
      </c>
    </row>
    <row r="570" spans="18:19" ht="26.4" x14ac:dyDescent="0.3">
      <c r="R570" s="45" t="s">
        <v>1377</v>
      </c>
      <c r="S570" s="49" t="s">
        <v>1983</v>
      </c>
    </row>
    <row r="571" spans="18:19" ht="26.4" x14ac:dyDescent="0.3">
      <c r="R571" s="33" t="s">
        <v>1378</v>
      </c>
      <c r="S571" s="49" t="s">
        <v>1984</v>
      </c>
    </row>
    <row r="572" spans="18:19" ht="26.4" x14ac:dyDescent="0.3">
      <c r="R572" s="33" t="s">
        <v>1094</v>
      </c>
      <c r="S572" s="49" t="s">
        <v>1985</v>
      </c>
    </row>
    <row r="573" spans="18:19" ht="26.4" x14ac:dyDescent="0.3">
      <c r="R573" s="33" t="s">
        <v>1095</v>
      </c>
      <c r="S573" s="49" t="s">
        <v>1986</v>
      </c>
    </row>
    <row r="574" spans="18:19" ht="26.4" x14ac:dyDescent="0.3">
      <c r="R574" s="33"/>
      <c r="S574" s="49" t="s">
        <v>1987</v>
      </c>
    </row>
    <row r="575" spans="18:19" ht="26.4" x14ac:dyDescent="0.3">
      <c r="R575" s="33" t="s">
        <v>1379</v>
      </c>
      <c r="S575" s="49" t="s">
        <v>1988</v>
      </c>
    </row>
    <row r="576" spans="18:19" ht="26.4" x14ac:dyDescent="0.3">
      <c r="R576" s="33" t="s">
        <v>1380</v>
      </c>
      <c r="S576" s="49" t="s">
        <v>1989</v>
      </c>
    </row>
    <row r="577" spans="18:19" ht="26.4" x14ac:dyDescent="0.3">
      <c r="R577" s="33" t="s">
        <v>1381</v>
      </c>
      <c r="S577" s="49" t="s">
        <v>1990</v>
      </c>
    </row>
    <row r="578" spans="18:19" ht="26.4" x14ac:dyDescent="0.3">
      <c r="R578" s="33" t="s">
        <v>1096</v>
      </c>
      <c r="S578" s="49" t="s">
        <v>1991</v>
      </c>
    </row>
    <row r="579" spans="18:19" ht="26.4" x14ac:dyDescent="0.3">
      <c r="R579" s="33" t="s">
        <v>1382</v>
      </c>
      <c r="S579" s="49" t="s">
        <v>1992</v>
      </c>
    </row>
    <row r="580" spans="18:19" ht="26.4" x14ac:dyDescent="0.3">
      <c r="R580" s="4">
        <v>21199451</v>
      </c>
      <c r="S580" s="49" t="s">
        <v>1993</v>
      </c>
    </row>
    <row r="581" spans="18:19" ht="26.4" x14ac:dyDescent="0.3">
      <c r="R581" s="33" t="s">
        <v>1097</v>
      </c>
      <c r="S581" s="49" t="s">
        <v>1994</v>
      </c>
    </row>
    <row r="582" spans="18:19" ht="26.4" x14ac:dyDescent="0.3">
      <c r="R582" s="33" t="s">
        <v>1383</v>
      </c>
      <c r="S582" s="49" t="s">
        <v>1995</v>
      </c>
    </row>
    <row r="583" spans="18:19" ht="26.4" x14ac:dyDescent="0.3">
      <c r="R583" s="33" t="s">
        <v>1098</v>
      </c>
      <c r="S583" s="49" t="s">
        <v>1996</v>
      </c>
    </row>
    <row r="584" spans="18:19" ht="26.4" x14ac:dyDescent="0.3">
      <c r="R584" s="33" t="s">
        <v>1099</v>
      </c>
      <c r="S584" s="49" t="s">
        <v>1997</v>
      </c>
    </row>
    <row r="585" spans="18:19" ht="26.4" x14ac:dyDescent="0.3">
      <c r="R585" s="45" t="s">
        <v>1384</v>
      </c>
      <c r="S585" s="13" t="s">
        <v>1998</v>
      </c>
    </row>
    <row r="586" spans="18:19" ht="26.4" x14ac:dyDescent="0.3">
      <c r="R586" s="33" t="s">
        <v>1100</v>
      </c>
      <c r="S586" s="49" t="s">
        <v>1999</v>
      </c>
    </row>
    <row r="587" spans="18:19" ht="26.4" x14ac:dyDescent="0.3">
      <c r="R587" s="33" t="s">
        <v>1385</v>
      </c>
      <c r="S587" s="49" t="s">
        <v>2000</v>
      </c>
    </row>
    <row r="588" spans="18:19" ht="26.4" x14ac:dyDescent="0.3">
      <c r="R588" s="33" t="s">
        <v>1386</v>
      </c>
      <c r="S588" s="49" t="s">
        <v>2001</v>
      </c>
    </row>
    <row r="589" spans="18:19" ht="26.4" x14ac:dyDescent="0.3">
      <c r="R589" s="33" t="s">
        <v>1101</v>
      </c>
      <c r="S589" s="49" t="s">
        <v>2002</v>
      </c>
    </row>
    <row r="590" spans="18:19" ht="26.4" x14ac:dyDescent="0.3">
      <c r="R590" s="33" t="s">
        <v>1102</v>
      </c>
      <c r="S590" s="49" t="s">
        <v>2003</v>
      </c>
    </row>
    <row r="591" spans="18:19" ht="26.4" x14ac:dyDescent="0.3">
      <c r="R591" s="33" t="s">
        <v>1225</v>
      </c>
      <c r="S591" s="49" t="s">
        <v>2004</v>
      </c>
    </row>
    <row r="592" spans="18:19" ht="26.4" x14ac:dyDescent="0.3">
      <c r="R592" s="33" t="s">
        <v>1387</v>
      </c>
      <c r="S592" s="49" t="s">
        <v>2005</v>
      </c>
    </row>
    <row r="593" spans="18:19" ht="26.4" x14ac:dyDescent="0.3">
      <c r="R593" s="33"/>
      <c r="S593" s="49" t="s">
        <v>2006</v>
      </c>
    </row>
    <row r="594" spans="18:19" ht="26.4" x14ac:dyDescent="0.3">
      <c r="R594" s="33" t="s">
        <v>1103</v>
      </c>
      <c r="S594" s="49" t="s">
        <v>2007</v>
      </c>
    </row>
    <row r="595" spans="18:19" ht="26.4" x14ac:dyDescent="0.3">
      <c r="R595" s="4">
        <v>21199452</v>
      </c>
      <c r="S595" s="49" t="s">
        <v>2008</v>
      </c>
    </row>
    <row r="596" spans="18:19" ht="26.4" x14ac:dyDescent="0.3">
      <c r="R596" s="33" t="s">
        <v>1388</v>
      </c>
      <c r="S596" s="49" t="s">
        <v>2009</v>
      </c>
    </row>
    <row r="597" spans="18:19" ht="26.4" x14ac:dyDescent="0.3">
      <c r="R597" s="33" t="s">
        <v>1389</v>
      </c>
      <c r="S597" s="49" t="s">
        <v>2010</v>
      </c>
    </row>
    <row r="598" spans="18:19" ht="26.4" x14ac:dyDescent="0.3">
      <c r="R598" s="33" t="s">
        <v>1390</v>
      </c>
      <c r="S598" s="49" t="s">
        <v>2011</v>
      </c>
    </row>
    <row r="599" spans="18:19" ht="26.4" x14ac:dyDescent="0.3">
      <c r="R599" s="33" t="s">
        <v>1391</v>
      </c>
      <c r="S599" s="49" t="s">
        <v>2012</v>
      </c>
    </row>
    <row r="600" spans="18:19" ht="26.4" x14ac:dyDescent="0.3">
      <c r="R600" s="33" t="s">
        <v>1392</v>
      </c>
      <c r="S600" s="49" t="s">
        <v>2013</v>
      </c>
    </row>
    <row r="601" spans="18:19" ht="26.4" x14ac:dyDescent="0.3">
      <c r="R601" s="33"/>
      <c r="S601" s="49" t="s">
        <v>2014</v>
      </c>
    </row>
    <row r="602" spans="18:19" ht="26.4" x14ac:dyDescent="0.3">
      <c r="R602" s="33"/>
      <c r="S602" s="49" t="s">
        <v>2015</v>
      </c>
    </row>
    <row r="603" spans="18:19" ht="26.4" x14ac:dyDescent="0.3">
      <c r="R603" s="33" t="s">
        <v>1104</v>
      </c>
      <c r="S603" s="49" t="s">
        <v>2016</v>
      </c>
    </row>
    <row r="604" spans="18:19" ht="26.4" x14ac:dyDescent="0.3">
      <c r="R604" s="33"/>
      <c r="S604" s="49" t="s">
        <v>2017</v>
      </c>
    </row>
    <row r="605" spans="18:19" ht="26.4" x14ac:dyDescent="0.3">
      <c r="R605" s="33" t="s">
        <v>1226</v>
      </c>
      <c r="S605" s="49" t="s">
        <v>2018</v>
      </c>
    </row>
    <row r="606" spans="18:19" ht="26.4" x14ac:dyDescent="0.3">
      <c r="R606" s="33" t="s">
        <v>1227</v>
      </c>
      <c r="S606" s="49" t="s">
        <v>2019</v>
      </c>
    </row>
    <row r="607" spans="18:19" ht="26.4" x14ac:dyDescent="0.3">
      <c r="R607" s="33" t="s">
        <v>1228</v>
      </c>
      <c r="S607" s="49" t="s">
        <v>2020</v>
      </c>
    </row>
    <row r="608" spans="18:19" ht="26.4" x14ac:dyDescent="0.3">
      <c r="R608" s="33" t="s">
        <v>1229</v>
      </c>
      <c r="S608" s="49" t="s">
        <v>2021</v>
      </c>
    </row>
    <row r="609" spans="18:19" ht="26.4" x14ac:dyDescent="0.3">
      <c r="R609" s="33" t="s">
        <v>1105</v>
      </c>
      <c r="S609" s="49" t="s">
        <v>2022</v>
      </c>
    </row>
    <row r="610" spans="18:19" ht="26.4" x14ac:dyDescent="0.3">
      <c r="R610" s="33"/>
      <c r="S610" s="49" t="s">
        <v>2023</v>
      </c>
    </row>
    <row r="611" spans="18:19" ht="26.4" x14ac:dyDescent="0.3">
      <c r="R611" s="33" t="s">
        <v>1393</v>
      </c>
      <c r="S611" s="49" t="s">
        <v>2024</v>
      </c>
    </row>
    <row r="612" spans="18:19" ht="26.4" x14ac:dyDescent="0.3">
      <c r="R612" s="33" t="s">
        <v>1230</v>
      </c>
      <c r="S612" s="49" t="s">
        <v>2025</v>
      </c>
    </row>
    <row r="613" spans="18:19" ht="26.4" x14ac:dyDescent="0.3">
      <c r="R613" s="33" t="s">
        <v>1106</v>
      </c>
      <c r="S613" s="49" t="s">
        <v>2026</v>
      </c>
    </row>
    <row r="614" spans="18:19" ht="26.4" x14ac:dyDescent="0.3">
      <c r="R614" s="33" t="s">
        <v>1107</v>
      </c>
      <c r="S614" s="49" t="s">
        <v>2027</v>
      </c>
    </row>
    <row r="615" spans="18:19" ht="26.4" x14ac:dyDescent="0.3">
      <c r="R615" s="33" t="s">
        <v>1108</v>
      </c>
      <c r="S615" s="49" t="s">
        <v>2028</v>
      </c>
    </row>
    <row r="616" spans="18:19" ht="26.4" x14ac:dyDescent="0.3">
      <c r="R616" s="33" t="s">
        <v>1231</v>
      </c>
      <c r="S616" s="49" t="s">
        <v>2029</v>
      </c>
    </row>
    <row r="617" spans="18:19" ht="26.4" x14ac:dyDescent="0.3">
      <c r="R617" s="4">
        <v>1196960</v>
      </c>
      <c r="S617" s="49" t="s">
        <v>2030</v>
      </c>
    </row>
    <row r="618" spans="18:19" ht="26.4" x14ac:dyDescent="0.3">
      <c r="R618" s="4">
        <v>503</v>
      </c>
      <c r="S618" s="49" t="s">
        <v>2031</v>
      </c>
    </row>
    <row r="619" spans="18:19" ht="26.4" x14ac:dyDescent="0.3">
      <c r="R619" s="4" t="s">
        <v>1394</v>
      </c>
      <c r="S619" s="49" t="s">
        <v>2032</v>
      </c>
    </row>
    <row r="620" spans="18:19" ht="26.4" x14ac:dyDescent="0.3">
      <c r="R620" s="4">
        <v>1204020</v>
      </c>
      <c r="S620" s="49" t="s">
        <v>2033</v>
      </c>
    </row>
    <row r="621" spans="18:19" ht="26.4" x14ac:dyDescent="0.3">
      <c r="R621" s="4" t="s">
        <v>1109</v>
      </c>
      <c r="S621" s="49" t="s">
        <v>2034</v>
      </c>
    </row>
    <row r="622" spans="18:19" ht="26.4" x14ac:dyDescent="0.3">
      <c r="R622" s="4">
        <v>3200457</v>
      </c>
      <c r="S622" s="49" t="s">
        <v>2035</v>
      </c>
    </row>
    <row r="623" spans="18:19" ht="26.4" x14ac:dyDescent="0.3">
      <c r="R623" s="4">
        <v>5002</v>
      </c>
      <c r="S623" s="49" t="s">
        <v>2036</v>
      </c>
    </row>
    <row r="624" spans="18:19" ht="26.4" x14ac:dyDescent="0.3">
      <c r="R624" s="4"/>
      <c r="S624" s="49" t="s">
        <v>2037</v>
      </c>
    </row>
    <row r="625" spans="18:19" ht="26.4" x14ac:dyDescent="0.3">
      <c r="R625" s="4"/>
      <c r="S625" s="49" t="s">
        <v>2038</v>
      </c>
    </row>
    <row r="626" spans="18:19" ht="26.4" x14ac:dyDescent="0.3">
      <c r="R626" s="4" t="s">
        <v>1395</v>
      </c>
      <c r="S626" s="49" t="s">
        <v>2039</v>
      </c>
    </row>
    <row r="627" spans="18:19" ht="26.4" x14ac:dyDescent="0.3">
      <c r="R627" s="4" t="s">
        <v>1396</v>
      </c>
      <c r="S627" s="49" t="s">
        <v>2040</v>
      </c>
    </row>
    <row r="628" spans="18:19" ht="26.4" x14ac:dyDescent="0.3">
      <c r="R628" s="4" t="s">
        <v>1397</v>
      </c>
      <c r="S628" s="49" t="s">
        <v>2041</v>
      </c>
    </row>
    <row r="629" spans="18:19" ht="26.4" x14ac:dyDescent="0.3">
      <c r="R629" s="4" t="s">
        <v>1398</v>
      </c>
      <c r="S629" s="49" t="s">
        <v>2042</v>
      </c>
    </row>
    <row r="630" spans="18:19" ht="26.4" x14ac:dyDescent="0.3">
      <c r="R630" s="4" t="s">
        <v>1399</v>
      </c>
      <c r="S630" s="49" t="s">
        <v>2043</v>
      </c>
    </row>
    <row r="631" spans="18:19" ht="26.4" x14ac:dyDescent="0.3">
      <c r="R631" s="4" t="s">
        <v>1400</v>
      </c>
      <c r="S631" s="49" t="s">
        <v>2044</v>
      </c>
    </row>
    <row r="632" spans="18:19" ht="26.4" x14ac:dyDescent="0.3">
      <c r="R632" s="4">
        <v>21199453</v>
      </c>
      <c r="S632" s="49" t="s">
        <v>2045</v>
      </c>
    </row>
    <row r="633" spans="18:19" ht="26.4" x14ac:dyDescent="0.3">
      <c r="R633" s="4" t="s">
        <v>1401</v>
      </c>
      <c r="S633" s="49" t="s">
        <v>2046</v>
      </c>
    </row>
    <row r="634" spans="18:19" ht="26.4" x14ac:dyDescent="0.3">
      <c r="R634" s="4" t="s">
        <v>1402</v>
      </c>
      <c r="S634" s="49" t="s">
        <v>2047</v>
      </c>
    </row>
    <row r="635" spans="18:19" ht="26.4" x14ac:dyDescent="0.3">
      <c r="R635" s="4" t="s">
        <v>1403</v>
      </c>
      <c r="S635" s="49" t="s">
        <v>2048</v>
      </c>
    </row>
    <row r="636" spans="18:19" ht="26.4" x14ac:dyDescent="0.3">
      <c r="R636" s="4" t="s">
        <v>1404</v>
      </c>
      <c r="S636" s="49" t="s">
        <v>2049</v>
      </c>
    </row>
    <row r="637" spans="18:19" ht="26.4" x14ac:dyDescent="0.3">
      <c r="R637" s="4" t="s">
        <v>1405</v>
      </c>
      <c r="S637" s="49" t="s">
        <v>2050</v>
      </c>
    </row>
    <row r="638" spans="18:19" ht="26.4" x14ac:dyDescent="0.3">
      <c r="R638" s="4" t="s">
        <v>1406</v>
      </c>
      <c r="S638" s="49" t="s">
        <v>2051</v>
      </c>
    </row>
    <row r="639" spans="18:19" ht="26.4" x14ac:dyDescent="0.3">
      <c r="R639" s="4" t="s">
        <v>1407</v>
      </c>
      <c r="S639" s="49" t="s">
        <v>2052</v>
      </c>
    </row>
    <row r="640" spans="18:19" ht="26.4" x14ac:dyDescent="0.3">
      <c r="R640" s="4" t="s">
        <v>1408</v>
      </c>
      <c r="S640" s="49" t="s">
        <v>2053</v>
      </c>
    </row>
    <row r="641" spans="18:19" ht="26.4" x14ac:dyDescent="0.3">
      <c r="R641" s="4" t="s">
        <v>1409</v>
      </c>
      <c r="S641" s="49" t="s">
        <v>2054</v>
      </c>
    </row>
    <row r="642" spans="18:19" ht="26.4" x14ac:dyDescent="0.3">
      <c r="R642" s="4"/>
      <c r="S642" s="49" t="s">
        <v>2055</v>
      </c>
    </row>
    <row r="643" spans="18:19" ht="26.4" x14ac:dyDescent="0.3">
      <c r="R643" s="4">
        <v>2245</v>
      </c>
      <c r="S643" s="49" t="s">
        <v>2056</v>
      </c>
    </row>
    <row r="644" spans="18:19" ht="26.4" x14ac:dyDescent="0.3">
      <c r="R644" s="4">
        <v>1239610</v>
      </c>
      <c r="S644" s="49" t="s">
        <v>2057</v>
      </c>
    </row>
    <row r="645" spans="18:19" ht="26.4" x14ac:dyDescent="0.3">
      <c r="R645" s="4" t="s">
        <v>1410</v>
      </c>
      <c r="S645" s="49" t="s">
        <v>2058</v>
      </c>
    </row>
    <row r="646" spans="18:19" ht="26.4" x14ac:dyDescent="0.3">
      <c r="R646" s="4" t="s">
        <v>1411</v>
      </c>
      <c r="S646" s="49" t="s">
        <v>2059</v>
      </c>
    </row>
    <row r="647" spans="18:19" ht="26.4" x14ac:dyDescent="0.3">
      <c r="R647" s="4">
        <v>21199454</v>
      </c>
      <c r="S647" s="49" t="s">
        <v>2060</v>
      </c>
    </row>
    <row r="648" spans="18:19" ht="26.4" x14ac:dyDescent="0.3">
      <c r="R648" s="4">
        <v>21199455</v>
      </c>
      <c r="S648" s="49" t="s">
        <v>2061</v>
      </c>
    </row>
    <row r="649" spans="18:19" ht="26.4" x14ac:dyDescent="0.3">
      <c r="R649" s="4">
        <v>21199456</v>
      </c>
      <c r="S649" s="49" t="s">
        <v>2062</v>
      </c>
    </row>
    <row r="650" spans="18:19" ht="26.4" x14ac:dyDescent="0.3">
      <c r="R650" s="4">
        <v>21199457</v>
      </c>
      <c r="S650" s="49" t="s">
        <v>2063</v>
      </c>
    </row>
    <row r="651" spans="18:19" ht="26.4" x14ac:dyDescent="0.3">
      <c r="R651" s="4">
        <v>21168127</v>
      </c>
      <c r="S651" s="49" t="s">
        <v>2064</v>
      </c>
    </row>
    <row r="652" spans="18:19" ht="26.4" x14ac:dyDescent="0.3">
      <c r="R652" s="4">
        <v>21168128</v>
      </c>
      <c r="S652" s="49" t="s">
        <v>2065</v>
      </c>
    </row>
    <row r="653" spans="18:19" ht="26.4" x14ac:dyDescent="0.3">
      <c r="R653" s="4">
        <v>21168129</v>
      </c>
      <c r="S653" s="49" t="s">
        <v>2066</v>
      </c>
    </row>
    <row r="654" spans="18:19" ht="26.4" x14ac:dyDescent="0.3">
      <c r="R654" s="33" t="s">
        <v>1412</v>
      </c>
      <c r="S654" s="49" t="s">
        <v>2067</v>
      </c>
    </row>
    <row r="655" spans="18:19" ht="26.4" x14ac:dyDescent="0.3">
      <c r="R655" s="33" t="s">
        <v>1413</v>
      </c>
      <c r="S655" s="49" t="s">
        <v>2068</v>
      </c>
    </row>
    <row r="656" spans="18:19" x14ac:dyDescent="0.3">
      <c r="R656" s="46" t="s">
        <v>1414</v>
      </c>
      <c r="S656" s="47" t="s">
        <v>2069</v>
      </c>
    </row>
    <row r="657" spans="18:19" ht="26.4" x14ac:dyDescent="0.3">
      <c r="R657" s="4"/>
      <c r="S657" s="49" t="s">
        <v>2070</v>
      </c>
    </row>
    <row r="658" spans="18:19" ht="26.4" x14ac:dyDescent="0.3">
      <c r="R658" s="4">
        <v>1252442</v>
      </c>
      <c r="S658" s="49" t="s">
        <v>2071</v>
      </c>
    </row>
  </sheetData>
  <conditionalFormatting sqref="R2:R616">
    <cfRule type="expression" dxfId="8" priority="1">
      <formula>R$4="Tool - Torque Screwdriver"</formula>
    </cfRule>
    <cfRule type="expression" dxfId="7" priority="2">
      <formula>$F2="Tool - Test Weight"</formula>
    </cfRule>
    <cfRule type="expression" dxfId="6" priority="3">
      <formula>$F2="Tool - Micrometer"</formula>
    </cfRule>
    <cfRule type="expression" dxfId="5" priority="4">
      <formula>$F2="Tool - Dial Caliper"</formula>
    </cfRule>
    <cfRule type="expression" dxfId="4" priority="5">
      <formula>$F2="Tool - Calibration"</formula>
    </cfRule>
    <cfRule type="expression" dxfId="3" priority="6">
      <formula>$F2="Tester - Pull Force"</formula>
    </cfRule>
    <cfRule type="expression" dxfId="2" priority="7">
      <formula>$F2="Scale - Weight"</formula>
    </cfRule>
    <cfRule type="expression" dxfId="1" priority="8">
      <formula>$F2="Scale - Count"</formula>
    </cfRule>
    <cfRule type="expression" dxfId="0" priority="9">
      <formula>$F2="Tester - Continuity"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F919-2FA5-4206-A0B7-9B91730264DA}">
  <dimension ref="A1:BM509"/>
  <sheetViews>
    <sheetView tabSelected="1" topLeftCell="AE1" zoomScale="80" zoomScaleNormal="80" workbookViewId="0">
      <pane ySplit="1" topLeftCell="A197" activePane="bottomLeft" state="frozen"/>
      <selection pane="bottomLeft" activeCell="AE200" sqref="A200:XFD200"/>
    </sheetView>
  </sheetViews>
  <sheetFormatPr defaultRowHeight="14.4" x14ac:dyDescent="0.3"/>
  <cols>
    <col min="1" max="1" width="9.44140625" style="21" bestFit="1" customWidth="1"/>
    <col min="2" max="2" width="22.109375" style="21" customWidth="1"/>
    <col min="3" max="3" width="31.33203125" style="21" bestFit="1" customWidth="1"/>
    <col min="4" max="4" width="4.21875" style="21" bestFit="1" customWidth="1"/>
    <col min="5" max="5" width="5.6640625" customWidth="1"/>
    <col min="6" max="6" width="10.88671875" bestFit="1" customWidth="1"/>
    <col min="7" max="7" width="31.33203125" bestFit="1" customWidth="1"/>
    <col min="8" max="8" width="8" bestFit="1" customWidth="1"/>
    <col min="9" max="9" width="11.109375" customWidth="1"/>
    <col min="10" max="10" width="9.6640625" bestFit="1" customWidth="1"/>
    <col min="11" max="11" width="11.109375" customWidth="1"/>
    <col min="12" max="12" width="11.109375" bestFit="1" customWidth="1"/>
    <col min="13" max="13" width="9.6640625" bestFit="1" customWidth="1"/>
    <col min="14" max="14" width="11.109375" bestFit="1" customWidth="1"/>
    <col min="15" max="15" width="9.6640625" bestFit="1" customWidth="1"/>
    <col min="16" max="16" width="8.6640625" customWidth="1"/>
    <col min="17" max="17" width="10.88671875" bestFit="1" customWidth="1"/>
    <col min="18" max="18" width="9.5546875" customWidth="1"/>
    <col min="19" max="19" width="10.109375" style="16" customWidth="1"/>
    <col min="20" max="20" width="31.33203125" style="16" customWidth="1"/>
    <col min="21" max="21" width="8" style="16" bestFit="1" customWidth="1"/>
    <col min="22" max="22" width="8.88671875" style="16" bestFit="1" customWidth="1"/>
    <col min="23" max="23" width="10.88671875" style="16" customWidth="1"/>
    <col min="24" max="24" width="12.21875" style="23" bestFit="1" customWidth="1"/>
    <col min="25" max="25" width="11.21875" style="16" bestFit="1" customWidth="1"/>
    <col min="26" max="26" width="13.88671875" style="23" bestFit="1" customWidth="1"/>
    <col min="27" max="27" width="13.88671875" style="17" bestFit="1" customWidth="1"/>
    <col min="28" max="28" width="8.109375" style="16" customWidth="1"/>
    <col min="29" max="29" width="9.109375" style="16" bestFit="1" customWidth="1"/>
    <col min="30" max="31" width="10.88671875" style="16" bestFit="1" customWidth="1"/>
    <col min="32" max="32" width="6.77734375" style="16" bestFit="1" customWidth="1"/>
    <col min="33" max="33" width="9.88671875" style="16" customWidth="1"/>
    <col min="34" max="34" width="15.44140625" style="16" bestFit="1" customWidth="1"/>
    <col min="35" max="35" width="14.21875" style="16" customWidth="1"/>
    <col min="36" max="36" width="11.21875" bestFit="1" customWidth="1"/>
    <col min="37" max="40" width="11.21875" customWidth="1"/>
    <col min="41" max="41" width="8.5546875" customWidth="1"/>
    <col min="42" max="42" width="44.88671875" bestFit="1" customWidth="1"/>
    <col min="43" max="43" width="8" bestFit="1" customWidth="1"/>
    <col min="44" max="44" width="6.88671875" bestFit="1" customWidth="1"/>
    <col min="45" max="45" width="10" bestFit="1" customWidth="1"/>
    <col min="46" max="46" width="10.109375" bestFit="1" customWidth="1"/>
    <col min="47" max="47" width="9.33203125" bestFit="1" customWidth="1"/>
    <col min="48" max="48" width="10.6640625" customWidth="1"/>
    <col min="49" max="49" width="14.21875" bestFit="1" customWidth="1"/>
    <col min="50" max="50" width="11.21875" bestFit="1" customWidth="1"/>
    <col min="51" max="51" width="15.6640625" bestFit="1" customWidth="1"/>
    <col min="54" max="54" width="14.109375" bestFit="1" customWidth="1"/>
    <col min="55" max="55" width="4.33203125" bestFit="1" customWidth="1"/>
    <col min="56" max="56" width="9.77734375" bestFit="1" customWidth="1"/>
    <col min="57" max="57" width="26.77734375" bestFit="1" customWidth="1"/>
    <col min="58" max="58" width="15.44140625" bestFit="1" customWidth="1"/>
    <col min="59" max="59" width="10.44140625" bestFit="1" customWidth="1"/>
    <col min="60" max="60" width="9.33203125" bestFit="1" customWidth="1"/>
    <col min="61" max="61" width="6.109375" bestFit="1" customWidth="1"/>
    <col min="62" max="62" width="11.33203125" bestFit="1" customWidth="1"/>
    <col min="63" max="63" width="9.77734375" bestFit="1" customWidth="1"/>
  </cols>
  <sheetData>
    <row r="1" spans="1:65" s="18" customFormat="1" ht="28.2" customHeight="1" x14ac:dyDescent="0.3">
      <c r="A1" s="20" t="s">
        <v>664</v>
      </c>
      <c r="B1" s="20" t="s">
        <v>3</v>
      </c>
      <c r="C1" s="20" t="s">
        <v>665</v>
      </c>
      <c r="D1" s="20" t="s">
        <v>666</v>
      </c>
      <c r="F1" s="18" t="s">
        <v>467</v>
      </c>
      <c r="G1" s="18" t="s">
        <v>3</v>
      </c>
      <c r="H1" s="18" t="s">
        <v>458</v>
      </c>
      <c r="I1" s="18" t="s">
        <v>477</v>
      </c>
      <c r="J1" s="18" t="s">
        <v>478</v>
      </c>
      <c r="K1" s="18" t="s">
        <v>484</v>
      </c>
      <c r="L1" s="18" t="s">
        <v>485</v>
      </c>
      <c r="M1" s="18" t="s">
        <v>486</v>
      </c>
      <c r="N1" s="18" t="s">
        <v>485</v>
      </c>
      <c r="O1" s="18" t="s">
        <v>486</v>
      </c>
      <c r="P1" s="18" t="s">
        <v>487</v>
      </c>
      <c r="Q1" s="18" t="s">
        <v>488</v>
      </c>
      <c r="S1" s="19" t="s">
        <v>457</v>
      </c>
      <c r="T1" s="19" t="s">
        <v>3</v>
      </c>
      <c r="U1" s="19" t="s">
        <v>458</v>
      </c>
      <c r="V1" s="19" t="s">
        <v>459</v>
      </c>
      <c r="W1" s="19" t="s">
        <v>460</v>
      </c>
      <c r="X1" s="22" t="s">
        <v>461</v>
      </c>
      <c r="Y1" s="19" t="s">
        <v>462</v>
      </c>
      <c r="Z1" s="22" t="s">
        <v>463</v>
      </c>
      <c r="AA1" s="58" t="s">
        <v>464</v>
      </c>
      <c r="AB1" s="19" t="s">
        <v>465</v>
      </c>
      <c r="AC1" s="19" t="s">
        <v>466</v>
      </c>
      <c r="AD1" s="19" t="s">
        <v>467</v>
      </c>
      <c r="AE1" s="19" t="s">
        <v>468</v>
      </c>
      <c r="AF1" s="19" t="s">
        <v>469</v>
      </c>
      <c r="AG1" s="19" t="s">
        <v>470</v>
      </c>
      <c r="AH1" s="19" t="s">
        <v>472</v>
      </c>
      <c r="AI1" s="19" t="s">
        <v>688</v>
      </c>
      <c r="AK1" s="18" t="s">
        <v>2072</v>
      </c>
      <c r="AL1" s="18" t="s">
        <v>457</v>
      </c>
      <c r="AM1" s="18" t="s">
        <v>2072</v>
      </c>
      <c r="AN1" s="18" t="s">
        <v>457</v>
      </c>
      <c r="AO1" s="18" t="s">
        <v>536</v>
      </c>
      <c r="AP1" s="18" t="s">
        <v>3</v>
      </c>
      <c r="AQ1" s="18" t="s">
        <v>458</v>
      </c>
      <c r="AR1" s="18" t="s">
        <v>537</v>
      </c>
      <c r="AS1" s="18" t="s">
        <v>538</v>
      </c>
      <c r="AT1" s="18" t="s">
        <v>539</v>
      </c>
      <c r="AU1" s="18" t="s">
        <v>540</v>
      </c>
      <c r="AV1" s="18" t="s">
        <v>543</v>
      </c>
      <c r="AW1" s="18" t="s">
        <v>541</v>
      </c>
      <c r="AX1" s="18" t="s">
        <v>542</v>
      </c>
      <c r="AY1" s="18" t="s">
        <v>544</v>
      </c>
      <c r="BB1" s="18" t="s">
        <v>541</v>
      </c>
      <c r="BC1" s="18" t="s">
        <v>678</v>
      </c>
      <c r="BD1" s="18" t="s">
        <v>4</v>
      </c>
      <c r="BE1" s="18" t="s">
        <v>679</v>
      </c>
      <c r="BF1" s="18" t="s">
        <v>680</v>
      </c>
      <c r="BG1" s="18" t="s">
        <v>681</v>
      </c>
      <c r="BH1" s="18" t="s">
        <v>384</v>
      </c>
      <c r="BI1" s="18" t="s">
        <v>684</v>
      </c>
      <c r="BJ1" s="18" t="s">
        <v>682</v>
      </c>
      <c r="BK1" s="18" t="s">
        <v>683</v>
      </c>
      <c r="BM1"/>
    </row>
    <row r="2" spans="1:65" x14ac:dyDescent="0.3">
      <c r="A2" s="21" t="s">
        <v>588</v>
      </c>
      <c r="B2" s="21" t="s">
        <v>590</v>
      </c>
      <c r="C2" s="21" t="str">
        <f>CONCATENATE(A2," - ",B2)</f>
        <v>QL2-001 - 1000LC Tester</v>
      </c>
      <c r="D2" s="21">
        <f>LEN(C2)</f>
        <v>23</v>
      </c>
      <c r="F2" t="str">
        <f>A2</f>
        <v>QL2-001</v>
      </c>
      <c r="G2" t="str">
        <f>C2</f>
        <v>QL2-001 - 1000LC Tester</v>
      </c>
      <c r="H2" t="b">
        <v>0</v>
      </c>
      <c r="I2" t="s">
        <v>481</v>
      </c>
      <c r="J2" t="s">
        <v>481</v>
      </c>
      <c r="K2" t="b">
        <v>1</v>
      </c>
      <c r="L2" t="s">
        <v>481</v>
      </c>
      <c r="M2" t="s">
        <v>481</v>
      </c>
      <c r="N2" t="s">
        <v>481</v>
      </c>
      <c r="O2" t="s">
        <v>481</v>
      </c>
      <c r="P2" t="s">
        <v>7</v>
      </c>
      <c r="Q2" t="s">
        <v>383</v>
      </c>
      <c r="S2" s="16" t="str">
        <f t="shared" ref="S2:S33" si="0">A2</f>
        <v>QL2-001</v>
      </c>
      <c r="T2" s="16" t="str">
        <f t="shared" ref="T2:T33" si="1">C2</f>
        <v>QL2-001 - 1000LC Tester</v>
      </c>
      <c r="U2" s="16" t="b">
        <v>0</v>
      </c>
      <c r="V2" s="16" t="s">
        <v>473</v>
      </c>
      <c r="W2" s="16" t="s">
        <v>474</v>
      </c>
      <c r="X2" s="23" t="s">
        <v>475</v>
      </c>
      <c r="Y2" s="16" t="s">
        <v>474</v>
      </c>
      <c r="Z2" s="23" t="s">
        <v>476</v>
      </c>
      <c r="AA2" s="17">
        <v>36526</v>
      </c>
      <c r="AC2" s="16" t="s">
        <v>2</v>
      </c>
      <c r="AD2" s="16" t="str">
        <f t="shared" ref="AD2:AD33" si="2">A2</f>
        <v>QL2-001</v>
      </c>
      <c r="AE2" s="16" t="s">
        <v>433</v>
      </c>
      <c r="AG2" s="16" t="s">
        <v>496</v>
      </c>
      <c r="AH2" s="16" t="str">
        <f>IF(LEN(A2)=7,LEFT(A2,3)&amp;"-TEMPLATE",LEFT(A2,4)&amp;"-TEMPLATE")</f>
        <v>QL2-TEMPLATE</v>
      </c>
      <c r="AK2" t="s">
        <v>383</v>
      </c>
      <c r="AL2" t="str">
        <f>S2</f>
        <v>QL2-001</v>
      </c>
      <c r="AM2" t="s">
        <v>383</v>
      </c>
      <c r="AN2" t="str">
        <f>S2</f>
        <v>QL2-001</v>
      </c>
      <c r="AO2">
        <v>1</v>
      </c>
      <c r="AP2" t="s">
        <v>545</v>
      </c>
      <c r="AQ2" t="b">
        <v>0</v>
      </c>
      <c r="AR2" t="b">
        <v>1</v>
      </c>
      <c r="AS2">
        <v>1</v>
      </c>
      <c r="AT2" t="s">
        <v>546</v>
      </c>
      <c r="AU2" s="14" cm="1">
        <f t="array" ref="AU2">IF(LEFT(A2,3)="WP5", INDEX('Equipment Schedule'!$A$1:$C$44,MATCH(1,('Equipment Schedule'!C:C=(LEFT(A2,3)))*('Equipment Schedule'!A:A=MOD(RIGHT(A2,1),12)),0),2), INDEX('Equipment Schedule'!$A$3:$C$44,MATCH(LEFT(A2,3),'Equipment Schedule'!$C$3:$C$44,0),2))</f>
        <v>45292</v>
      </c>
      <c r="AV2">
        <v>5</v>
      </c>
      <c r="AW2" t="str">
        <f>AH2</f>
        <v>QL2-TEMPLATE</v>
      </c>
      <c r="AX2" t="s">
        <v>441</v>
      </c>
      <c r="AY2" t="s">
        <v>547</v>
      </c>
      <c r="BB2" t="s">
        <v>685</v>
      </c>
      <c r="BC2">
        <v>10</v>
      </c>
      <c r="BD2">
        <v>5306</v>
      </c>
      <c r="BE2" t="s">
        <v>283</v>
      </c>
      <c r="BF2">
        <v>0.16</v>
      </c>
      <c r="BG2" t="b">
        <v>0</v>
      </c>
      <c r="BH2">
        <v>1</v>
      </c>
    </row>
    <row r="3" spans="1:65" x14ac:dyDescent="0.3">
      <c r="A3" s="21" t="s">
        <v>589</v>
      </c>
      <c r="B3" s="21" t="s">
        <v>590</v>
      </c>
      <c r="C3" s="21" t="str">
        <f t="shared" ref="C3:C66" si="3">CONCATENATE(A3," - ",B3)</f>
        <v>QL2-002 - 1000LC Tester</v>
      </c>
      <c r="D3" s="21">
        <f t="shared" ref="D3:D66" si="4">LEN(C3)</f>
        <v>23</v>
      </c>
      <c r="F3" t="str">
        <f t="shared" ref="F3:F65" si="5">A3</f>
        <v>QL2-002</v>
      </c>
      <c r="G3" t="str">
        <f t="shared" ref="G3:G65" si="6">C3</f>
        <v>QL2-002 - 1000LC Tester</v>
      </c>
      <c r="H3" t="b">
        <v>0</v>
      </c>
      <c r="I3" t="s">
        <v>481</v>
      </c>
      <c r="J3" t="s">
        <v>481</v>
      </c>
      <c r="K3" t="b">
        <v>1</v>
      </c>
      <c r="L3" t="s">
        <v>481</v>
      </c>
      <c r="M3" t="s">
        <v>481</v>
      </c>
      <c r="N3" t="s">
        <v>481</v>
      </c>
      <c r="O3" t="s">
        <v>481</v>
      </c>
      <c r="P3" t="s">
        <v>7</v>
      </c>
      <c r="Q3" t="s">
        <v>383</v>
      </c>
      <c r="S3" s="16" t="str">
        <f t="shared" si="0"/>
        <v>QL2-002</v>
      </c>
      <c r="T3" s="16" t="str">
        <f t="shared" si="1"/>
        <v>QL2-002 - 1000LC Tester</v>
      </c>
      <c r="U3" s="16" t="b">
        <v>0</v>
      </c>
      <c r="V3" s="16" t="s">
        <v>473</v>
      </c>
      <c r="W3" s="16" t="s">
        <v>474</v>
      </c>
      <c r="X3" s="23" t="s">
        <v>497</v>
      </c>
      <c r="Y3" s="16" t="s">
        <v>474</v>
      </c>
      <c r="Z3" s="23" t="s">
        <v>476</v>
      </c>
      <c r="AA3" s="17">
        <v>36526</v>
      </c>
      <c r="AC3" s="16" t="s">
        <v>2</v>
      </c>
      <c r="AD3" s="16" t="str">
        <f t="shared" si="2"/>
        <v>QL2-002</v>
      </c>
      <c r="AE3" s="16" t="s">
        <v>433</v>
      </c>
      <c r="AG3" s="16" t="s">
        <v>496</v>
      </c>
      <c r="AH3" s="16" t="str">
        <f t="shared" ref="AH3:AH66" si="7">IF(LEN(A3)=7,LEFT(A3,3)&amp;"-TEMPLATE",LEFT(A3,4)&amp;"-TEMPLATE")</f>
        <v>QL2-TEMPLATE</v>
      </c>
      <c r="AK3" t="s">
        <v>383</v>
      </c>
      <c r="AL3" t="str">
        <f>S3</f>
        <v>QL2-002</v>
      </c>
      <c r="AM3" t="s">
        <v>383</v>
      </c>
      <c r="AN3" t="str">
        <f t="shared" ref="AN3:AN66" si="8">S3</f>
        <v>QL2-002</v>
      </c>
      <c r="AO3">
        <v>1</v>
      </c>
      <c r="AP3" t="s">
        <v>545</v>
      </c>
      <c r="AQ3" t="b">
        <v>0</v>
      </c>
      <c r="AR3" t="b">
        <v>1</v>
      </c>
      <c r="AS3">
        <v>1</v>
      </c>
      <c r="AT3" t="s">
        <v>546</v>
      </c>
      <c r="AU3" s="14" cm="1">
        <f t="array" ref="AU3">IF(LEFT(A3,3)="WP5", INDEX('Equipment Schedule'!$A$1:$C$44,MATCH(1,('Equipment Schedule'!C:C=(LEFT(A3,3)))*('Equipment Schedule'!A:A=MOD(RIGHT(A3,1),12)),0),2), INDEX('Equipment Schedule'!$A$3:$C$44,MATCH(LEFT(A3,3),'Equipment Schedule'!$C$3:$C$44,0),2))</f>
        <v>45292</v>
      </c>
      <c r="AV3">
        <v>5</v>
      </c>
      <c r="AW3" t="str">
        <f t="shared" ref="AW3:AW66" si="9">AH3</f>
        <v>QL2-TEMPLATE</v>
      </c>
      <c r="AX3" t="s">
        <v>441</v>
      </c>
      <c r="AY3" t="s">
        <v>547</v>
      </c>
      <c r="BB3" t="s">
        <v>685</v>
      </c>
      <c r="BC3">
        <v>20</v>
      </c>
      <c r="BD3">
        <v>5603</v>
      </c>
      <c r="BE3" t="s">
        <v>273</v>
      </c>
      <c r="BF3">
        <v>0.04</v>
      </c>
      <c r="BG3" t="b">
        <v>0</v>
      </c>
      <c r="BH3">
        <v>1</v>
      </c>
    </row>
    <row r="4" spans="1:65" x14ac:dyDescent="0.3">
      <c r="A4" s="21" t="s">
        <v>591</v>
      </c>
      <c r="B4" s="21" t="s">
        <v>590</v>
      </c>
      <c r="C4" s="21" t="str">
        <f t="shared" si="3"/>
        <v>QL2-003 - 1000LC Tester</v>
      </c>
      <c r="D4" s="21">
        <f t="shared" si="4"/>
        <v>23</v>
      </c>
      <c r="F4" t="str">
        <f t="shared" si="5"/>
        <v>QL2-003</v>
      </c>
      <c r="G4" t="str">
        <f t="shared" si="6"/>
        <v>QL2-003 - 1000LC Tester</v>
      </c>
      <c r="H4" t="b">
        <v>0</v>
      </c>
      <c r="I4" t="s">
        <v>481</v>
      </c>
      <c r="J4" t="s">
        <v>481</v>
      </c>
      <c r="K4" t="b">
        <v>1</v>
      </c>
      <c r="L4" t="s">
        <v>481</v>
      </c>
      <c r="M4" t="s">
        <v>481</v>
      </c>
      <c r="N4" t="s">
        <v>481</v>
      </c>
      <c r="O4" t="s">
        <v>481</v>
      </c>
      <c r="P4" t="s">
        <v>7</v>
      </c>
      <c r="Q4" t="s">
        <v>383</v>
      </c>
      <c r="S4" s="16" t="str">
        <f t="shared" si="0"/>
        <v>QL2-003</v>
      </c>
      <c r="T4" s="16" t="str">
        <f t="shared" si="1"/>
        <v>QL2-003 - 1000LC Tester</v>
      </c>
      <c r="U4" s="16" t="b">
        <v>0</v>
      </c>
      <c r="V4" s="16" t="s">
        <v>473</v>
      </c>
      <c r="W4" s="16" t="s">
        <v>474</v>
      </c>
      <c r="X4" s="23" t="s">
        <v>498</v>
      </c>
      <c r="Y4" s="16" t="s">
        <v>474</v>
      </c>
      <c r="Z4" s="23" t="s">
        <v>476</v>
      </c>
      <c r="AA4" s="17">
        <v>36526</v>
      </c>
      <c r="AC4" s="16" t="s">
        <v>2</v>
      </c>
      <c r="AD4" s="16" t="str">
        <f t="shared" si="2"/>
        <v>QL2-003</v>
      </c>
      <c r="AE4" s="16" t="s">
        <v>433</v>
      </c>
      <c r="AG4" s="16" t="s">
        <v>496</v>
      </c>
      <c r="AH4" s="16" t="str">
        <f t="shared" si="7"/>
        <v>QL2-TEMPLATE</v>
      </c>
      <c r="AK4" t="s">
        <v>383</v>
      </c>
      <c r="AL4" t="str">
        <f t="shared" ref="AL4:AL67" si="10">S4</f>
        <v>QL2-003</v>
      </c>
      <c r="AM4" t="s">
        <v>383</v>
      </c>
      <c r="AN4" t="str">
        <f t="shared" si="8"/>
        <v>QL2-003</v>
      </c>
      <c r="AO4">
        <v>1</v>
      </c>
      <c r="AP4" t="s">
        <v>545</v>
      </c>
      <c r="AQ4" t="b">
        <v>0</v>
      </c>
      <c r="AR4" t="b">
        <v>1</v>
      </c>
      <c r="AS4">
        <v>1</v>
      </c>
      <c r="AT4" t="s">
        <v>546</v>
      </c>
      <c r="AU4" s="14" cm="1">
        <f t="array" ref="AU4">IF(LEFT(A4,3)="WP5", INDEX('Equipment Schedule'!$A$1:$C$44,MATCH(1,('Equipment Schedule'!C:C=(LEFT(A4,3)))*('Equipment Schedule'!A:A=MOD(RIGHT(A4,1),12)),0),2), INDEX('Equipment Schedule'!$A$3:$C$44,MATCH(LEFT(A4,3),'Equipment Schedule'!$C$3:$C$44,0),2))</f>
        <v>45292</v>
      </c>
      <c r="AV4">
        <v>5</v>
      </c>
      <c r="AW4" t="str">
        <f t="shared" si="9"/>
        <v>QL2-TEMPLATE</v>
      </c>
      <c r="AX4" t="s">
        <v>441</v>
      </c>
      <c r="AY4" t="s">
        <v>547</v>
      </c>
      <c r="BB4" t="s">
        <v>685</v>
      </c>
      <c r="BC4">
        <v>30</v>
      </c>
      <c r="BD4">
        <v>5019</v>
      </c>
      <c r="BE4" t="s">
        <v>334</v>
      </c>
      <c r="BF4">
        <v>0.04</v>
      </c>
      <c r="BG4" t="b">
        <v>0</v>
      </c>
      <c r="BH4">
        <v>1</v>
      </c>
    </row>
    <row r="5" spans="1:65" x14ac:dyDescent="0.3">
      <c r="A5" s="21" t="s">
        <v>592</v>
      </c>
      <c r="B5" s="21" t="s">
        <v>590</v>
      </c>
      <c r="C5" s="21" t="str">
        <f t="shared" si="3"/>
        <v>QL2-004 - 1000LC Tester</v>
      </c>
      <c r="D5" s="21">
        <f t="shared" si="4"/>
        <v>23</v>
      </c>
      <c r="F5" t="str">
        <f t="shared" si="5"/>
        <v>QL2-004</v>
      </c>
      <c r="G5" t="str">
        <f t="shared" si="6"/>
        <v>QL2-004 - 1000LC Tester</v>
      </c>
      <c r="H5" t="b">
        <v>0</v>
      </c>
      <c r="I5" t="s">
        <v>481</v>
      </c>
      <c r="J5" t="s">
        <v>481</v>
      </c>
      <c r="K5" t="b">
        <v>1</v>
      </c>
      <c r="L5" t="s">
        <v>481</v>
      </c>
      <c r="M5" t="s">
        <v>481</v>
      </c>
      <c r="N5" t="s">
        <v>481</v>
      </c>
      <c r="O5" t="s">
        <v>481</v>
      </c>
      <c r="P5" t="s">
        <v>7</v>
      </c>
      <c r="Q5" t="s">
        <v>383</v>
      </c>
      <c r="S5" s="16" t="str">
        <f t="shared" si="0"/>
        <v>QL2-004</v>
      </c>
      <c r="T5" s="16" t="str">
        <f t="shared" si="1"/>
        <v>QL2-004 - 1000LC Tester</v>
      </c>
      <c r="U5" s="16" t="b">
        <v>0</v>
      </c>
      <c r="V5" s="16" t="s">
        <v>473</v>
      </c>
      <c r="W5" s="16" t="s">
        <v>474</v>
      </c>
      <c r="X5" s="23" t="s">
        <v>499</v>
      </c>
      <c r="Y5" s="16" t="s">
        <v>474</v>
      </c>
      <c r="Z5" s="23" t="s">
        <v>476</v>
      </c>
      <c r="AA5" s="17">
        <v>36526</v>
      </c>
      <c r="AC5" s="16" t="s">
        <v>2</v>
      </c>
      <c r="AD5" s="16" t="str">
        <f t="shared" si="2"/>
        <v>QL2-004</v>
      </c>
      <c r="AE5" s="16" t="s">
        <v>433</v>
      </c>
      <c r="AG5" s="16" t="s">
        <v>496</v>
      </c>
      <c r="AH5" s="16" t="str">
        <f t="shared" si="7"/>
        <v>QL2-TEMPLATE</v>
      </c>
      <c r="AK5" t="s">
        <v>383</v>
      </c>
      <c r="AL5" t="str">
        <f t="shared" si="10"/>
        <v>QL2-004</v>
      </c>
      <c r="AM5" t="s">
        <v>383</v>
      </c>
      <c r="AN5" t="str">
        <f t="shared" si="8"/>
        <v>QL2-004</v>
      </c>
      <c r="AO5">
        <v>1</v>
      </c>
      <c r="AP5" t="s">
        <v>545</v>
      </c>
      <c r="AQ5" t="b">
        <v>0</v>
      </c>
      <c r="AR5" t="b">
        <v>1</v>
      </c>
      <c r="AS5">
        <v>1</v>
      </c>
      <c r="AT5" t="s">
        <v>546</v>
      </c>
      <c r="AU5" s="14" cm="1">
        <f t="array" ref="AU5">IF(LEFT(A5,3)="WP5", INDEX('Equipment Schedule'!$A$1:$C$44,MATCH(1,('Equipment Schedule'!C:C=(LEFT(A5,3)))*('Equipment Schedule'!A:A=MOD(RIGHT(A5,1),12)),0),2), INDEX('Equipment Schedule'!$A$3:$C$44,MATCH(LEFT(A5,3),'Equipment Schedule'!$C$3:$C$44,0),2))</f>
        <v>45292</v>
      </c>
      <c r="AV5">
        <v>5</v>
      </c>
      <c r="AW5" t="str">
        <f t="shared" si="9"/>
        <v>QL2-TEMPLATE</v>
      </c>
      <c r="AX5" t="s">
        <v>441</v>
      </c>
      <c r="AY5" t="s">
        <v>547</v>
      </c>
      <c r="BB5" t="s">
        <v>685</v>
      </c>
      <c r="BC5">
        <v>40</v>
      </c>
      <c r="BD5">
        <v>5011</v>
      </c>
      <c r="BE5" t="s">
        <v>321</v>
      </c>
      <c r="BF5">
        <v>0.04</v>
      </c>
      <c r="BG5" t="b">
        <v>0</v>
      </c>
      <c r="BH5">
        <v>1</v>
      </c>
    </row>
    <row r="6" spans="1:65" x14ac:dyDescent="0.3">
      <c r="A6" s="21" t="s">
        <v>593</v>
      </c>
      <c r="B6" s="21" t="s">
        <v>590</v>
      </c>
      <c r="C6" s="21" t="str">
        <f t="shared" si="3"/>
        <v>QL2-005 - 1000LC Tester</v>
      </c>
      <c r="D6" s="21">
        <f t="shared" si="4"/>
        <v>23</v>
      </c>
      <c r="F6" t="str">
        <f t="shared" si="5"/>
        <v>QL2-005</v>
      </c>
      <c r="G6" t="str">
        <f t="shared" si="6"/>
        <v>QL2-005 - 1000LC Tester</v>
      </c>
      <c r="H6" t="b">
        <v>0</v>
      </c>
      <c r="I6" t="s">
        <v>481</v>
      </c>
      <c r="J6" t="s">
        <v>481</v>
      </c>
      <c r="K6" t="b">
        <v>1</v>
      </c>
      <c r="L6" t="s">
        <v>481</v>
      </c>
      <c r="M6" t="s">
        <v>481</v>
      </c>
      <c r="N6" t="s">
        <v>481</v>
      </c>
      <c r="O6" t="s">
        <v>481</v>
      </c>
      <c r="P6" t="s">
        <v>7</v>
      </c>
      <c r="Q6" t="s">
        <v>383</v>
      </c>
      <c r="S6" s="16" t="str">
        <f t="shared" si="0"/>
        <v>QL2-005</v>
      </c>
      <c r="T6" s="16" t="str">
        <f t="shared" si="1"/>
        <v>QL2-005 - 1000LC Tester</v>
      </c>
      <c r="U6" s="16" t="b">
        <v>0</v>
      </c>
      <c r="V6" s="16" t="s">
        <v>473</v>
      </c>
      <c r="W6" s="16" t="s">
        <v>474</v>
      </c>
      <c r="X6" s="23" t="s">
        <v>500</v>
      </c>
      <c r="Y6" s="16" t="s">
        <v>474</v>
      </c>
      <c r="Z6" s="23" t="s">
        <v>476</v>
      </c>
      <c r="AA6" s="17">
        <v>36526</v>
      </c>
      <c r="AC6" s="16" t="s">
        <v>2</v>
      </c>
      <c r="AD6" s="16" t="str">
        <f t="shared" si="2"/>
        <v>QL2-005</v>
      </c>
      <c r="AE6" s="16" t="s">
        <v>433</v>
      </c>
      <c r="AG6" s="16" t="s">
        <v>496</v>
      </c>
      <c r="AH6" s="16" t="str">
        <f t="shared" si="7"/>
        <v>QL2-TEMPLATE</v>
      </c>
      <c r="AK6" t="s">
        <v>383</v>
      </c>
      <c r="AL6" t="str">
        <f t="shared" si="10"/>
        <v>QL2-005</v>
      </c>
      <c r="AM6" t="s">
        <v>383</v>
      </c>
      <c r="AN6" t="str">
        <f t="shared" si="8"/>
        <v>QL2-005</v>
      </c>
      <c r="AO6">
        <v>1</v>
      </c>
      <c r="AP6" t="s">
        <v>545</v>
      </c>
      <c r="AQ6" t="b">
        <v>0</v>
      </c>
      <c r="AR6" t="b">
        <v>1</v>
      </c>
      <c r="AS6">
        <v>1</v>
      </c>
      <c r="AT6" t="s">
        <v>546</v>
      </c>
      <c r="AU6" s="14" cm="1">
        <f t="array" ref="AU6">IF(LEFT(A6,3)="WP5", INDEX('Equipment Schedule'!$A$1:$C$44,MATCH(1,('Equipment Schedule'!C:C=(LEFT(A6,3)))*('Equipment Schedule'!A:A=MOD(RIGHT(A6,1),12)),0),2), INDEX('Equipment Schedule'!$A$3:$C$44,MATCH(LEFT(A6,3),'Equipment Schedule'!$C$3:$C$44,0),2))</f>
        <v>45292</v>
      </c>
      <c r="AV6">
        <v>5</v>
      </c>
      <c r="AW6" t="str">
        <f t="shared" si="9"/>
        <v>QL2-TEMPLATE</v>
      </c>
      <c r="AX6" t="s">
        <v>441</v>
      </c>
      <c r="AY6" t="s">
        <v>547</v>
      </c>
      <c r="BB6" t="s">
        <v>685</v>
      </c>
      <c r="BC6">
        <v>50</v>
      </c>
      <c r="BD6">
        <v>5020</v>
      </c>
      <c r="BE6" t="s">
        <v>309</v>
      </c>
      <c r="BF6">
        <v>0.04</v>
      </c>
      <c r="BG6" t="b">
        <v>0</v>
      </c>
      <c r="BH6">
        <v>1</v>
      </c>
    </row>
    <row r="7" spans="1:65" x14ac:dyDescent="0.3">
      <c r="A7" s="21" t="s">
        <v>594</v>
      </c>
      <c r="B7" s="21" t="s">
        <v>590</v>
      </c>
      <c r="C7" s="21" t="str">
        <f t="shared" si="3"/>
        <v>QL2-006 - 1000LC Tester</v>
      </c>
      <c r="D7" s="21">
        <f t="shared" si="4"/>
        <v>23</v>
      </c>
      <c r="F7" t="str">
        <f t="shared" si="5"/>
        <v>QL2-006</v>
      </c>
      <c r="G7" t="str">
        <f t="shared" si="6"/>
        <v>QL2-006 - 1000LC Tester</v>
      </c>
      <c r="H7" t="b">
        <v>0</v>
      </c>
      <c r="I7" t="s">
        <v>481</v>
      </c>
      <c r="J7" t="s">
        <v>481</v>
      </c>
      <c r="K7" t="b">
        <v>1</v>
      </c>
      <c r="L7" t="s">
        <v>481</v>
      </c>
      <c r="M7" t="s">
        <v>481</v>
      </c>
      <c r="N7" t="s">
        <v>481</v>
      </c>
      <c r="O7" t="s">
        <v>481</v>
      </c>
      <c r="P7" t="s">
        <v>7</v>
      </c>
      <c r="Q7" t="s">
        <v>383</v>
      </c>
      <c r="S7" s="16" t="str">
        <f t="shared" si="0"/>
        <v>QL2-006</v>
      </c>
      <c r="T7" s="16" t="str">
        <f t="shared" si="1"/>
        <v>QL2-006 - 1000LC Tester</v>
      </c>
      <c r="U7" s="16" t="b">
        <v>0</v>
      </c>
      <c r="V7" s="16" t="s">
        <v>473</v>
      </c>
      <c r="W7" s="16" t="s">
        <v>474</v>
      </c>
      <c r="X7" s="23" t="s">
        <v>501</v>
      </c>
      <c r="Y7" s="16" t="s">
        <v>474</v>
      </c>
      <c r="Z7" s="23" t="s">
        <v>476</v>
      </c>
      <c r="AA7" s="17">
        <v>36526</v>
      </c>
      <c r="AC7" s="16" t="s">
        <v>2</v>
      </c>
      <c r="AD7" s="16" t="str">
        <f t="shared" si="2"/>
        <v>QL2-006</v>
      </c>
      <c r="AE7" s="16" t="s">
        <v>396</v>
      </c>
      <c r="AG7" s="16" t="s">
        <v>496</v>
      </c>
      <c r="AH7" s="16" t="str">
        <f t="shared" si="7"/>
        <v>QL2-TEMPLATE</v>
      </c>
      <c r="AK7" t="s">
        <v>383</v>
      </c>
      <c r="AL7" t="str">
        <f t="shared" si="10"/>
        <v>QL2-006</v>
      </c>
      <c r="AM7" t="s">
        <v>383</v>
      </c>
      <c r="AN7" t="str">
        <f t="shared" si="8"/>
        <v>QL2-006</v>
      </c>
      <c r="AO7">
        <v>1</v>
      </c>
      <c r="AP7" t="s">
        <v>545</v>
      </c>
      <c r="AQ7" t="b">
        <v>0</v>
      </c>
      <c r="AR7" t="b">
        <v>1</v>
      </c>
      <c r="AS7">
        <v>1</v>
      </c>
      <c r="AT7" t="s">
        <v>546</v>
      </c>
      <c r="AU7" s="14" cm="1">
        <f t="array" ref="AU7">IF(LEFT(A7,3)="WP5", INDEX('Equipment Schedule'!$A$1:$C$44,MATCH(1,('Equipment Schedule'!C:C=(LEFT(A7,3)))*('Equipment Schedule'!A:A=MOD(RIGHT(A7,1),12)),0),2), INDEX('Equipment Schedule'!$A$3:$C$44,MATCH(LEFT(A7,3),'Equipment Schedule'!$C$3:$C$44,0),2))</f>
        <v>45292</v>
      </c>
      <c r="AV7">
        <v>5</v>
      </c>
      <c r="AW7" t="str">
        <f t="shared" si="9"/>
        <v>QL2-TEMPLATE</v>
      </c>
      <c r="AX7" t="s">
        <v>441</v>
      </c>
      <c r="AY7" t="s">
        <v>547</v>
      </c>
      <c r="BB7" t="s">
        <v>685</v>
      </c>
      <c r="BC7">
        <v>60</v>
      </c>
      <c r="BD7">
        <v>5201</v>
      </c>
      <c r="BE7" t="s">
        <v>338</v>
      </c>
      <c r="BF7">
        <v>0.04</v>
      </c>
      <c r="BG7" t="b">
        <v>0</v>
      </c>
      <c r="BH7">
        <v>1</v>
      </c>
    </row>
    <row r="8" spans="1:65" x14ac:dyDescent="0.3">
      <c r="A8" s="21" t="s">
        <v>595</v>
      </c>
      <c r="B8" s="21" t="s">
        <v>590</v>
      </c>
      <c r="C8" s="21" t="str">
        <f t="shared" si="3"/>
        <v>QL2-007 - 1000LC Tester</v>
      </c>
      <c r="D8" s="21">
        <f t="shared" si="4"/>
        <v>23</v>
      </c>
      <c r="F8" t="str">
        <f t="shared" si="5"/>
        <v>QL2-007</v>
      </c>
      <c r="G8" t="str">
        <f t="shared" si="6"/>
        <v>QL2-007 - 1000LC Tester</v>
      </c>
      <c r="H8" t="b">
        <v>0</v>
      </c>
      <c r="I8" t="s">
        <v>481</v>
      </c>
      <c r="J8" t="s">
        <v>481</v>
      </c>
      <c r="K8" t="b">
        <v>1</v>
      </c>
      <c r="L8" t="s">
        <v>481</v>
      </c>
      <c r="M8" t="s">
        <v>481</v>
      </c>
      <c r="N8" t="s">
        <v>481</v>
      </c>
      <c r="O8" t="s">
        <v>481</v>
      </c>
      <c r="P8" t="s">
        <v>7</v>
      </c>
      <c r="Q8" t="s">
        <v>383</v>
      </c>
      <c r="S8" s="16" t="str">
        <f t="shared" si="0"/>
        <v>QL2-007</v>
      </c>
      <c r="T8" s="16" t="str">
        <f t="shared" si="1"/>
        <v>QL2-007 - 1000LC Tester</v>
      </c>
      <c r="U8" s="16" t="b">
        <v>0</v>
      </c>
      <c r="V8" s="16" t="s">
        <v>473</v>
      </c>
      <c r="W8" s="16" t="s">
        <v>474</v>
      </c>
      <c r="X8" s="23" t="s">
        <v>502</v>
      </c>
      <c r="Y8" s="16" t="s">
        <v>474</v>
      </c>
      <c r="Z8" s="23" t="s">
        <v>476</v>
      </c>
      <c r="AA8" s="17">
        <v>36526</v>
      </c>
      <c r="AC8" s="16" t="s">
        <v>2</v>
      </c>
      <c r="AD8" s="16" t="str">
        <f t="shared" si="2"/>
        <v>QL2-007</v>
      </c>
      <c r="AE8" s="16" t="s">
        <v>393</v>
      </c>
      <c r="AG8" s="16" t="s">
        <v>496</v>
      </c>
      <c r="AH8" s="16" t="str">
        <f t="shared" si="7"/>
        <v>QL2-TEMPLATE</v>
      </c>
      <c r="AK8" t="s">
        <v>383</v>
      </c>
      <c r="AL8" t="str">
        <f t="shared" si="10"/>
        <v>QL2-007</v>
      </c>
      <c r="AM8" t="s">
        <v>383</v>
      </c>
      <c r="AN8" t="str">
        <f t="shared" si="8"/>
        <v>QL2-007</v>
      </c>
      <c r="AO8">
        <v>1</v>
      </c>
      <c r="AP8" t="s">
        <v>545</v>
      </c>
      <c r="AQ8" t="b">
        <v>0</v>
      </c>
      <c r="AR8" t="b">
        <v>1</v>
      </c>
      <c r="AS8">
        <v>1</v>
      </c>
      <c r="AT8" t="s">
        <v>546</v>
      </c>
      <c r="AU8" s="14" cm="1">
        <f t="array" ref="AU8">IF(LEFT(A8,3)="WP5", INDEX('Equipment Schedule'!$A$1:$C$44,MATCH(1,('Equipment Schedule'!C:C=(LEFT(A8,3)))*('Equipment Schedule'!A:A=MOD(RIGHT(A8,1),12)),0),2), INDEX('Equipment Schedule'!$A$3:$C$44,MATCH(LEFT(A8,3),'Equipment Schedule'!$C$3:$C$44,0),2))</f>
        <v>45292</v>
      </c>
      <c r="AV8">
        <v>5</v>
      </c>
      <c r="AW8" t="str">
        <f t="shared" si="9"/>
        <v>QL2-TEMPLATE</v>
      </c>
      <c r="AX8" t="s">
        <v>441</v>
      </c>
      <c r="AY8" t="s">
        <v>547</v>
      </c>
      <c r="BB8" t="s">
        <v>685</v>
      </c>
      <c r="BC8">
        <v>70</v>
      </c>
      <c r="BD8">
        <v>5500</v>
      </c>
      <c r="BE8" t="s">
        <v>493</v>
      </c>
      <c r="BF8">
        <v>0.04</v>
      </c>
      <c r="BG8" t="b">
        <v>0</v>
      </c>
      <c r="BH8">
        <v>1</v>
      </c>
    </row>
    <row r="9" spans="1:65" x14ac:dyDescent="0.3">
      <c r="A9" s="21" t="s">
        <v>596</v>
      </c>
      <c r="B9" s="21" t="s">
        <v>590</v>
      </c>
      <c r="C9" s="21" t="str">
        <f t="shared" si="3"/>
        <v>QL2-008 - 1000LC Tester</v>
      </c>
      <c r="D9" s="21">
        <f t="shared" si="4"/>
        <v>23</v>
      </c>
      <c r="F9" t="str">
        <f t="shared" si="5"/>
        <v>QL2-008</v>
      </c>
      <c r="G9" t="str">
        <f t="shared" si="6"/>
        <v>QL2-008 - 1000LC Tester</v>
      </c>
      <c r="H9" t="b">
        <v>0</v>
      </c>
      <c r="I9" t="s">
        <v>481</v>
      </c>
      <c r="J9" t="s">
        <v>481</v>
      </c>
      <c r="K9" t="b">
        <v>1</v>
      </c>
      <c r="L9" t="s">
        <v>481</v>
      </c>
      <c r="M9" t="s">
        <v>481</v>
      </c>
      <c r="N9" t="s">
        <v>481</v>
      </c>
      <c r="O9" t="s">
        <v>481</v>
      </c>
      <c r="P9" t="s">
        <v>7</v>
      </c>
      <c r="Q9" t="s">
        <v>383</v>
      </c>
      <c r="S9" s="16" t="str">
        <f t="shared" si="0"/>
        <v>QL2-008</v>
      </c>
      <c r="T9" s="16" t="str">
        <f t="shared" si="1"/>
        <v>QL2-008 - 1000LC Tester</v>
      </c>
      <c r="U9" s="16" t="b">
        <v>0</v>
      </c>
      <c r="V9" s="16" t="s">
        <v>473</v>
      </c>
      <c r="W9" s="16" t="s">
        <v>474</v>
      </c>
      <c r="X9" s="23" t="s">
        <v>503</v>
      </c>
      <c r="Y9" s="16" t="s">
        <v>474</v>
      </c>
      <c r="Z9" s="23" t="s">
        <v>476</v>
      </c>
      <c r="AA9" s="17">
        <v>36526</v>
      </c>
      <c r="AC9" s="16" t="s">
        <v>2</v>
      </c>
      <c r="AD9" s="16" t="str">
        <f t="shared" si="2"/>
        <v>QL2-008</v>
      </c>
      <c r="AE9" s="16" t="s">
        <v>433</v>
      </c>
      <c r="AG9" s="16" t="s">
        <v>496</v>
      </c>
      <c r="AH9" s="16" t="str">
        <f t="shared" si="7"/>
        <v>QL2-TEMPLATE</v>
      </c>
      <c r="AK9" t="s">
        <v>383</v>
      </c>
      <c r="AL9" t="str">
        <f t="shared" si="10"/>
        <v>QL2-008</v>
      </c>
      <c r="AM9" t="s">
        <v>383</v>
      </c>
      <c r="AN9" t="str">
        <f t="shared" si="8"/>
        <v>QL2-008</v>
      </c>
      <c r="AO9">
        <v>1</v>
      </c>
      <c r="AP9" t="s">
        <v>545</v>
      </c>
      <c r="AQ9" t="b">
        <v>0</v>
      </c>
      <c r="AR9" t="b">
        <v>1</v>
      </c>
      <c r="AS9">
        <v>1</v>
      </c>
      <c r="AT9" t="s">
        <v>546</v>
      </c>
      <c r="AU9" s="14" cm="1">
        <f t="array" ref="AU9">IF(LEFT(A9,3)="WP5", INDEX('Equipment Schedule'!$A$1:$C$44,MATCH(1,('Equipment Schedule'!C:C=(LEFT(A9,3)))*('Equipment Schedule'!A:A=MOD(RIGHT(A9,1),12)),0),2), INDEX('Equipment Schedule'!$A$3:$C$44,MATCH(LEFT(A9,3),'Equipment Schedule'!$C$3:$C$44,0),2))</f>
        <v>45292</v>
      </c>
      <c r="AV9">
        <v>5</v>
      </c>
      <c r="AW9" t="str">
        <f t="shared" si="9"/>
        <v>QL2-TEMPLATE</v>
      </c>
      <c r="AX9" t="s">
        <v>441</v>
      </c>
      <c r="AY9" t="s">
        <v>547</v>
      </c>
      <c r="BB9" t="s">
        <v>685</v>
      </c>
      <c r="BC9">
        <v>80</v>
      </c>
      <c r="BD9">
        <v>5400</v>
      </c>
      <c r="BE9" t="s">
        <v>275</v>
      </c>
      <c r="BF9">
        <v>0.04</v>
      </c>
      <c r="BG9" t="b">
        <v>0</v>
      </c>
      <c r="BH9">
        <v>1</v>
      </c>
    </row>
    <row r="10" spans="1:65" x14ac:dyDescent="0.3">
      <c r="A10" s="21" t="s">
        <v>597</v>
      </c>
      <c r="B10" s="21" t="s">
        <v>590</v>
      </c>
      <c r="C10" s="21" t="str">
        <f t="shared" si="3"/>
        <v>QL2-009 - 1000LC Tester</v>
      </c>
      <c r="D10" s="21">
        <f t="shared" si="4"/>
        <v>23</v>
      </c>
      <c r="F10" t="str">
        <f t="shared" si="5"/>
        <v>QL2-009</v>
      </c>
      <c r="G10" t="str">
        <f t="shared" si="6"/>
        <v>QL2-009 - 1000LC Tester</v>
      </c>
      <c r="H10" t="b">
        <v>0</v>
      </c>
      <c r="I10" t="s">
        <v>481</v>
      </c>
      <c r="J10" t="s">
        <v>481</v>
      </c>
      <c r="K10" t="b">
        <v>1</v>
      </c>
      <c r="L10" t="s">
        <v>481</v>
      </c>
      <c r="M10" t="s">
        <v>481</v>
      </c>
      <c r="N10" t="s">
        <v>481</v>
      </c>
      <c r="O10" t="s">
        <v>481</v>
      </c>
      <c r="P10" t="s">
        <v>7</v>
      </c>
      <c r="Q10" t="s">
        <v>383</v>
      </c>
      <c r="S10" s="16" t="str">
        <f t="shared" si="0"/>
        <v>QL2-009</v>
      </c>
      <c r="T10" s="16" t="str">
        <f t="shared" si="1"/>
        <v>QL2-009 - 1000LC Tester</v>
      </c>
      <c r="U10" s="16" t="b">
        <v>0</v>
      </c>
      <c r="V10" s="16" t="s">
        <v>473</v>
      </c>
      <c r="W10" s="16" t="s">
        <v>474</v>
      </c>
      <c r="X10" s="23" t="s">
        <v>504</v>
      </c>
      <c r="Y10" s="16" t="s">
        <v>474</v>
      </c>
      <c r="Z10" s="23" t="s">
        <v>476</v>
      </c>
      <c r="AA10" s="17">
        <v>36526</v>
      </c>
      <c r="AC10" s="16" t="s">
        <v>2</v>
      </c>
      <c r="AD10" s="16" t="str">
        <f t="shared" si="2"/>
        <v>QL2-009</v>
      </c>
      <c r="AE10" s="16" t="s">
        <v>392</v>
      </c>
      <c r="AG10" s="16" t="s">
        <v>496</v>
      </c>
      <c r="AH10" s="16" t="str">
        <f t="shared" si="7"/>
        <v>QL2-TEMPLATE</v>
      </c>
      <c r="AK10" t="s">
        <v>383</v>
      </c>
      <c r="AL10" t="str">
        <f t="shared" si="10"/>
        <v>QL2-009</v>
      </c>
      <c r="AM10" t="s">
        <v>383</v>
      </c>
      <c r="AN10" t="str">
        <f t="shared" si="8"/>
        <v>QL2-009</v>
      </c>
      <c r="AO10">
        <v>1</v>
      </c>
      <c r="AP10" t="s">
        <v>545</v>
      </c>
      <c r="AQ10" t="b">
        <v>0</v>
      </c>
      <c r="AR10" t="b">
        <v>1</v>
      </c>
      <c r="AS10">
        <v>1</v>
      </c>
      <c r="AT10" t="s">
        <v>546</v>
      </c>
      <c r="AU10" s="14" cm="1">
        <f t="array" ref="AU10">IF(LEFT(A10,3)="WP5", INDEX('Equipment Schedule'!$A$1:$C$44,MATCH(1,('Equipment Schedule'!C:C=(LEFT(A10,3)))*('Equipment Schedule'!A:A=MOD(RIGHT(A10,1),12)),0),2), INDEX('Equipment Schedule'!$A$3:$C$44,MATCH(LEFT(A10,3),'Equipment Schedule'!$C$3:$C$44,0),2))</f>
        <v>45292</v>
      </c>
      <c r="AV10">
        <v>5</v>
      </c>
      <c r="AW10" t="str">
        <f t="shared" si="9"/>
        <v>QL2-TEMPLATE</v>
      </c>
      <c r="AX10" t="s">
        <v>441</v>
      </c>
      <c r="AY10" t="s">
        <v>547</v>
      </c>
      <c r="BB10" t="s">
        <v>685</v>
      </c>
      <c r="BC10">
        <v>90</v>
      </c>
      <c r="BD10">
        <v>5305</v>
      </c>
      <c r="BE10" t="s">
        <v>284</v>
      </c>
      <c r="BF10">
        <v>0.16</v>
      </c>
      <c r="BG10" t="b">
        <v>0</v>
      </c>
      <c r="BH10">
        <v>1</v>
      </c>
    </row>
    <row r="11" spans="1:65" x14ac:dyDescent="0.3">
      <c r="A11" s="21" t="s">
        <v>598</v>
      </c>
      <c r="B11" s="21" t="s">
        <v>590</v>
      </c>
      <c r="C11" s="21" t="str">
        <f t="shared" si="3"/>
        <v>QL2-010 - 1000LC Tester</v>
      </c>
      <c r="D11" s="21">
        <f t="shared" si="4"/>
        <v>23</v>
      </c>
      <c r="F11" t="str">
        <f t="shared" si="5"/>
        <v>QL2-010</v>
      </c>
      <c r="G11" t="str">
        <f t="shared" si="6"/>
        <v>QL2-010 - 1000LC Tester</v>
      </c>
      <c r="H11" t="b">
        <v>0</v>
      </c>
      <c r="I11" t="s">
        <v>481</v>
      </c>
      <c r="J11" t="s">
        <v>481</v>
      </c>
      <c r="K11" t="b">
        <v>1</v>
      </c>
      <c r="L11" t="s">
        <v>481</v>
      </c>
      <c r="M11" t="s">
        <v>481</v>
      </c>
      <c r="N11" t="s">
        <v>481</v>
      </c>
      <c r="O11" t="s">
        <v>481</v>
      </c>
      <c r="P11" t="s">
        <v>7</v>
      </c>
      <c r="Q11" t="s">
        <v>383</v>
      </c>
      <c r="S11" s="16" t="str">
        <f t="shared" si="0"/>
        <v>QL2-010</v>
      </c>
      <c r="T11" s="16" t="str">
        <f t="shared" si="1"/>
        <v>QL2-010 - 1000LC Tester</v>
      </c>
      <c r="U11" s="16" t="b">
        <v>0</v>
      </c>
      <c r="V11" s="16" t="s">
        <v>473</v>
      </c>
      <c r="W11" s="16" t="s">
        <v>474</v>
      </c>
      <c r="X11" s="23" t="s">
        <v>505</v>
      </c>
      <c r="Y11" s="16" t="s">
        <v>474</v>
      </c>
      <c r="Z11" s="23" t="s">
        <v>476</v>
      </c>
      <c r="AA11" s="17">
        <v>36526</v>
      </c>
      <c r="AC11" s="16" t="s">
        <v>2</v>
      </c>
      <c r="AD11" s="16" t="str">
        <f t="shared" si="2"/>
        <v>QL2-010</v>
      </c>
      <c r="AE11" s="16" t="s">
        <v>433</v>
      </c>
      <c r="AG11" s="16" t="s">
        <v>496</v>
      </c>
      <c r="AH11" s="16" t="str">
        <f t="shared" si="7"/>
        <v>QL2-TEMPLATE</v>
      </c>
      <c r="AK11" t="s">
        <v>383</v>
      </c>
      <c r="AL11" t="str">
        <f t="shared" si="10"/>
        <v>QL2-010</v>
      </c>
      <c r="AM11" t="s">
        <v>383</v>
      </c>
      <c r="AN11" t="str">
        <f t="shared" si="8"/>
        <v>QL2-010</v>
      </c>
      <c r="AO11">
        <v>1</v>
      </c>
      <c r="AP11" t="s">
        <v>545</v>
      </c>
      <c r="AQ11" t="b">
        <v>0</v>
      </c>
      <c r="AR11" t="b">
        <v>1</v>
      </c>
      <c r="AS11">
        <v>1</v>
      </c>
      <c r="AT11" t="s">
        <v>546</v>
      </c>
      <c r="AU11" s="14" cm="1">
        <f t="array" ref="AU11">IF(LEFT(A11,3)="WP5", INDEX('Equipment Schedule'!$A$1:$C$44,MATCH(1,('Equipment Schedule'!C:C=(LEFT(A11,3)))*('Equipment Schedule'!A:A=MOD(RIGHT(A11,1),12)),0),2), INDEX('Equipment Schedule'!$A$3:$C$44,MATCH(LEFT(A11,3),'Equipment Schedule'!$C$3:$C$44,0),2))</f>
        <v>45292</v>
      </c>
      <c r="AV11">
        <v>5</v>
      </c>
      <c r="AW11" t="str">
        <f t="shared" si="9"/>
        <v>QL2-TEMPLATE</v>
      </c>
      <c r="AX11" t="s">
        <v>441</v>
      </c>
      <c r="AY11" t="s">
        <v>547</v>
      </c>
    </row>
    <row r="12" spans="1:65" x14ac:dyDescent="0.3">
      <c r="A12" s="21" t="s">
        <v>599</v>
      </c>
      <c r="B12" s="21" t="s">
        <v>590</v>
      </c>
      <c r="C12" s="21" t="str">
        <f t="shared" si="3"/>
        <v>QL2-011 - 1000LC Tester</v>
      </c>
      <c r="D12" s="21">
        <f t="shared" si="4"/>
        <v>23</v>
      </c>
      <c r="F12" t="str">
        <f t="shared" si="5"/>
        <v>QL2-011</v>
      </c>
      <c r="G12" t="str">
        <f t="shared" si="6"/>
        <v>QL2-011 - 1000LC Tester</v>
      </c>
      <c r="H12" t="b">
        <v>0</v>
      </c>
      <c r="I12" t="s">
        <v>481</v>
      </c>
      <c r="J12" t="s">
        <v>481</v>
      </c>
      <c r="K12" t="b">
        <v>1</v>
      </c>
      <c r="L12" t="s">
        <v>481</v>
      </c>
      <c r="M12" t="s">
        <v>481</v>
      </c>
      <c r="N12" t="s">
        <v>481</v>
      </c>
      <c r="O12" t="s">
        <v>481</v>
      </c>
      <c r="P12" t="s">
        <v>7</v>
      </c>
      <c r="Q12" t="s">
        <v>383</v>
      </c>
      <c r="S12" s="16" t="str">
        <f t="shared" si="0"/>
        <v>QL2-011</v>
      </c>
      <c r="T12" s="16" t="str">
        <f t="shared" si="1"/>
        <v>QL2-011 - 1000LC Tester</v>
      </c>
      <c r="U12" s="16" t="b">
        <v>0</v>
      </c>
      <c r="V12" s="16" t="s">
        <v>473</v>
      </c>
      <c r="W12" s="16" t="s">
        <v>474</v>
      </c>
      <c r="X12" s="23" t="s">
        <v>506</v>
      </c>
      <c r="Y12" s="16" t="s">
        <v>474</v>
      </c>
      <c r="Z12" s="23" t="s">
        <v>476</v>
      </c>
      <c r="AA12" s="17">
        <v>36526</v>
      </c>
      <c r="AC12" s="16" t="s">
        <v>2</v>
      </c>
      <c r="AD12" s="16" t="str">
        <f t="shared" si="2"/>
        <v>QL2-011</v>
      </c>
      <c r="AE12" s="16" t="s">
        <v>433</v>
      </c>
      <c r="AG12" s="16" t="s">
        <v>496</v>
      </c>
      <c r="AH12" s="16" t="str">
        <f t="shared" si="7"/>
        <v>QL2-TEMPLATE</v>
      </c>
      <c r="AK12" t="s">
        <v>383</v>
      </c>
      <c r="AL12" t="str">
        <f t="shared" si="10"/>
        <v>QL2-011</v>
      </c>
      <c r="AM12" t="s">
        <v>383</v>
      </c>
      <c r="AN12" t="str">
        <f t="shared" si="8"/>
        <v>QL2-011</v>
      </c>
      <c r="AO12">
        <v>1</v>
      </c>
      <c r="AP12" t="s">
        <v>545</v>
      </c>
      <c r="AQ12" t="b">
        <v>0</v>
      </c>
      <c r="AR12" t="b">
        <v>1</v>
      </c>
      <c r="AS12">
        <v>1</v>
      </c>
      <c r="AT12" t="s">
        <v>546</v>
      </c>
      <c r="AU12" s="14" cm="1">
        <f t="array" ref="AU12">IF(LEFT(A12,3)="WP5", INDEX('Equipment Schedule'!$A$1:$C$44,MATCH(1,('Equipment Schedule'!C:C=(LEFT(A12,3)))*('Equipment Schedule'!A:A=MOD(RIGHT(A12,1),12)),0),2), INDEX('Equipment Schedule'!$A$3:$C$44,MATCH(LEFT(A12,3),'Equipment Schedule'!$C$3:$C$44,0),2))</f>
        <v>45292</v>
      </c>
      <c r="AV12">
        <v>5</v>
      </c>
      <c r="AW12" t="str">
        <f t="shared" si="9"/>
        <v>QL2-TEMPLATE</v>
      </c>
      <c r="AX12" t="s">
        <v>441</v>
      </c>
      <c r="AY12" t="s">
        <v>547</v>
      </c>
      <c r="BB12" t="s">
        <v>686</v>
      </c>
      <c r="BC12">
        <v>10</v>
      </c>
      <c r="BD12">
        <v>5306</v>
      </c>
      <c r="BE12" t="s">
        <v>283</v>
      </c>
      <c r="BF12">
        <v>0.16</v>
      </c>
      <c r="BG12" t="b">
        <v>0</v>
      </c>
      <c r="BH12">
        <v>1</v>
      </c>
    </row>
    <row r="13" spans="1:65" x14ac:dyDescent="0.3">
      <c r="A13" s="21" t="s">
        <v>600</v>
      </c>
      <c r="B13" s="21" t="s">
        <v>590</v>
      </c>
      <c r="C13" s="21" t="str">
        <f t="shared" si="3"/>
        <v>QL2-012 - 1000LC Tester</v>
      </c>
      <c r="D13" s="21">
        <f t="shared" si="4"/>
        <v>23</v>
      </c>
      <c r="F13" t="str">
        <f t="shared" si="5"/>
        <v>QL2-012</v>
      </c>
      <c r="G13" t="str">
        <f t="shared" si="6"/>
        <v>QL2-012 - 1000LC Tester</v>
      </c>
      <c r="H13" t="b">
        <v>0</v>
      </c>
      <c r="I13" t="s">
        <v>481</v>
      </c>
      <c r="J13" t="s">
        <v>481</v>
      </c>
      <c r="K13" t="b">
        <v>1</v>
      </c>
      <c r="L13" t="s">
        <v>481</v>
      </c>
      <c r="M13" t="s">
        <v>481</v>
      </c>
      <c r="N13" t="s">
        <v>481</v>
      </c>
      <c r="O13" t="s">
        <v>481</v>
      </c>
      <c r="P13" t="s">
        <v>7</v>
      </c>
      <c r="Q13" t="s">
        <v>383</v>
      </c>
      <c r="S13" s="16" t="str">
        <f t="shared" si="0"/>
        <v>QL2-012</v>
      </c>
      <c r="T13" s="16" t="str">
        <f t="shared" si="1"/>
        <v>QL2-012 - 1000LC Tester</v>
      </c>
      <c r="U13" s="16" t="b">
        <v>0</v>
      </c>
      <c r="V13" s="16" t="s">
        <v>473</v>
      </c>
      <c r="W13" s="16" t="s">
        <v>474</v>
      </c>
      <c r="X13" s="23" t="s">
        <v>507</v>
      </c>
      <c r="Y13" s="16" t="s">
        <v>474</v>
      </c>
      <c r="Z13" s="23" t="s">
        <v>476</v>
      </c>
      <c r="AA13" s="17">
        <v>36526</v>
      </c>
      <c r="AC13" s="16" t="s">
        <v>2</v>
      </c>
      <c r="AD13" s="16" t="str">
        <f t="shared" si="2"/>
        <v>QL2-012</v>
      </c>
      <c r="AE13" s="16" t="s">
        <v>396</v>
      </c>
      <c r="AG13" s="16" t="s">
        <v>496</v>
      </c>
      <c r="AH13" s="16" t="str">
        <f t="shared" si="7"/>
        <v>QL2-TEMPLATE</v>
      </c>
      <c r="AK13" t="s">
        <v>383</v>
      </c>
      <c r="AL13" t="str">
        <f t="shared" si="10"/>
        <v>QL2-012</v>
      </c>
      <c r="AM13" t="s">
        <v>383</v>
      </c>
      <c r="AN13" t="str">
        <f t="shared" si="8"/>
        <v>QL2-012</v>
      </c>
      <c r="AO13">
        <v>1</v>
      </c>
      <c r="AP13" t="s">
        <v>545</v>
      </c>
      <c r="AQ13" t="b">
        <v>0</v>
      </c>
      <c r="AR13" t="b">
        <v>1</v>
      </c>
      <c r="AS13">
        <v>1</v>
      </c>
      <c r="AT13" t="s">
        <v>546</v>
      </c>
      <c r="AU13" s="14" cm="1">
        <f t="array" ref="AU13">IF(LEFT(A13,3)="WP5", INDEX('Equipment Schedule'!$A$1:$C$44,MATCH(1,('Equipment Schedule'!C:C=(LEFT(A13,3)))*('Equipment Schedule'!A:A=MOD(RIGHT(A13,1),12)),0),2), INDEX('Equipment Schedule'!$A$3:$C$44,MATCH(LEFT(A13,3),'Equipment Schedule'!$C$3:$C$44,0),2))</f>
        <v>45292</v>
      </c>
      <c r="AV13">
        <v>5</v>
      </c>
      <c r="AW13" t="str">
        <f t="shared" si="9"/>
        <v>QL2-TEMPLATE</v>
      </c>
      <c r="AX13" t="s">
        <v>441</v>
      </c>
      <c r="AY13" t="s">
        <v>547</v>
      </c>
      <c r="BB13" t="s">
        <v>686</v>
      </c>
      <c r="BC13">
        <v>20</v>
      </c>
      <c r="BD13">
        <v>5300</v>
      </c>
      <c r="BE13" t="s">
        <v>281</v>
      </c>
      <c r="BF13">
        <v>0.04</v>
      </c>
      <c r="BG13" t="b">
        <v>0</v>
      </c>
      <c r="BH13">
        <v>1</v>
      </c>
    </row>
    <row r="14" spans="1:65" x14ac:dyDescent="0.3">
      <c r="A14" s="21" t="s">
        <v>601</v>
      </c>
      <c r="B14" s="21" t="s">
        <v>590</v>
      </c>
      <c r="C14" s="21" t="str">
        <f t="shared" si="3"/>
        <v>QL2-013 - 1000LC Tester</v>
      </c>
      <c r="D14" s="21">
        <f t="shared" si="4"/>
        <v>23</v>
      </c>
      <c r="F14" t="str">
        <f t="shared" si="5"/>
        <v>QL2-013</v>
      </c>
      <c r="G14" t="str">
        <f t="shared" si="6"/>
        <v>QL2-013 - 1000LC Tester</v>
      </c>
      <c r="H14" t="b">
        <v>0</v>
      </c>
      <c r="I14" t="s">
        <v>481</v>
      </c>
      <c r="J14" t="s">
        <v>481</v>
      </c>
      <c r="K14" t="b">
        <v>1</v>
      </c>
      <c r="L14" t="s">
        <v>481</v>
      </c>
      <c r="M14" t="s">
        <v>481</v>
      </c>
      <c r="N14" t="s">
        <v>481</v>
      </c>
      <c r="O14" t="s">
        <v>481</v>
      </c>
      <c r="P14" t="s">
        <v>7</v>
      </c>
      <c r="Q14" t="s">
        <v>383</v>
      </c>
      <c r="S14" s="16" t="str">
        <f t="shared" si="0"/>
        <v>QL2-013</v>
      </c>
      <c r="T14" s="16" t="str">
        <f t="shared" si="1"/>
        <v>QL2-013 - 1000LC Tester</v>
      </c>
      <c r="U14" s="16" t="b">
        <v>0</v>
      </c>
      <c r="V14" s="16" t="s">
        <v>473</v>
      </c>
      <c r="W14" s="16" t="s">
        <v>474</v>
      </c>
      <c r="X14" s="23" t="s">
        <v>508</v>
      </c>
      <c r="Y14" s="16" t="s">
        <v>474</v>
      </c>
      <c r="Z14" s="23" t="s">
        <v>476</v>
      </c>
      <c r="AA14" s="17">
        <v>36526</v>
      </c>
      <c r="AC14" s="16" t="s">
        <v>2</v>
      </c>
      <c r="AD14" s="16" t="str">
        <f t="shared" si="2"/>
        <v>QL2-013</v>
      </c>
      <c r="AE14" s="16" t="s">
        <v>393</v>
      </c>
      <c r="AG14" s="16" t="s">
        <v>496</v>
      </c>
      <c r="AH14" s="16" t="str">
        <f t="shared" si="7"/>
        <v>QL2-TEMPLATE</v>
      </c>
      <c r="AK14" t="s">
        <v>383</v>
      </c>
      <c r="AL14" t="str">
        <f t="shared" si="10"/>
        <v>QL2-013</v>
      </c>
      <c r="AM14" t="s">
        <v>383</v>
      </c>
      <c r="AN14" t="str">
        <f t="shared" si="8"/>
        <v>QL2-013</v>
      </c>
      <c r="AO14">
        <v>1</v>
      </c>
      <c r="AP14" t="s">
        <v>545</v>
      </c>
      <c r="AQ14" t="b">
        <v>0</v>
      </c>
      <c r="AR14" t="b">
        <v>1</v>
      </c>
      <c r="AS14">
        <v>1</v>
      </c>
      <c r="AT14" t="s">
        <v>546</v>
      </c>
      <c r="AU14" s="14" cm="1">
        <f t="array" ref="AU14">IF(LEFT(A14,3)="WP5", INDEX('Equipment Schedule'!$A$1:$C$44,MATCH(1,('Equipment Schedule'!C:C=(LEFT(A14,3)))*('Equipment Schedule'!A:A=MOD(RIGHT(A14,1),12)),0),2), INDEX('Equipment Schedule'!$A$3:$C$44,MATCH(LEFT(A14,3),'Equipment Schedule'!$C$3:$C$44,0),2))</f>
        <v>45292</v>
      </c>
      <c r="AV14">
        <v>5</v>
      </c>
      <c r="AW14" t="str">
        <f t="shared" si="9"/>
        <v>QL2-TEMPLATE</v>
      </c>
      <c r="AX14" t="s">
        <v>441</v>
      </c>
      <c r="AY14" t="s">
        <v>547</v>
      </c>
      <c r="BB14" t="s">
        <v>686</v>
      </c>
      <c r="BC14">
        <v>30</v>
      </c>
      <c r="BD14">
        <v>5603</v>
      </c>
      <c r="BE14" t="s">
        <v>273</v>
      </c>
      <c r="BF14">
        <v>0.04</v>
      </c>
      <c r="BG14" t="b">
        <v>0</v>
      </c>
      <c r="BH14">
        <v>1</v>
      </c>
    </row>
    <row r="15" spans="1:65" x14ac:dyDescent="0.3">
      <c r="A15" s="21" t="s">
        <v>602</v>
      </c>
      <c r="B15" s="21" t="s">
        <v>590</v>
      </c>
      <c r="C15" s="21" t="str">
        <f t="shared" si="3"/>
        <v>QL2-014 - 1000LC Tester</v>
      </c>
      <c r="D15" s="21">
        <f t="shared" si="4"/>
        <v>23</v>
      </c>
      <c r="F15" t="str">
        <f t="shared" si="5"/>
        <v>QL2-014</v>
      </c>
      <c r="G15" t="str">
        <f t="shared" si="6"/>
        <v>QL2-014 - 1000LC Tester</v>
      </c>
      <c r="H15" t="b">
        <v>0</v>
      </c>
      <c r="I15" t="s">
        <v>481</v>
      </c>
      <c r="J15" t="s">
        <v>481</v>
      </c>
      <c r="K15" t="b">
        <v>1</v>
      </c>
      <c r="L15" t="s">
        <v>481</v>
      </c>
      <c r="M15" t="s">
        <v>481</v>
      </c>
      <c r="N15" t="s">
        <v>481</v>
      </c>
      <c r="O15" t="s">
        <v>481</v>
      </c>
      <c r="P15" t="s">
        <v>7</v>
      </c>
      <c r="Q15" t="s">
        <v>383</v>
      </c>
      <c r="S15" s="16" t="str">
        <f t="shared" si="0"/>
        <v>QL2-014</v>
      </c>
      <c r="T15" s="16" t="str">
        <f t="shared" si="1"/>
        <v>QL2-014 - 1000LC Tester</v>
      </c>
      <c r="U15" s="16" t="b">
        <v>0</v>
      </c>
      <c r="V15" s="16" t="s">
        <v>473</v>
      </c>
      <c r="W15" s="16" t="s">
        <v>474</v>
      </c>
      <c r="X15" s="23" t="s">
        <v>509</v>
      </c>
      <c r="Y15" s="16" t="s">
        <v>474</v>
      </c>
      <c r="Z15" s="23" t="s">
        <v>476</v>
      </c>
      <c r="AA15" s="17">
        <v>36526</v>
      </c>
      <c r="AC15" s="16" t="s">
        <v>2</v>
      </c>
      <c r="AD15" s="16" t="str">
        <f t="shared" si="2"/>
        <v>QL2-014</v>
      </c>
      <c r="AE15" s="16" t="s">
        <v>396</v>
      </c>
      <c r="AG15" s="16" t="s">
        <v>496</v>
      </c>
      <c r="AH15" s="16" t="str">
        <f t="shared" si="7"/>
        <v>QL2-TEMPLATE</v>
      </c>
      <c r="AK15" t="s">
        <v>383</v>
      </c>
      <c r="AL15" t="str">
        <f t="shared" si="10"/>
        <v>QL2-014</v>
      </c>
      <c r="AM15" t="s">
        <v>383</v>
      </c>
      <c r="AN15" t="str">
        <f t="shared" si="8"/>
        <v>QL2-014</v>
      </c>
      <c r="AO15">
        <v>1</v>
      </c>
      <c r="AP15" t="s">
        <v>545</v>
      </c>
      <c r="AQ15" t="b">
        <v>0</v>
      </c>
      <c r="AR15" t="b">
        <v>1</v>
      </c>
      <c r="AS15">
        <v>1</v>
      </c>
      <c r="AT15" t="s">
        <v>546</v>
      </c>
      <c r="AU15" s="14" cm="1">
        <f t="array" ref="AU15">IF(LEFT(A15,3)="WP5", INDEX('Equipment Schedule'!$A$1:$C$44,MATCH(1,('Equipment Schedule'!C:C=(LEFT(A15,3)))*('Equipment Schedule'!A:A=MOD(RIGHT(A15,1),12)),0),2), INDEX('Equipment Schedule'!$A$3:$C$44,MATCH(LEFT(A15,3),'Equipment Schedule'!$C$3:$C$44,0),2))</f>
        <v>45292</v>
      </c>
      <c r="AV15">
        <v>5</v>
      </c>
      <c r="AW15" t="str">
        <f t="shared" si="9"/>
        <v>QL2-TEMPLATE</v>
      </c>
      <c r="AX15" t="s">
        <v>441</v>
      </c>
      <c r="AY15" t="s">
        <v>547</v>
      </c>
      <c r="BB15" t="s">
        <v>686</v>
      </c>
      <c r="BC15">
        <v>40</v>
      </c>
      <c r="BD15">
        <v>5019</v>
      </c>
      <c r="BE15" t="s">
        <v>334</v>
      </c>
      <c r="BF15">
        <v>0.04</v>
      </c>
      <c r="BG15" t="b">
        <v>0</v>
      </c>
      <c r="BH15">
        <v>1</v>
      </c>
    </row>
    <row r="16" spans="1:65" x14ac:dyDescent="0.3">
      <c r="A16" s="21" t="s">
        <v>603</v>
      </c>
      <c r="B16" s="21" t="s">
        <v>590</v>
      </c>
      <c r="C16" s="21" t="str">
        <f t="shared" si="3"/>
        <v>QL2-015 - 1000LC Tester</v>
      </c>
      <c r="D16" s="21">
        <f t="shared" si="4"/>
        <v>23</v>
      </c>
      <c r="F16" t="str">
        <f t="shared" si="5"/>
        <v>QL2-015</v>
      </c>
      <c r="G16" t="str">
        <f t="shared" si="6"/>
        <v>QL2-015 - 1000LC Tester</v>
      </c>
      <c r="H16" t="b">
        <v>0</v>
      </c>
      <c r="I16" t="s">
        <v>481</v>
      </c>
      <c r="J16" t="s">
        <v>481</v>
      </c>
      <c r="K16" t="b">
        <v>1</v>
      </c>
      <c r="L16" t="s">
        <v>481</v>
      </c>
      <c r="M16" t="s">
        <v>481</v>
      </c>
      <c r="N16" t="s">
        <v>481</v>
      </c>
      <c r="O16" t="s">
        <v>481</v>
      </c>
      <c r="P16" t="s">
        <v>7</v>
      </c>
      <c r="Q16" t="s">
        <v>383</v>
      </c>
      <c r="S16" s="16" t="str">
        <f t="shared" si="0"/>
        <v>QL2-015</v>
      </c>
      <c r="T16" s="16" t="str">
        <f t="shared" si="1"/>
        <v>QL2-015 - 1000LC Tester</v>
      </c>
      <c r="U16" s="16" t="b">
        <v>0</v>
      </c>
      <c r="V16" s="16" t="s">
        <v>473</v>
      </c>
      <c r="W16" s="16" t="s">
        <v>474</v>
      </c>
      <c r="X16" s="23" t="s">
        <v>510</v>
      </c>
      <c r="Y16" s="16" t="s">
        <v>474</v>
      </c>
      <c r="Z16" s="23" t="s">
        <v>476</v>
      </c>
      <c r="AA16" s="17">
        <v>36526</v>
      </c>
      <c r="AC16" s="16" t="s">
        <v>2</v>
      </c>
      <c r="AD16" s="16" t="str">
        <f t="shared" si="2"/>
        <v>QL2-015</v>
      </c>
      <c r="AE16" s="16" t="s">
        <v>396</v>
      </c>
      <c r="AG16" s="16" t="s">
        <v>496</v>
      </c>
      <c r="AH16" s="16" t="str">
        <f t="shared" si="7"/>
        <v>QL2-TEMPLATE</v>
      </c>
      <c r="AK16" t="s">
        <v>383</v>
      </c>
      <c r="AL16" t="str">
        <f t="shared" si="10"/>
        <v>QL2-015</v>
      </c>
      <c r="AM16" t="s">
        <v>383</v>
      </c>
      <c r="AN16" t="str">
        <f t="shared" si="8"/>
        <v>QL2-015</v>
      </c>
      <c r="AO16">
        <v>1</v>
      </c>
      <c r="AP16" t="s">
        <v>545</v>
      </c>
      <c r="AQ16" t="b">
        <v>0</v>
      </c>
      <c r="AR16" t="b">
        <v>1</v>
      </c>
      <c r="AS16">
        <v>1</v>
      </c>
      <c r="AT16" t="s">
        <v>546</v>
      </c>
      <c r="AU16" s="14" cm="1">
        <f t="array" ref="AU16">IF(LEFT(A16,3)="WP5", INDEX('Equipment Schedule'!$A$1:$C$44,MATCH(1,('Equipment Schedule'!C:C=(LEFT(A16,3)))*('Equipment Schedule'!A:A=MOD(RIGHT(A16,1),12)),0),2), INDEX('Equipment Schedule'!$A$3:$C$44,MATCH(LEFT(A16,3),'Equipment Schedule'!$C$3:$C$44,0),2))</f>
        <v>45292</v>
      </c>
      <c r="AV16">
        <v>5</v>
      </c>
      <c r="AW16" t="str">
        <f t="shared" si="9"/>
        <v>QL2-TEMPLATE</v>
      </c>
      <c r="AX16" t="s">
        <v>441</v>
      </c>
      <c r="AY16" t="s">
        <v>547</v>
      </c>
      <c r="BB16" t="s">
        <v>686</v>
      </c>
      <c r="BC16">
        <v>50</v>
      </c>
      <c r="BD16">
        <v>5203</v>
      </c>
      <c r="BE16" t="s">
        <v>318</v>
      </c>
      <c r="BF16">
        <v>0.04</v>
      </c>
      <c r="BG16" t="b">
        <v>0</v>
      </c>
      <c r="BH16">
        <v>1</v>
      </c>
    </row>
    <row r="17" spans="1:60" x14ac:dyDescent="0.3">
      <c r="A17" s="21" t="s">
        <v>604</v>
      </c>
      <c r="B17" s="21" t="s">
        <v>590</v>
      </c>
      <c r="C17" s="21" t="str">
        <f t="shared" si="3"/>
        <v>QL2-016 - 1000LC Tester</v>
      </c>
      <c r="D17" s="21">
        <f t="shared" si="4"/>
        <v>23</v>
      </c>
      <c r="F17" t="str">
        <f t="shared" si="5"/>
        <v>QL2-016</v>
      </c>
      <c r="G17" t="str">
        <f t="shared" si="6"/>
        <v>QL2-016 - 1000LC Tester</v>
      </c>
      <c r="H17" t="b">
        <v>0</v>
      </c>
      <c r="I17" t="s">
        <v>481</v>
      </c>
      <c r="J17" t="s">
        <v>481</v>
      </c>
      <c r="K17" t="b">
        <v>1</v>
      </c>
      <c r="L17" t="s">
        <v>481</v>
      </c>
      <c r="M17" t="s">
        <v>481</v>
      </c>
      <c r="N17" t="s">
        <v>481</v>
      </c>
      <c r="O17" t="s">
        <v>481</v>
      </c>
      <c r="P17" t="s">
        <v>7</v>
      </c>
      <c r="Q17" t="s">
        <v>383</v>
      </c>
      <c r="S17" s="16" t="str">
        <f t="shared" si="0"/>
        <v>QL2-016</v>
      </c>
      <c r="T17" s="16" t="str">
        <f t="shared" si="1"/>
        <v>QL2-016 - 1000LC Tester</v>
      </c>
      <c r="U17" s="16" t="b">
        <v>0</v>
      </c>
      <c r="V17" s="16" t="s">
        <v>473</v>
      </c>
      <c r="W17" s="16" t="s">
        <v>474</v>
      </c>
      <c r="X17" s="23" t="s">
        <v>511</v>
      </c>
      <c r="Y17" s="16" t="s">
        <v>474</v>
      </c>
      <c r="Z17" s="23" t="s">
        <v>476</v>
      </c>
      <c r="AA17" s="17">
        <v>36526</v>
      </c>
      <c r="AC17" s="16" t="s">
        <v>2</v>
      </c>
      <c r="AD17" s="16" t="str">
        <f t="shared" si="2"/>
        <v>QL2-016</v>
      </c>
      <c r="AE17" s="16" t="s">
        <v>433</v>
      </c>
      <c r="AG17" s="16" t="s">
        <v>496</v>
      </c>
      <c r="AH17" s="16" t="str">
        <f t="shared" si="7"/>
        <v>QL2-TEMPLATE</v>
      </c>
      <c r="AK17" t="s">
        <v>383</v>
      </c>
      <c r="AL17" t="str">
        <f t="shared" si="10"/>
        <v>QL2-016</v>
      </c>
      <c r="AM17" t="s">
        <v>383</v>
      </c>
      <c r="AN17" t="str">
        <f t="shared" si="8"/>
        <v>QL2-016</v>
      </c>
      <c r="AO17">
        <v>1</v>
      </c>
      <c r="AP17" t="s">
        <v>545</v>
      </c>
      <c r="AQ17" t="b">
        <v>0</v>
      </c>
      <c r="AR17" t="b">
        <v>1</v>
      </c>
      <c r="AS17">
        <v>1</v>
      </c>
      <c r="AT17" t="s">
        <v>546</v>
      </c>
      <c r="AU17" s="14" cm="1">
        <f t="array" ref="AU17">IF(LEFT(A17,3)="WP5", INDEX('Equipment Schedule'!$A$1:$C$44,MATCH(1,('Equipment Schedule'!C:C=(LEFT(A17,3)))*('Equipment Schedule'!A:A=MOD(RIGHT(A17,1),12)),0),2), INDEX('Equipment Schedule'!$A$3:$C$44,MATCH(LEFT(A17,3),'Equipment Schedule'!$C$3:$C$44,0),2))</f>
        <v>45292</v>
      </c>
      <c r="AV17">
        <v>5</v>
      </c>
      <c r="AW17" t="str">
        <f t="shared" si="9"/>
        <v>QL2-TEMPLATE</v>
      </c>
      <c r="AX17" t="s">
        <v>441</v>
      </c>
      <c r="AY17" t="s">
        <v>547</v>
      </c>
      <c r="BB17" t="s">
        <v>686</v>
      </c>
      <c r="BC17">
        <v>60</v>
      </c>
      <c r="BD17">
        <v>5503</v>
      </c>
      <c r="BE17" t="s">
        <v>307</v>
      </c>
      <c r="BF17">
        <v>0.04</v>
      </c>
      <c r="BG17" t="b">
        <v>0</v>
      </c>
      <c r="BH17">
        <v>1</v>
      </c>
    </row>
    <row r="18" spans="1:60" x14ac:dyDescent="0.3">
      <c r="A18" s="21" t="s">
        <v>605</v>
      </c>
      <c r="B18" s="21" t="s">
        <v>590</v>
      </c>
      <c r="C18" s="21" t="str">
        <f t="shared" si="3"/>
        <v>QL2-017 - 1000LC Tester</v>
      </c>
      <c r="D18" s="21">
        <f t="shared" si="4"/>
        <v>23</v>
      </c>
      <c r="F18" t="str">
        <f t="shared" si="5"/>
        <v>QL2-017</v>
      </c>
      <c r="G18" t="str">
        <f t="shared" si="6"/>
        <v>QL2-017 - 1000LC Tester</v>
      </c>
      <c r="H18" t="b">
        <v>0</v>
      </c>
      <c r="I18" t="s">
        <v>481</v>
      </c>
      <c r="J18" t="s">
        <v>481</v>
      </c>
      <c r="K18" t="b">
        <v>1</v>
      </c>
      <c r="L18" t="s">
        <v>481</v>
      </c>
      <c r="M18" t="s">
        <v>481</v>
      </c>
      <c r="N18" t="s">
        <v>481</v>
      </c>
      <c r="O18" t="s">
        <v>481</v>
      </c>
      <c r="P18" t="s">
        <v>7</v>
      </c>
      <c r="Q18" t="s">
        <v>383</v>
      </c>
      <c r="S18" s="16" t="str">
        <f t="shared" si="0"/>
        <v>QL2-017</v>
      </c>
      <c r="T18" s="16" t="str">
        <f t="shared" si="1"/>
        <v>QL2-017 - 1000LC Tester</v>
      </c>
      <c r="U18" s="16" t="b">
        <v>0</v>
      </c>
      <c r="V18" s="16" t="s">
        <v>473</v>
      </c>
      <c r="W18" s="16" t="s">
        <v>474</v>
      </c>
      <c r="X18" s="23" t="s">
        <v>512</v>
      </c>
      <c r="Y18" s="16" t="s">
        <v>474</v>
      </c>
      <c r="Z18" s="23" t="s">
        <v>476</v>
      </c>
      <c r="AA18" s="17">
        <v>36526</v>
      </c>
      <c r="AC18" s="16" t="s">
        <v>2</v>
      </c>
      <c r="AD18" s="16" t="str">
        <f t="shared" si="2"/>
        <v>QL2-017</v>
      </c>
      <c r="AE18" s="16" t="s">
        <v>396</v>
      </c>
      <c r="AG18" s="16" t="s">
        <v>496</v>
      </c>
      <c r="AH18" s="16" t="str">
        <f t="shared" si="7"/>
        <v>QL2-TEMPLATE</v>
      </c>
      <c r="AK18" t="s">
        <v>383</v>
      </c>
      <c r="AL18" t="str">
        <f t="shared" si="10"/>
        <v>QL2-017</v>
      </c>
      <c r="AM18" t="s">
        <v>383</v>
      </c>
      <c r="AN18" t="str">
        <f t="shared" si="8"/>
        <v>QL2-017</v>
      </c>
      <c r="AO18">
        <v>1</v>
      </c>
      <c r="AP18" t="s">
        <v>545</v>
      </c>
      <c r="AQ18" t="b">
        <v>0</v>
      </c>
      <c r="AR18" t="b">
        <v>1</v>
      </c>
      <c r="AS18">
        <v>1</v>
      </c>
      <c r="AT18" t="s">
        <v>546</v>
      </c>
      <c r="AU18" s="14" cm="1">
        <f t="array" ref="AU18">IF(LEFT(A18,3)="WP5", INDEX('Equipment Schedule'!$A$1:$C$44,MATCH(1,('Equipment Schedule'!C:C=(LEFT(A18,3)))*('Equipment Schedule'!A:A=MOD(RIGHT(A18,1),12)),0),2), INDEX('Equipment Schedule'!$A$3:$C$44,MATCH(LEFT(A18,3),'Equipment Schedule'!$C$3:$C$44,0),2))</f>
        <v>45292</v>
      </c>
      <c r="AV18">
        <v>5</v>
      </c>
      <c r="AW18" t="str">
        <f t="shared" si="9"/>
        <v>QL2-TEMPLATE</v>
      </c>
      <c r="AX18" t="s">
        <v>441</v>
      </c>
      <c r="AY18" t="s">
        <v>547</v>
      </c>
      <c r="BB18" t="s">
        <v>686</v>
      </c>
      <c r="BC18">
        <v>70</v>
      </c>
      <c r="BD18">
        <v>5011</v>
      </c>
      <c r="BE18" t="s">
        <v>321</v>
      </c>
      <c r="BF18">
        <v>0.04</v>
      </c>
      <c r="BG18" t="b">
        <v>0</v>
      </c>
      <c r="BH18">
        <v>1</v>
      </c>
    </row>
    <row r="19" spans="1:60" x14ac:dyDescent="0.3">
      <c r="A19" s="21" t="s">
        <v>606</v>
      </c>
      <c r="B19" s="21" t="s">
        <v>590</v>
      </c>
      <c r="C19" s="21" t="str">
        <f t="shared" si="3"/>
        <v>QL2-018 - 1000LC Tester</v>
      </c>
      <c r="D19" s="21">
        <f t="shared" si="4"/>
        <v>23</v>
      </c>
      <c r="F19" t="str">
        <f t="shared" si="5"/>
        <v>QL2-018</v>
      </c>
      <c r="G19" t="str">
        <f t="shared" si="6"/>
        <v>QL2-018 - 1000LC Tester</v>
      </c>
      <c r="H19" t="b">
        <v>0</v>
      </c>
      <c r="I19" t="s">
        <v>481</v>
      </c>
      <c r="J19" t="s">
        <v>481</v>
      </c>
      <c r="K19" t="b">
        <v>1</v>
      </c>
      <c r="L19" t="s">
        <v>481</v>
      </c>
      <c r="M19" t="s">
        <v>481</v>
      </c>
      <c r="N19" t="s">
        <v>481</v>
      </c>
      <c r="O19" t="s">
        <v>481</v>
      </c>
      <c r="P19" t="s">
        <v>7</v>
      </c>
      <c r="Q19" t="s">
        <v>383</v>
      </c>
      <c r="S19" s="16" t="str">
        <f t="shared" si="0"/>
        <v>QL2-018</v>
      </c>
      <c r="T19" s="16" t="str">
        <f t="shared" si="1"/>
        <v>QL2-018 - 1000LC Tester</v>
      </c>
      <c r="U19" s="16" t="b">
        <v>0</v>
      </c>
      <c r="V19" s="16" t="s">
        <v>473</v>
      </c>
      <c r="W19" s="16" t="s">
        <v>474</v>
      </c>
      <c r="X19" s="23" t="s">
        <v>513</v>
      </c>
      <c r="Y19" s="16" t="s">
        <v>474</v>
      </c>
      <c r="Z19" s="23" t="s">
        <v>476</v>
      </c>
      <c r="AA19" s="17">
        <v>36526</v>
      </c>
      <c r="AC19" s="16" t="s">
        <v>2</v>
      </c>
      <c r="AD19" s="16" t="str">
        <f t="shared" si="2"/>
        <v>QL2-018</v>
      </c>
      <c r="AE19" s="16" t="s">
        <v>433</v>
      </c>
      <c r="AG19" s="16" t="s">
        <v>496</v>
      </c>
      <c r="AH19" s="16" t="str">
        <f t="shared" si="7"/>
        <v>QL2-TEMPLATE</v>
      </c>
      <c r="AK19" t="s">
        <v>383</v>
      </c>
      <c r="AL19" t="str">
        <f t="shared" si="10"/>
        <v>QL2-018</v>
      </c>
      <c r="AM19" t="s">
        <v>383</v>
      </c>
      <c r="AN19" t="str">
        <f t="shared" si="8"/>
        <v>QL2-018</v>
      </c>
      <c r="AO19">
        <v>1</v>
      </c>
      <c r="AP19" t="s">
        <v>545</v>
      </c>
      <c r="AQ19" t="b">
        <v>0</v>
      </c>
      <c r="AR19" t="b">
        <v>1</v>
      </c>
      <c r="AS19">
        <v>1</v>
      </c>
      <c r="AT19" t="s">
        <v>546</v>
      </c>
      <c r="AU19" s="14" cm="1">
        <f t="array" ref="AU19">IF(LEFT(A19,3)="WP5", INDEX('Equipment Schedule'!$A$1:$C$44,MATCH(1,('Equipment Schedule'!C:C=(LEFT(A19,3)))*('Equipment Schedule'!A:A=MOD(RIGHT(A19,1),12)),0),2), INDEX('Equipment Schedule'!$A$3:$C$44,MATCH(LEFT(A19,3),'Equipment Schedule'!$C$3:$C$44,0),2))</f>
        <v>45292</v>
      </c>
      <c r="AV19">
        <v>5</v>
      </c>
      <c r="AW19" t="str">
        <f t="shared" si="9"/>
        <v>QL2-TEMPLATE</v>
      </c>
      <c r="AX19" t="s">
        <v>441</v>
      </c>
      <c r="AY19" t="s">
        <v>547</v>
      </c>
      <c r="BB19" t="s">
        <v>686</v>
      </c>
      <c r="BC19">
        <v>80</v>
      </c>
      <c r="BD19">
        <v>5020</v>
      </c>
      <c r="BE19" t="s">
        <v>309</v>
      </c>
      <c r="BF19">
        <v>0.04</v>
      </c>
      <c r="BG19" t="b">
        <v>0</v>
      </c>
      <c r="BH19">
        <v>1</v>
      </c>
    </row>
    <row r="20" spans="1:60" x14ac:dyDescent="0.3">
      <c r="A20" s="21" t="s">
        <v>607</v>
      </c>
      <c r="B20" s="21" t="s">
        <v>628</v>
      </c>
      <c r="C20" s="21" t="str">
        <f t="shared" si="3"/>
        <v>QL2-019 - NX Solo Tester</v>
      </c>
      <c r="D20" s="21">
        <f t="shared" si="4"/>
        <v>24</v>
      </c>
      <c r="F20" t="str">
        <f t="shared" si="5"/>
        <v>QL2-019</v>
      </c>
      <c r="G20" t="str">
        <f t="shared" si="6"/>
        <v>QL2-019 - NX Solo Tester</v>
      </c>
      <c r="H20" t="b">
        <v>0</v>
      </c>
      <c r="I20" t="s">
        <v>481</v>
      </c>
      <c r="J20" t="s">
        <v>481</v>
      </c>
      <c r="K20" t="b">
        <v>1</v>
      </c>
      <c r="L20" t="s">
        <v>481</v>
      </c>
      <c r="M20" t="s">
        <v>481</v>
      </c>
      <c r="N20" t="s">
        <v>481</v>
      </c>
      <c r="O20" t="s">
        <v>481</v>
      </c>
      <c r="P20" t="s">
        <v>7</v>
      </c>
      <c r="Q20" t="s">
        <v>383</v>
      </c>
      <c r="S20" s="16" t="str">
        <f t="shared" si="0"/>
        <v>QL2-019</v>
      </c>
      <c r="T20" s="16" t="str">
        <f t="shared" si="1"/>
        <v>QL2-019 - NX Solo Tester</v>
      </c>
      <c r="U20" s="16" t="b">
        <v>0</v>
      </c>
      <c r="V20" s="16" t="s">
        <v>473</v>
      </c>
      <c r="W20" s="16" t="s">
        <v>494</v>
      </c>
      <c r="X20" s="23" t="s">
        <v>515</v>
      </c>
      <c r="Y20" s="16" t="s">
        <v>494</v>
      </c>
      <c r="Z20" s="23" t="s">
        <v>495</v>
      </c>
      <c r="AA20" s="17">
        <v>36526</v>
      </c>
      <c r="AC20" s="16" t="s">
        <v>2</v>
      </c>
      <c r="AD20" s="16" t="str">
        <f t="shared" si="2"/>
        <v>QL2-019</v>
      </c>
      <c r="AE20" s="16" t="s">
        <v>393</v>
      </c>
      <c r="AG20" s="16" t="s">
        <v>496</v>
      </c>
      <c r="AH20" s="16" t="str">
        <f t="shared" si="7"/>
        <v>QL2-TEMPLATE</v>
      </c>
      <c r="AK20" t="s">
        <v>383</v>
      </c>
      <c r="AL20" t="str">
        <f t="shared" si="10"/>
        <v>QL2-019</v>
      </c>
      <c r="AM20" t="s">
        <v>383</v>
      </c>
      <c r="AN20" t="str">
        <f t="shared" si="8"/>
        <v>QL2-019</v>
      </c>
      <c r="AO20">
        <v>1</v>
      </c>
      <c r="AP20" t="s">
        <v>545</v>
      </c>
      <c r="AQ20" t="b">
        <v>0</v>
      </c>
      <c r="AR20" t="b">
        <v>1</v>
      </c>
      <c r="AS20">
        <v>1</v>
      </c>
      <c r="AT20" t="s">
        <v>546</v>
      </c>
      <c r="AU20" s="14" cm="1">
        <f t="array" ref="AU20">IF(LEFT(A20,3)="WP5", INDEX('Equipment Schedule'!$A$1:$C$44,MATCH(1,('Equipment Schedule'!C:C=(LEFT(A20,3)))*('Equipment Schedule'!A:A=MOD(RIGHT(A20,1),12)),0),2), INDEX('Equipment Schedule'!$A$3:$C$44,MATCH(LEFT(A20,3),'Equipment Schedule'!$C$3:$C$44,0),2))</f>
        <v>45292</v>
      </c>
      <c r="AV20">
        <v>5</v>
      </c>
      <c r="AW20" t="str">
        <f t="shared" si="9"/>
        <v>QL2-TEMPLATE</v>
      </c>
      <c r="AX20" t="s">
        <v>441</v>
      </c>
      <c r="AY20" t="s">
        <v>547</v>
      </c>
      <c r="BB20" t="s">
        <v>686</v>
      </c>
      <c r="BC20">
        <v>90</v>
      </c>
      <c r="BD20">
        <v>5704</v>
      </c>
      <c r="BE20" t="s">
        <v>288</v>
      </c>
      <c r="BF20">
        <v>0.04</v>
      </c>
      <c r="BG20" t="b">
        <v>0</v>
      </c>
      <c r="BH20">
        <v>1</v>
      </c>
    </row>
    <row r="21" spans="1:60" x14ac:dyDescent="0.3">
      <c r="A21" s="21" t="s">
        <v>608</v>
      </c>
      <c r="B21" s="21" t="s">
        <v>628</v>
      </c>
      <c r="C21" s="21" t="str">
        <f t="shared" si="3"/>
        <v>QL2-020 - NX Solo Tester</v>
      </c>
      <c r="D21" s="21">
        <f t="shared" si="4"/>
        <v>24</v>
      </c>
      <c r="F21" t="str">
        <f t="shared" si="5"/>
        <v>QL2-020</v>
      </c>
      <c r="G21" t="str">
        <f t="shared" si="6"/>
        <v>QL2-020 - NX Solo Tester</v>
      </c>
      <c r="H21" t="b">
        <v>0</v>
      </c>
      <c r="I21" t="s">
        <v>481</v>
      </c>
      <c r="J21" t="s">
        <v>481</v>
      </c>
      <c r="K21" t="b">
        <v>1</v>
      </c>
      <c r="L21" t="s">
        <v>481</v>
      </c>
      <c r="M21" t="s">
        <v>481</v>
      </c>
      <c r="N21" t="s">
        <v>481</v>
      </c>
      <c r="O21" t="s">
        <v>481</v>
      </c>
      <c r="P21" t="s">
        <v>7</v>
      </c>
      <c r="Q21" t="s">
        <v>383</v>
      </c>
      <c r="S21" s="16" t="str">
        <f t="shared" si="0"/>
        <v>QL2-020</v>
      </c>
      <c r="T21" s="16" t="str">
        <f t="shared" si="1"/>
        <v>QL2-020 - NX Solo Tester</v>
      </c>
      <c r="U21" s="16" t="b">
        <v>0</v>
      </c>
      <c r="V21" s="16" t="s">
        <v>473</v>
      </c>
      <c r="W21" s="16" t="s">
        <v>494</v>
      </c>
      <c r="X21" s="23" t="s">
        <v>516</v>
      </c>
      <c r="Y21" s="16" t="s">
        <v>494</v>
      </c>
      <c r="Z21" s="23" t="s">
        <v>495</v>
      </c>
      <c r="AA21" s="17">
        <v>41786</v>
      </c>
      <c r="AC21" s="16" t="s">
        <v>2</v>
      </c>
      <c r="AD21" s="16" t="str">
        <f t="shared" si="2"/>
        <v>QL2-020</v>
      </c>
      <c r="AE21" s="16" t="s">
        <v>392</v>
      </c>
      <c r="AG21" s="16" t="s">
        <v>496</v>
      </c>
      <c r="AH21" s="16" t="str">
        <f t="shared" si="7"/>
        <v>QL2-TEMPLATE</v>
      </c>
      <c r="AK21" t="s">
        <v>383</v>
      </c>
      <c r="AL21" t="str">
        <f t="shared" si="10"/>
        <v>QL2-020</v>
      </c>
      <c r="AM21" t="s">
        <v>383</v>
      </c>
      <c r="AN21" t="str">
        <f t="shared" si="8"/>
        <v>QL2-020</v>
      </c>
      <c r="AO21">
        <v>1</v>
      </c>
      <c r="AP21" t="s">
        <v>545</v>
      </c>
      <c r="AQ21" t="b">
        <v>0</v>
      </c>
      <c r="AR21" t="b">
        <v>1</v>
      </c>
      <c r="AS21">
        <v>1</v>
      </c>
      <c r="AT21" t="s">
        <v>546</v>
      </c>
      <c r="AU21" s="14" cm="1">
        <f t="array" ref="AU21">IF(LEFT(A21,3)="WP5", INDEX('Equipment Schedule'!$A$1:$C$44,MATCH(1,('Equipment Schedule'!C:C=(LEFT(A21,3)))*('Equipment Schedule'!A:A=MOD(RIGHT(A21,1),12)),0),2), INDEX('Equipment Schedule'!$A$3:$C$44,MATCH(LEFT(A21,3),'Equipment Schedule'!$C$3:$C$44,0),2))</f>
        <v>45292</v>
      </c>
      <c r="AV21">
        <v>5</v>
      </c>
      <c r="AW21" t="str">
        <f t="shared" si="9"/>
        <v>QL2-TEMPLATE</v>
      </c>
      <c r="AX21" t="s">
        <v>441</v>
      </c>
      <c r="AY21" t="s">
        <v>547</v>
      </c>
      <c r="BB21" t="s">
        <v>686</v>
      </c>
      <c r="BC21">
        <v>100</v>
      </c>
      <c r="BD21">
        <v>5201</v>
      </c>
      <c r="BE21" t="s">
        <v>338</v>
      </c>
      <c r="BF21">
        <v>0.04</v>
      </c>
      <c r="BG21" t="b">
        <v>0</v>
      </c>
      <c r="BH21">
        <v>1</v>
      </c>
    </row>
    <row r="22" spans="1:60" x14ac:dyDescent="0.3">
      <c r="A22" s="21" t="s">
        <v>609</v>
      </c>
      <c r="B22" s="21" t="s">
        <v>628</v>
      </c>
      <c r="C22" s="21" t="str">
        <f t="shared" si="3"/>
        <v>QL2-021 - NX Solo Tester</v>
      </c>
      <c r="D22" s="21">
        <f t="shared" si="4"/>
        <v>24</v>
      </c>
      <c r="F22" t="str">
        <f t="shared" si="5"/>
        <v>QL2-021</v>
      </c>
      <c r="G22" t="str">
        <f t="shared" si="6"/>
        <v>QL2-021 - NX Solo Tester</v>
      </c>
      <c r="H22" t="b">
        <v>0</v>
      </c>
      <c r="I22" t="s">
        <v>481</v>
      </c>
      <c r="J22" t="s">
        <v>481</v>
      </c>
      <c r="K22" t="b">
        <v>1</v>
      </c>
      <c r="L22" t="s">
        <v>481</v>
      </c>
      <c r="M22" t="s">
        <v>481</v>
      </c>
      <c r="N22" t="s">
        <v>481</v>
      </c>
      <c r="O22" t="s">
        <v>481</v>
      </c>
      <c r="P22" t="s">
        <v>7</v>
      </c>
      <c r="Q22" t="s">
        <v>383</v>
      </c>
      <c r="S22" s="16" t="str">
        <f t="shared" si="0"/>
        <v>QL2-021</v>
      </c>
      <c r="T22" s="16" t="str">
        <f t="shared" si="1"/>
        <v>QL2-021 - NX Solo Tester</v>
      </c>
      <c r="U22" s="16" t="b">
        <v>0</v>
      </c>
      <c r="V22" s="16" t="s">
        <v>473</v>
      </c>
      <c r="W22" s="16" t="s">
        <v>494</v>
      </c>
      <c r="X22" s="23" t="s">
        <v>517</v>
      </c>
      <c r="Y22" s="16" t="s">
        <v>494</v>
      </c>
      <c r="Z22" s="23" t="s">
        <v>495</v>
      </c>
      <c r="AA22" s="17">
        <v>41786</v>
      </c>
      <c r="AC22" s="16" t="s">
        <v>2</v>
      </c>
      <c r="AD22" s="16" t="str">
        <f t="shared" si="2"/>
        <v>QL2-021</v>
      </c>
      <c r="AE22" s="16" t="s">
        <v>393</v>
      </c>
      <c r="AG22" s="16" t="s">
        <v>496</v>
      </c>
      <c r="AH22" s="16" t="str">
        <f t="shared" si="7"/>
        <v>QL2-TEMPLATE</v>
      </c>
      <c r="AK22" t="s">
        <v>383</v>
      </c>
      <c r="AL22" t="str">
        <f t="shared" si="10"/>
        <v>QL2-021</v>
      </c>
      <c r="AM22" t="s">
        <v>383</v>
      </c>
      <c r="AN22" t="str">
        <f t="shared" si="8"/>
        <v>QL2-021</v>
      </c>
      <c r="AO22">
        <v>1</v>
      </c>
      <c r="AP22" t="s">
        <v>545</v>
      </c>
      <c r="AQ22" t="b">
        <v>0</v>
      </c>
      <c r="AR22" t="b">
        <v>1</v>
      </c>
      <c r="AS22">
        <v>1</v>
      </c>
      <c r="AT22" t="s">
        <v>546</v>
      </c>
      <c r="AU22" s="14" cm="1">
        <f t="array" ref="AU22">IF(LEFT(A22,3)="WP5", INDEX('Equipment Schedule'!$A$1:$C$44,MATCH(1,('Equipment Schedule'!C:C=(LEFT(A22,3)))*('Equipment Schedule'!A:A=MOD(RIGHT(A22,1),12)),0),2), INDEX('Equipment Schedule'!$A$3:$C$44,MATCH(LEFT(A22,3),'Equipment Schedule'!$C$3:$C$44,0),2))</f>
        <v>45292</v>
      </c>
      <c r="AV22">
        <v>5</v>
      </c>
      <c r="AW22" t="str">
        <f t="shared" si="9"/>
        <v>QL2-TEMPLATE</v>
      </c>
      <c r="AX22" t="s">
        <v>441</v>
      </c>
      <c r="AY22" t="s">
        <v>547</v>
      </c>
      <c r="BB22" t="s">
        <v>686</v>
      </c>
      <c r="BC22">
        <v>110</v>
      </c>
      <c r="BD22">
        <v>5204</v>
      </c>
      <c r="BE22" t="s">
        <v>280</v>
      </c>
      <c r="BF22">
        <v>0.04</v>
      </c>
      <c r="BG22" t="b">
        <v>0</v>
      </c>
      <c r="BH22">
        <v>1</v>
      </c>
    </row>
    <row r="23" spans="1:60" x14ac:dyDescent="0.3">
      <c r="A23" s="21" t="s">
        <v>610</v>
      </c>
      <c r="B23" s="21" t="s">
        <v>628</v>
      </c>
      <c r="C23" s="21" t="str">
        <f t="shared" si="3"/>
        <v>QL2-022 - NX Solo Tester</v>
      </c>
      <c r="D23" s="21">
        <f t="shared" si="4"/>
        <v>24</v>
      </c>
      <c r="F23" t="str">
        <f t="shared" si="5"/>
        <v>QL2-022</v>
      </c>
      <c r="G23" t="str">
        <f t="shared" si="6"/>
        <v>QL2-022 - NX Solo Tester</v>
      </c>
      <c r="H23" t="b">
        <v>0</v>
      </c>
      <c r="I23" t="s">
        <v>481</v>
      </c>
      <c r="J23" t="s">
        <v>481</v>
      </c>
      <c r="K23" t="b">
        <v>1</v>
      </c>
      <c r="L23" t="s">
        <v>481</v>
      </c>
      <c r="M23" t="s">
        <v>481</v>
      </c>
      <c r="N23" t="s">
        <v>481</v>
      </c>
      <c r="O23" t="s">
        <v>481</v>
      </c>
      <c r="P23" t="s">
        <v>7</v>
      </c>
      <c r="Q23" t="s">
        <v>383</v>
      </c>
      <c r="S23" s="16" t="str">
        <f t="shared" si="0"/>
        <v>QL2-022</v>
      </c>
      <c r="T23" s="16" t="str">
        <f t="shared" si="1"/>
        <v>QL2-022 - NX Solo Tester</v>
      </c>
      <c r="U23" s="16" t="b">
        <v>0</v>
      </c>
      <c r="V23" s="16" t="s">
        <v>473</v>
      </c>
      <c r="W23" s="16" t="s">
        <v>494</v>
      </c>
      <c r="X23" s="23" t="s">
        <v>518</v>
      </c>
      <c r="Y23" s="16" t="s">
        <v>494</v>
      </c>
      <c r="Z23" s="23" t="s">
        <v>495</v>
      </c>
      <c r="AA23" s="17">
        <v>41463</v>
      </c>
      <c r="AC23" s="16" t="s">
        <v>2</v>
      </c>
      <c r="AD23" s="16" t="str">
        <f t="shared" si="2"/>
        <v>QL2-022</v>
      </c>
      <c r="AE23" s="16" t="s">
        <v>393</v>
      </c>
      <c r="AG23" s="16" t="s">
        <v>496</v>
      </c>
      <c r="AH23" s="16" t="str">
        <f t="shared" si="7"/>
        <v>QL2-TEMPLATE</v>
      </c>
      <c r="AK23" t="s">
        <v>383</v>
      </c>
      <c r="AL23" t="str">
        <f t="shared" si="10"/>
        <v>QL2-022</v>
      </c>
      <c r="AM23" t="s">
        <v>383</v>
      </c>
      <c r="AN23" t="str">
        <f t="shared" si="8"/>
        <v>QL2-022</v>
      </c>
      <c r="AO23">
        <v>1</v>
      </c>
      <c r="AP23" t="s">
        <v>545</v>
      </c>
      <c r="AQ23" t="b">
        <v>0</v>
      </c>
      <c r="AR23" t="b">
        <v>1</v>
      </c>
      <c r="AS23">
        <v>1</v>
      </c>
      <c r="AT23" t="s">
        <v>546</v>
      </c>
      <c r="AU23" s="14" cm="1">
        <f t="array" ref="AU23">IF(LEFT(A23,3)="WP5", INDEX('Equipment Schedule'!$A$1:$C$44,MATCH(1,('Equipment Schedule'!C:C=(LEFT(A23,3)))*('Equipment Schedule'!A:A=MOD(RIGHT(A23,1),12)),0),2), INDEX('Equipment Schedule'!$A$3:$C$44,MATCH(LEFT(A23,3),'Equipment Schedule'!$C$3:$C$44,0),2))</f>
        <v>45292</v>
      </c>
      <c r="AV23">
        <v>5</v>
      </c>
      <c r="AW23" t="str">
        <f t="shared" si="9"/>
        <v>QL2-TEMPLATE</v>
      </c>
      <c r="AX23" t="s">
        <v>441</v>
      </c>
      <c r="AY23" t="s">
        <v>547</v>
      </c>
      <c r="BB23" t="s">
        <v>686</v>
      </c>
      <c r="BC23">
        <v>120</v>
      </c>
      <c r="BD23">
        <v>5205</v>
      </c>
      <c r="BE23" t="s">
        <v>306</v>
      </c>
      <c r="BF23">
        <v>0.04</v>
      </c>
      <c r="BG23" t="b">
        <v>0</v>
      </c>
      <c r="BH23">
        <v>1</v>
      </c>
    </row>
    <row r="24" spans="1:60" x14ac:dyDescent="0.3">
      <c r="A24" s="21" t="s">
        <v>611</v>
      </c>
      <c r="B24" s="21" t="s">
        <v>628</v>
      </c>
      <c r="C24" s="21" t="str">
        <f t="shared" si="3"/>
        <v>QL2-023 - NX Solo Tester</v>
      </c>
      <c r="D24" s="21">
        <f t="shared" si="4"/>
        <v>24</v>
      </c>
      <c r="F24" t="str">
        <f t="shared" si="5"/>
        <v>QL2-023</v>
      </c>
      <c r="G24" t="str">
        <f t="shared" si="6"/>
        <v>QL2-023 - NX Solo Tester</v>
      </c>
      <c r="H24" t="b">
        <v>0</v>
      </c>
      <c r="I24" t="s">
        <v>481</v>
      </c>
      <c r="J24" t="s">
        <v>481</v>
      </c>
      <c r="K24" t="b">
        <v>1</v>
      </c>
      <c r="L24" t="s">
        <v>481</v>
      </c>
      <c r="M24" t="s">
        <v>481</v>
      </c>
      <c r="N24" t="s">
        <v>481</v>
      </c>
      <c r="O24" t="s">
        <v>481</v>
      </c>
      <c r="P24" t="s">
        <v>7</v>
      </c>
      <c r="Q24" t="s">
        <v>383</v>
      </c>
      <c r="S24" s="16" t="str">
        <f t="shared" si="0"/>
        <v>QL2-023</v>
      </c>
      <c r="T24" s="16" t="str">
        <f t="shared" si="1"/>
        <v>QL2-023 - NX Solo Tester</v>
      </c>
      <c r="U24" s="16" t="b">
        <v>0</v>
      </c>
      <c r="V24" s="16" t="s">
        <v>473</v>
      </c>
      <c r="W24" s="16" t="s">
        <v>494</v>
      </c>
      <c r="X24" s="23" t="s">
        <v>519</v>
      </c>
      <c r="Y24" s="16" t="s">
        <v>494</v>
      </c>
      <c r="Z24" s="23" t="s">
        <v>495</v>
      </c>
      <c r="AA24" s="17">
        <v>41463</v>
      </c>
      <c r="AC24" s="16" t="s">
        <v>2</v>
      </c>
      <c r="AD24" s="16" t="str">
        <f t="shared" si="2"/>
        <v>QL2-023</v>
      </c>
      <c r="AE24" s="16" t="s">
        <v>425</v>
      </c>
      <c r="AG24" s="16" t="s">
        <v>496</v>
      </c>
      <c r="AH24" s="16" t="str">
        <f t="shared" si="7"/>
        <v>QL2-TEMPLATE</v>
      </c>
      <c r="AK24" t="s">
        <v>383</v>
      </c>
      <c r="AL24" t="str">
        <f t="shared" si="10"/>
        <v>QL2-023</v>
      </c>
      <c r="AM24" t="s">
        <v>383</v>
      </c>
      <c r="AN24" t="str">
        <f t="shared" si="8"/>
        <v>QL2-023</v>
      </c>
      <c r="AO24">
        <v>1</v>
      </c>
      <c r="AP24" t="s">
        <v>545</v>
      </c>
      <c r="AQ24" t="b">
        <v>0</v>
      </c>
      <c r="AR24" t="b">
        <v>1</v>
      </c>
      <c r="AS24">
        <v>1</v>
      </c>
      <c r="AT24" t="s">
        <v>546</v>
      </c>
      <c r="AU24" s="14" cm="1">
        <f t="array" ref="AU24">IF(LEFT(A24,3)="WP5", INDEX('Equipment Schedule'!$A$1:$C$44,MATCH(1,('Equipment Schedule'!C:C=(LEFT(A24,3)))*('Equipment Schedule'!A:A=MOD(RIGHT(A24,1),12)),0),2), INDEX('Equipment Schedule'!$A$3:$C$44,MATCH(LEFT(A24,3),'Equipment Schedule'!$C$3:$C$44,0),2))</f>
        <v>45292</v>
      </c>
      <c r="AV24">
        <v>5</v>
      </c>
      <c r="AW24" t="str">
        <f t="shared" si="9"/>
        <v>QL2-TEMPLATE</v>
      </c>
      <c r="AX24" t="s">
        <v>441</v>
      </c>
      <c r="AY24" t="s">
        <v>547</v>
      </c>
      <c r="BB24" t="s">
        <v>686</v>
      </c>
      <c r="BC24">
        <v>130</v>
      </c>
      <c r="BD24">
        <v>5301</v>
      </c>
      <c r="BE24" t="s">
        <v>282</v>
      </c>
      <c r="BF24">
        <v>0.04</v>
      </c>
      <c r="BG24" t="b">
        <v>0</v>
      </c>
      <c r="BH24">
        <v>1</v>
      </c>
    </row>
    <row r="25" spans="1:60" x14ac:dyDescent="0.3">
      <c r="A25" s="21" t="s">
        <v>612</v>
      </c>
      <c r="B25" s="21" t="s">
        <v>628</v>
      </c>
      <c r="C25" s="21" t="str">
        <f t="shared" si="3"/>
        <v>QL2-024 - NX Solo Tester</v>
      </c>
      <c r="D25" s="21">
        <f t="shared" si="4"/>
        <v>24</v>
      </c>
      <c r="F25" t="str">
        <f t="shared" si="5"/>
        <v>QL2-024</v>
      </c>
      <c r="G25" t="str">
        <f t="shared" si="6"/>
        <v>QL2-024 - NX Solo Tester</v>
      </c>
      <c r="H25" t="b">
        <v>0</v>
      </c>
      <c r="I25" t="s">
        <v>481</v>
      </c>
      <c r="J25" t="s">
        <v>481</v>
      </c>
      <c r="K25" t="b">
        <v>1</v>
      </c>
      <c r="L25" t="s">
        <v>481</v>
      </c>
      <c r="M25" t="s">
        <v>481</v>
      </c>
      <c r="N25" t="s">
        <v>481</v>
      </c>
      <c r="O25" t="s">
        <v>481</v>
      </c>
      <c r="P25" t="s">
        <v>7</v>
      </c>
      <c r="Q25" t="s">
        <v>383</v>
      </c>
      <c r="S25" s="16" t="str">
        <f t="shared" si="0"/>
        <v>QL2-024</v>
      </c>
      <c r="T25" s="16" t="str">
        <f t="shared" si="1"/>
        <v>QL2-024 - NX Solo Tester</v>
      </c>
      <c r="U25" s="16" t="b">
        <v>0</v>
      </c>
      <c r="V25" s="16" t="s">
        <v>473</v>
      </c>
      <c r="W25" s="16" t="s">
        <v>494</v>
      </c>
      <c r="X25" s="23" t="s">
        <v>520</v>
      </c>
      <c r="Y25" s="16" t="s">
        <v>494</v>
      </c>
      <c r="Z25" s="23" t="s">
        <v>495</v>
      </c>
      <c r="AA25" s="17">
        <v>41463</v>
      </c>
      <c r="AC25" s="16" t="s">
        <v>2</v>
      </c>
      <c r="AD25" s="16" t="str">
        <f t="shared" si="2"/>
        <v>QL2-024</v>
      </c>
      <c r="AE25" s="16" t="s">
        <v>393</v>
      </c>
      <c r="AG25" s="16" t="s">
        <v>496</v>
      </c>
      <c r="AH25" s="16" t="str">
        <f t="shared" si="7"/>
        <v>QL2-TEMPLATE</v>
      </c>
      <c r="AK25" t="s">
        <v>383</v>
      </c>
      <c r="AL25" t="str">
        <f t="shared" si="10"/>
        <v>QL2-024</v>
      </c>
      <c r="AM25" t="s">
        <v>383</v>
      </c>
      <c r="AN25" t="str">
        <f t="shared" si="8"/>
        <v>QL2-024</v>
      </c>
      <c r="AO25">
        <v>1</v>
      </c>
      <c r="AP25" t="s">
        <v>545</v>
      </c>
      <c r="AQ25" t="b">
        <v>0</v>
      </c>
      <c r="AR25" t="b">
        <v>1</v>
      </c>
      <c r="AS25">
        <v>1</v>
      </c>
      <c r="AT25" t="s">
        <v>546</v>
      </c>
      <c r="AU25" s="14" cm="1">
        <f t="array" ref="AU25">IF(LEFT(A25,3)="WP5", INDEX('Equipment Schedule'!$A$1:$C$44,MATCH(1,('Equipment Schedule'!C:C=(LEFT(A25,3)))*('Equipment Schedule'!A:A=MOD(RIGHT(A25,1),12)),0),2), INDEX('Equipment Schedule'!$A$3:$C$44,MATCH(LEFT(A25,3),'Equipment Schedule'!$C$3:$C$44,0),2))</f>
        <v>45292</v>
      </c>
      <c r="AV25">
        <v>5</v>
      </c>
      <c r="AW25" t="str">
        <f t="shared" si="9"/>
        <v>QL2-TEMPLATE</v>
      </c>
      <c r="AX25" t="s">
        <v>441</v>
      </c>
      <c r="AY25" t="s">
        <v>547</v>
      </c>
      <c r="BB25" t="s">
        <v>686</v>
      </c>
      <c r="BC25">
        <v>140</v>
      </c>
      <c r="BD25">
        <v>5401</v>
      </c>
      <c r="BE25" t="s">
        <v>276</v>
      </c>
      <c r="BF25">
        <v>0.04</v>
      </c>
      <c r="BG25" t="b">
        <v>0</v>
      </c>
      <c r="BH25">
        <v>1</v>
      </c>
    </row>
    <row r="26" spans="1:60" x14ac:dyDescent="0.3">
      <c r="A26" s="21" t="s">
        <v>613</v>
      </c>
      <c r="B26" s="21" t="s">
        <v>628</v>
      </c>
      <c r="C26" s="21" t="str">
        <f t="shared" si="3"/>
        <v>QL2-025 - NX Solo Tester</v>
      </c>
      <c r="D26" s="21">
        <f t="shared" si="4"/>
        <v>24</v>
      </c>
      <c r="F26" t="str">
        <f t="shared" si="5"/>
        <v>QL2-025</v>
      </c>
      <c r="G26" t="str">
        <f t="shared" si="6"/>
        <v>QL2-025 - NX Solo Tester</v>
      </c>
      <c r="H26" t="b">
        <v>0</v>
      </c>
      <c r="I26" t="s">
        <v>481</v>
      </c>
      <c r="J26" t="s">
        <v>481</v>
      </c>
      <c r="K26" t="b">
        <v>1</v>
      </c>
      <c r="L26" t="s">
        <v>481</v>
      </c>
      <c r="M26" t="s">
        <v>481</v>
      </c>
      <c r="N26" t="s">
        <v>481</v>
      </c>
      <c r="O26" t="s">
        <v>481</v>
      </c>
      <c r="P26" t="s">
        <v>7</v>
      </c>
      <c r="Q26" t="s">
        <v>383</v>
      </c>
      <c r="S26" s="16" t="str">
        <f t="shared" si="0"/>
        <v>QL2-025</v>
      </c>
      <c r="T26" s="16" t="str">
        <f t="shared" si="1"/>
        <v>QL2-025 - NX Solo Tester</v>
      </c>
      <c r="U26" s="16" t="b">
        <v>0</v>
      </c>
      <c r="V26" s="16" t="s">
        <v>473</v>
      </c>
      <c r="W26" s="16" t="s">
        <v>494</v>
      </c>
      <c r="X26" s="23" t="s">
        <v>521</v>
      </c>
      <c r="Y26" s="16" t="s">
        <v>494</v>
      </c>
      <c r="Z26" s="23" t="s">
        <v>495</v>
      </c>
      <c r="AA26" s="17">
        <v>36526</v>
      </c>
      <c r="AC26" s="16" t="s">
        <v>2</v>
      </c>
      <c r="AD26" s="16" t="str">
        <f t="shared" si="2"/>
        <v>QL2-025</v>
      </c>
      <c r="AE26" s="16" t="s">
        <v>392</v>
      </c>
      <c r="AG26" s="16" t="s">
        <v>496</v>
      </c>
      <c r="AH26" s="16" t="str">
        <f t="shared" si="7"/>
        <v>QL2-TEMPLATE</v>
      </c>
      <c r="AK26" t="s">
        <v>383</v>
      </c>
      <c r="AL26" t="str">
        <f t="shared" si="10"/>
        <v>QL2-025</v>
      </c>
      <c r="AM26" t="s">
        <v>383</v>
      </c>
      <c r="AN26" t="str">
        <f t="shared" si="8"/>
        <v>QL2-025</v>
      </c>
      <c r="AO26">
        <v>1</v>
      </c>
      <c r="AP26" t="s">
        <v>545</v>
      </c>
      <c r="AQ26" t="b">
        <v>0</v>
      </c>
      <c r="AR26" t="b">
        <v>1</v>
      </c>
      <c r="AS26">
        <v>1</v>
      </c>
      <c r="AT26" t="s">
        <v>546</v>
      </c>
      <c r="AU26" s="14" cm="1">
        <f t="array" ref="AU26">IF(LEFT(A26,3)="WP5", INDEX('Equipment Schedule'!$A$1:$C$44,MATCH(1,('Equipment Schedule'!C:C=(LEFT(A26,3)))*('Equipment Schedule'!A:A=MOD(RIGHT(A26,1),12)),0),2), INDEX('Equipment Schedule'!$A$3:$C$44,MATCH(LEFT(A26,3),'Equipment Schedule'!$C$3:$C$44,0),2))</f>
        <v>45292</v>
      </c>
      <c r="AV26">
        <v>5</v>
      </c>
      <c r="AW26" t="str">
        <f t="shared" si="9"/>
        <v>QL2-TEMPLATE</v>
      </c>
      <c r="AX26" t="s">
        <v>441</v>
      </c>
      <c r="AY26" t="s">
        <v>547</v>
      </c>
      <c r="BB26" t="s">
        <v>686</v>
      </c>
      <c r="BC26">
        <v>150</v>
      </c>
      <c r="BD26">
        <v>5305</v>
      </c>
      <c r="BE26" t="s">
        <v>284</v>
      </c>
      <c r="BF26">
        <v>0.16</v>
      </c>
      <c r="BG26" t="b">
        <v>0</v>
      </c>
      <c r="BH26">
        <v>1</v>
      </c>
    </row>
    <row r="27" spans="1:60" x14ac:dyDescent="0.3">
      <c r="A27" s="21" t="s">
        <v>614</v>
      </c>
      <c r="B27" s="21" t="s">
        <v>628</v>
      </c>
      <c r="C27" s="21" t="str">
        <f t="shared" si="3"/>
        <v>QL2-026 - NX Solo Tester</v>
      </c>
      <c r="D27" s="21">
        <f t="shared" si="4"/>
        <v>24</v>
      </c>
      <c r="F27" t="str">
        <f t="shared" si="5"/>
        <v>QL2-026</v>
      </c>
      <c r="G27" t="str">
        <f t="shared" si="6"/>
        <v>QL2-026 - NX Solo Tester</v>
      </c>
      <c r="H27" t="b">
        <v>0</v>
      </c>
      <c r="I27" t="s">
        <v>481</v>
      </c>
      <c r="J27" t="s">
        <v>481</v>
      </c>
      <c r="K27" t="b">
        <v>1</v>
      </c>
      <c r="L27" t="s">
        <v>481</v>
      </c>
      <c r="M27" t="s">
        <v>481</v>
      </c>
      <c r="N27" t="s">
        <v>481</v>
      </c>
      <c r="O27" t="s">
        <v>481</v>
      </c>
      <c r="P27" t="s">
        <v>7</v>
      </c>
      <c r="Q27" t="s">
        <v>383</v>
      </c>
      <c r="S27" s="16" t="str">
        <f t="shared" si="0"/>
        <v>QL2-026</v>
      </c>
      <c r="T27" s="16" t="str">
        <f t="shared" si="1"/>
        <v>QL2-026 - NX Solo Tester</v>
      </c>
      <c r="U27" s="16" t="b">
        <v>0</v>
      </c>
      <c r="V27" s="16" t="s">
        <v>473</v>
      </c>
      <c r="W27" s="16" t="s">
        <v>494</v>
      </c>
      <c r="X27" s="23" t="s">
        <v>522</v>
      </c>
      <c r="Y27" s="16" t="s">
        <v>494</v>
      </c>
      <c r="Z27" s="23" t="s">
        <v>495</v>
      </c>
      <c r="AA27" s="17">
        <v>36526</v>
      </c>
      <c r="AC27" s="16" t="s">
        <v>2</v>
      </c>
      <c r="AD27" s="16" t="str">
        <f t="shared" si="2"/>
        <v>QL2-026</v>
      </c>
      <c r="AE27" s="16" t="s">
        <v>394</v>
      </c>
      <c r="AG27" s="16" t="s">
        <v>496</v>
      </c>
      <c r="AH27" s="16" t="str">
        <f t="shared" si="7"/>
        <v>QL2-TEMPLATE</v>
      </c>
      <c r="AK27" t="s">
        <v>383</v>
      </c>
      <c r="AL27" t="str">
        <f t="shared" si="10"/>
        <v>QL2-026</v>
      </c>
      <c r="AM27" t="s">
        <v>383</v>
      </c>
      <c r="AN27" t="str">
        <f t="shared" si="8"/>
        <v>QL2-026</v>
      </c>
      <c r="AO27">
        <v>1</v>
      </c>
      <c r="AP27" t="s">
        <v>545</v>
      </c>
      <c r="AQ27" t="b">
        <v>0</v>
      </c>
      <c r="AR27" t="b">
        <v>1</v>
      </c>
      <c r="AS27">
        <v>1</v>
      </c>
      <c r="AT27" t="s">
        <v>546</v>
      </c>
      <c r="AU27" s="14" cm="1">
        <f t="array" ref="AU27">IF(LEFT(A27,3)="WP5", INDEX('Equipment Schedule'!$A$1:$C$44,MATCH(1,('Equipment Schedule'!C:C=(LEFT(A27,3)))*('Equipment Schedule'!A:A=MOD(RIGHT(A27,1),12)),0),2), INDEX('Equipment Schedule'!$A$3:$C$44,MATCH(LEFT(A27,3),'Equipment Schedule'!$C$3:$C$44,0),2))</f>
        <v>45292</v>
      </c>
      <c r="AV27">
        <v>5</v>
      </c>
      <c r="AW27" t="str">
        <f t="shared" si="9"/>
        <v>QL2-TEMPLATE</v>
      </c>
      <c r="AX27" t="s">
        <v>441</v>
      </c>
      <c r="AY27" t="s">
        <v>547</v>
      </c>
    </row>
    <row r="28" spans="1:60" x14ac:dyDescent="0.3">
      <c r="A28" s="21" t="s">
        <v>615</v>
      </c>
      <c r="B28" s="21" t="s">
        <v>628</v>
      </c>
      <c r="C28" s="21" t="str">
        <f t="shared" si="3"/>
        <v>QL2-027 - NX Solo Tester</v>
      </c>
      <c r="D28" s="21">
        <f t="shared" si="4"/>
        <v>24</v>
      </c>
      <c r="F28" t="str">
        <f t="shared" si="5"/>
        <v>QL2-027</v>
      </c>
      <c r="G28" t="str">
        <f t="shared" si="6"/>
        <v>QL2-027 - NX Solo Tester</v>
      </c>
      <c r="H28" t="b">
        <v>0</v>
      </c>
      <c r="I28" t="s">
        <v>481</v>
      </c>
      <c r="J28" t="s">
        <v>481</v>
      </c>
      <c r="K28" t="b">
        <v>1</v>
      </c>
      <c r="L28" t="s">
        <v>481</v>
      </c>
      <c r="M28" t="s">
        <v>481</v>
      </c>
      <c r="N28" t="s">
        <v>481</v>
      </c>
      <c r="O28" t="s">
        <v>481</v>
      </c>
      <c r="P28" t="s">
        <v>7</v>
      </c>
      <c r="Q28" t="s">
        <v>383</v>
      </c>
      <c r="S28" s="16" t="str">
        <f t="shared" si="0"/>
        <v>QL2-027</v>
      </c>
      <c r="T28" s="16" t="str">
        <f t="shared" si="1"/>
        <v>QL2-027 - NX Solo Tester</v>
      </c>
      <c r="U28" s="16" t="b">
        <v>0</v>
      </c>
      <c r="V28" s="16" t="s">
        <v>473</v>
      </c>
      <c r="W28" s="16" t="s">
        <v>494</v>
      </c>
      <c r="X28" s="23" t="s">
        <v>523</v>
      </c>
      <c r="Y28" s="16" t="s">
        <v>494</v>
      </c>
      <c r="Z28" s="23" t="s">
        <v>495</v>
      </c>
      <c r="AA28" s="17">
        <v>41463</v>
      </c>
      <c r="AC28" s="16" t="s">
        <v>2</v>
      </c>
      <c r="AD28" s="16" t="str">
        <f t="shared" si="2"/>
        <v>QL2-027</v>
      </c>
      <c r="AE28" s="16" t="s">
        <v>392</v>
      </c>
      <c r="AG28" s="16" t="s">
        <v>496</v>
      </c>
      <c r="AH28" s="16" t="str">
        <f t="shared" si="7"/>
        <v>QL2-TEMPLATE</v>
      </c>
      <c r="AK28" t="s">
        <v>383</v>
      </c>
      <c r="AL28" t="str">
        <f t="shared" si="10"/>
        <v>QL2-027</v>
      </c>
      <c r="AM28" t="s">
        <v>383</v>
      </c>
      <c r="AN28" t="str">
        <f t="shared" si="8"/>
        <v>QL2-027</v>
      </c>
      <c r="AO28">
        <v>1</v>
      </c>
      <c r="AP28" t="s">
        <v>545</v>
      </c>
      <c r="AQ28" t="b">
        <v>0</v>
      </c>
      <c r="AR28" t="b">
        <v>1</v>
      </c>
      <c r="AS28">
        <v>1</v>
      </c>
      <c r="AT28" t="s">
        <v>546</v>
      </c>
      <c r="AU28" s="14" cm="1">
        <f t="array" ref="AU28">IF(LEFT(A28,3)="WP5", INDEX('Equipment Schedule'!$A$1:$C$44,MATCH(1,('Equipment Schedule'!C:C=(LEFT(A28,3)))*('Equipment Schedule'!A:A=MOD(RIGHT(A28,1),12)),0),2), INDEX('Equipment Schedule'!$A$3:$C$44,MATCH(LEFT(A28,3),'Equipment Schedule'!$C$3:$C$44,0),2))</f>
        <v>45292</v>
      </c>
      <c r="AV28">
        <v>5</v>
      </c>
      <c r="AW28" t="str">
        <f t="shared" si="9"/>
        <v>QL2-TEMPLATE</v>
      </c>
      <c r="AX28" t="s">
        <v>441</v>
      </c>
      <c r="AY28" t="s">
        <v>547</v>
      </c>
      <c r="BB28" t="s">
        <v>687</v>
      </c>
      <c r="BC28">
        <v>10</v>
      </c>
      <c r="BD28">
        <v>5306</v>
      </c>
      <c r="BE28" t="s">
        <v>283</v>
      </c>
      <c r="BF28">
        <v>0.16</v>
      </c>
      <c r="BG28" t="b">
        <v>0</v>
      </c>
      <c r="BH28">
        <v>1</v>
      </c>
    </row>
    <row r="29" spans="1:60" x14ac:dyDescent="0.3">
      <c r="A29" s="21" t="s">
        <v>616</v>
      </c>
      <c r="B29" s="21" t="s">
        <v>628</v>
      </c>
      <c r="C29" s="21" t="str">
        <f t="shared" si="3"/>
        <v>QL2-028 - NX Solo Tester</v>
      </c>
      <c r="D29" s="21">
        <f t="shared" si="4"/>
        <v>24</v>
      </c>
      <c r="F29" t="str">
        <f t="shared" si="5"/>
        <v>QL2-028</v>
      </c>
      <c r="G29" t="str">
        <f t="shared" si="6"/>
        <v>QL2-028 - NX Solo Tester</v>
      </c>
      <c r="H29" t="b">
        <v>0</v>
      </c>
      <c r="I29" t="s">
        <v>481</v>
      </c>
      <c r="J29" t="s">
        <v>481</v>
      </c>
      <c r="K29" t="b">
        <v>1</v>
      </c>
      <c r="L29" t="s">
        <v>481</v>
      </c>
      <c r="M29" t="s">
        <v>481</v>
      </c>
      <c r="N29" t="s">
        <v>481</v>
      </c>
      <c r="O29" t="s">
        <v>481</v>
      </c>
      <c r="P29" t="s">
        <v>7</v>
      </c>
      <c r="Q29" t="s">
        <v>383</v>
      </c>
      <c r="S29" s="16" t="str">
        <f t="shared" si="0"/>
        <v>QL2-028</v>
      </c>
      <c r="T29" s="16" t="str">
        <f t="shared" si="1"/>
        <v>QL2-028 - NX Solo Tester</v>
      </c>
      <c r="U29" s="16" t="b">
        <v>0</v>
      </c>
      <c r="V29" s="16" t="s">
        <v>473</v>
      </c>
      <c r="W29" s="16" t="s">
        <v>494</v>
      </c>
      <c r="X29" s="23" t="s">
        <v>524</v>
      </c>
      <c r="Y29" s="16" t="s">
        <v>494</v>
      </c>
      <c r="Z29" s="23" t="s">
        <v>495</v>
      </c>
      <c r="AA29" s="17">
        <v>41368</v>
      </c>
      <c r="AC29" s="16" t="s">
        <v>2</v>
      </c>
      <c r="AD29" s="16" t="str">
        <f t="shared" si="2"/>
        <v>QL2-028</v>
      </c>
      <c r="AE29" s="16" t="s">
        <v>393</v>
      </c>
      <c r="AG29" s="16" t="s">
        <v>496</v>
      </c>
      <c r="AH29" s="16" t="str">
        <f t="shared" si="7"/>
        <v>QL2-TEMPLATE</v>
      </c>
      <c r="AK29" t="s">
        <v>383</v>
      </c>
      <c r="AL29" t="str">
        <f t="shared" si="10"/>
        <v>QL2-028</v>
      </c>
      <c r="AM29" t="s">
        <v>383</v>
      </c>
      <c r="AN29" t="str">
        <f t="shared" si="8"/>
        <v>QL2-028</v>
      </c>
      <c r="AO29">
        <v>1</v>
      </c>
      <c r="AP29" t="s">
        <v>545</v>
      </c>
      <c r="AQ29" t="b">
        <v>0</v>
      </c>
      <c r="AR29" t="b">
        <v>1</v>
      </c>
      <c r="AS29">
        <v>1</v>
      </c>
      <c r="AT29" t="s">
        <v>546</v>
      </c>
      <c r="AU29" s="14" cm="1">
        <f t="array" ref="AU29">IF(LEFT(A29,3)="WP5", INDEX('Equipment Schedule'!$A$1:$C$44,MATCH(1,('Equipment Schedule'!C:C=(LEFT(A29,3)))*('Equipment Schedule'!A:A=MOD(RIGHT(A29,1),12)),0),2), INDEX('Equipment Schedule'!$A$3:$C$44,MATCH(LEFT(A29,3),'Equipment Schedule'!$C$3:$C$44,0),2))</f>
        <v>45292</v>
      </c>
      <c r="AV29">
        <v>5</v>
      </c>
      <c r="AW29" t="str">
        <f t="shared" si="9"/>
        <v>QL2-TEMPLATE</v>
      </c>
      <c r="AX29" t="s">
        <v>441</v>
      </c>
      <c r="AY29" t="s">
        <v>547</v>
      </c>
      <c r="BB29" t="s">
        <v>687</v>
      </c>
      <c r="BC29">
        <v>20</v>
      </c>
      <c r="BD29">
        <v>5300</v>
      </c>
      <c r="BE29" t="s">
        <v>281</v>
      </c>
      <c r="BF29">
        <v>0.04</v>
      </c>
      <c r="BG29" t="b">
        <v>0</v>
      </c>
      <c r="BH29">
        <v>1</v>
      </c>
    </row>
    <row r="30" spans="1:60" x14ac:dyDescent="0.3">
      <c r="A30" s="21" t="s">
        <v>617</v>
      </c>
      <c r="B30" s="21" t="s">
        <v>628</v>
      </c>
      <c r="C30" s="21" t="str">
        <f t="shared" si="3"/>
        <v>QL2-029 - NX Solo Tester</v>
      </c>
      <c r="D30" s="21">
        <f t="shared" si="4"/>
        <v>24</v>
      </c>
      <c r="F30" t="str">
        <f t="shared" si="5"/>
        <v>QL2-029</v>
      </c>
      <c r="G30" t="str">
        <f t="shared" si="6"/>
        <v>QL2-029 - NX Solo Tester</v>
      </c>
      <c r="H30" t="b">
        <v>0</v>
      </c>
      <c r="I30" t="s">
        <v>481</v>
      </c>
      <c r="J30" t="s">
        <v>481</v>
      </c>
      <c r="K30" t="b">
        <v>1</v>
      </c>
      <c r="L30" t="s">
        <v>481</v>
      </c>
      <c r="M30" t="s">
        <v>481</v>
      </c>
      <c r="N30" t="s">
        <v>481</v>
      </c>
      <c r="O30" t="s">
        <v>481</v>
      </c>
      <c r="P30" t="s">
        <v>7</v>
      </c>
      <c r="Q30" t="s">
        <v>383</v>
      </c>
      <c r="S30" s="16" t="str">
        <f t="shared" si="0"/>
        <v>QL2-029</v>
      </c>
      <c r="T30" s="16" t="str">
        <f t="shared" si="1"/>
        <v>QL2-029 - NX Solo Tester</v>
      </c>
      <c r="U30" s="16" t="b">
        <v>0</v>
      </c>
      <c r="V30" s="16" t="s">
        <v>473</v>
      </c>
      <c r="W30" s="16" t="s">
        <v>494</v>
      </c>
      <c r="X30" s="23" t="s">
        <v>525</v>
      </c>
      <c r="Y30" s="16" t="s">
        <v>494</v>
      </c>
      <c r="Z30" s="23" t="s">
        <v>495</v>
      </c>
      <c r="AA30" s="17">
        <v>36526</v>
      </c>
      <c r="AC30" s="16" t="s">
        <v>2</v>
      </c>
      <c r="AD30" s="16" t="str">
        <f t="shared" si="2"/>
        <v>QL2-029</v>
      </c>
      <c r="AE30" s="16" t="s">
        <v>392</v>
      </c>
      <c r="AG30" s="16" t="s">
        <v>496</v>
      </c>
      <c r="AH30" s="16" t="str">
        <f t="shared" si="7"/>
        <v>QL2-TEMPLATE</v>
      </c>
      <c r="AK30" t="s">
        <v>383</v>
      </c>
      <c r="AL30" t="str">
        <f t="shared" si="10"/>
        <v>QL2-029</v>
      </c>
      <c r="AM30" t="s">
        <v>383</v>
      </c>
      <c r="AN30" t="str">
        <f t="shared" si="8"/>
        <v>QL2-029</v>
      </c>
      <c r="AO30">
        <v>1</v>
      </c>
      <c r="AP30" t="s">
        <v>545</v>
      </c>
      <c r="AQ30" t="b">
        <v>0</v>
      </c>
      <c r="AR30" t="b">
        <v>1</v>
      </c>
      <c r="AS30">
        <v>1</v>
      </c>
      <c r="AT30" t="s">
        <v>546</v>
      </c>
      <c r="AU30" s="14" cm="1">
        <f t="array" ref="AU30">IF(LEFT(A30,3)="WP5", INDEX('Equipment Schedule'!$A$1:$C$44,MATCH(1,('Equipment Schedule'!C:C=(LEFT(A30,3)))*('Equipment Schedule'!A:A=MOD(RIGHT(A30,1),12)),0),2), INDEX('Equipment Schedule'!$A$3:$C$44,MATCH(LEFT(A30,3),'Equipment Schedule'!$C$3:$C$44,0),2))</f>
        <v>45292</v>
      </c>
      <c r="AV30">
        <v>5</v>
      </c>
      <c r="AW30" t="str">
        <f t="shared" si="9"/>
        <v>QL2-TEMPLATE</v>
      </c>
      <c r="AX30" t="s">
        <v>441</v>
      </c>
      <c r="AY30" t="s">
        <v>547</v>
      </c>
      <c r="BB30" t="s">
        <v>687</v>
      </c>
      <c r="BC30">
        <v>30</v>
      </c>
      <c r="BD30">
        <v>5603</v>
      </c>
      <c r="BE30" t="s">
        <v>273</v>
      </c>
      <c r="BF30">
        <v>0.04</v>
      </c>
      <c r="BG30" t="b">
        <v>0</v>
      </c>
      <c r="BH30">
        <v>1</v>
      </c>
    </row>
    <row r="31" spans="1:60" x14ac:dyDescent="0.3">
      <c r="A31" s="21" t="s">
        <v>618</v>
      </c>
      <c r="B31" s="21" t="s">
        <v>628</v>
      </c>
      <c r="C31" s="21" t="str">
        <f t="shared" si="3"/>
        <v>QL2-030 - NX Solo Tester</v>
      </c>
      <c r="D31" s="21">
        <f t="shared" si="4"/>
        <v>24</v>
      </c>
      <c r="F31" t="str">
        <f t="shared" si="5"/>
        <v>QL2-030</v>
      </c>
      <c r="G31" t="str">
        <f t="shared" si="6"/>
        <v>QL2-030 - NX Solo Tester</v>
      </c>
      <c r="H31" t="b">
        <v>0</v>
      </c>
      <c r="I31" t="s">
        <v>481</v>
      </c>
      <c r="J31" t="s">
        <v>481</v>
      </c>
      <c r="K31" t="b">
        <v>1</v>
      </c>
      <c r="L31" t="s">
        <v>481</v>
      </c>
      <c r="M31" t="s">
        <v>481</v>
      </c>
      <c r="N31" t="s">
        <v>481</v>
      </c>
      <c r="O31" t="s">
        <v>481</v>
      </c>
      <c r="P31" t="s">
        <v>7</v>
      </c>
      <c r="Q31" t="s">
        <v>383</v>
      </c>
      <c r="S31" s="16" t="str">
        <f t="shared" si="0"/>
        <v>QL2-030</v>
      </c>
      <c r="T31" s="16" t="str">
        <f t="shared" si="1"/>
        <v>QL2-030 - NX Solo Tester</v>
      </c>
      <c r="U31" s="16" t="b">
        <v>0</v>
      </c>
      <c r="V31" s="16" t="s">
        <v>473</v>
      </c>
      <c r="W31" s="16" t="s">
        <v>494</v>
      </c>
      <c r="X31" s="23" t="s">
        <v>526</v>
      </c>
      <c r="Y31" s="16" t="s">
        <v>494</v>
      </c>
      <c r="Z31" s="23" t="s">
        <v>495</v>
      </c>
      <c r="AA31" s="17">
        <v>41368</v>
      </c>
      <c r="AC31" s="16" t="s">
        <v>2</v>
      </c>
      <c r="AD31" s="16" t="str">
        <f t="shared" si="2"/>
        <v>QL2-030</v>
      </c>
      <c r="AE31" s="16" t="s">
        <v>392</v>
      </c>
      <c r="AG31" s="16" t="s">
        <v>496</v>
      </c>
      <c r="AH31" s="16" t="str">
        <f t="shared" si="7"/>
        <v>QL2-TEMPLATE</v>
      </c>
      <c r="AK31" t="s">
        <v>383</v>
      </c>
      <c r="AL31" t="str">
        <f t="shared" si="10"/>
        <v>QL2-030</v>
      </c>
      <c r="AM31" t="s">
        <v>383</v>
      </c>
      <c r="AN31" t="str">
        <f t="shared" si="8"/>
        <v>QL2-030</v>
      </c>
      <c r="AO31">
        <v>1</v>
      </c>
      <c r="AP31" t="s">
        <v>545</v>
      </c>
      <c r="AQ31" t="b">
        <v>0</v>
      </c>
      <c r="AR31" t="b">
        <v>1</v>
      </c>
      <c r="AS31">
        <v>1</v>
      </c>
      <c r="AT31" t="s">
        <v>546</v>
      </c>
      <c r="AU31" s="14" cm="1">
        <f t="array" ref="AU31">IF(LEFT(A31,3)="WP5", INDEX('Equipment Schedule'!$A$1:$C$44,MATCH(1,('Equipment Schedule'!C:C=(LEFT(A31,3)))*('Equipment Schedule'!A:A=MOD(RIGHT(A31,1),12)),0),2), INDEX('Equipment Schedule'!$A$3:$C$44,MATCH(LEFT(A31,3),'Equipment Schedule'!$C$3:$C$44,0),2))</f>
        <v>45292</v>
      </c>
      <c r="AV31">
        <v>5</v>
      </c>
      <c r="AW31" t="str">
        <f t="shared" si="9"/>
        <v>QL2-TEMPLATE</v>
      </c>
      <c r="AX31" t="s">
        <v>441</v>
      </c>
      <c r="AY31" t="s">
        <v>547</v>
      </c>
      <c r="BB31" t="s">
        <v>687</v>
      </c>
      <c r="BC31">
        <v>40</v>
      </c>
      <c r="BD31">
        <v>5006</v>
      </c>
      <c r="BE31" t="s">
        <v>584</v>
      </c>
      <c r="BF31">
        <v>0.04</v>
      </c>
      <c r="BG31" t="b">
        <v>0</v>
      </c>
      <c r="BH31">
        <v>1</v>
      </c>
    </row>
    <row r="32" spans="1:60" x14ac:dyDescent="0.3">
      <c r="A32" s="21" t="s">
        <v>619</v>
      </c>
      <c r="B32" s="21" t="s">
        <v>628</v>
      </c>
      <c r="C32" s="21" t="str">
        <f t="shared" si="3"/>
        <v>QL2-031 - NX Solo Tester</v>
      </c>
      <c r="D32" s="21">
        <f t="shared" si="4"/>
        <v>24</v>
      </c>
      <c r="F32" t="str">
        <f t="shared" si="5"/>
        <v>QL2-031</v>
      </c>
      <c r="G32" t="str">
        <f t="shared" si="6"/>
        <v>QL2-031 - NX Solo Tester</v>
      </c>
      <c r="H32" t="b">
        <v>0</v>
      </c>
      <c r="I32" t="s">
        <v>481</v>
      </c>
      <c r="J32" t="s">
        <v>481</v>
      </c>
      <c r="K32" t="b">
        <v>1</v>
      </c>
      <c r="L32" t="s">
        <v>481</v>
      </c>
      <c r="M32" t="s">
        <v>481</v>
      </c>
      <c r="N32" t="s">
        <v>481</v>
      </c>
      <c r="O32" t="s">
        <v>481</v>
      </c>
      <c r="P32" t="s">
        <v>7</v>
      </c>
      <c r="Q32" t="s">
        <v>383</v>
      </c>
      <c r="S32" s="16" t="str">
        <f t="shared" si="0"/>
        <v>QL2-031</v>
      </c>
      <c r="T32" s="16" t="str">
        <f t="shared" si="1"/>
        <v>QL2-031 - NX Solo Tester</v>
      </c>
      <c r="U32" s="16" t="b">
        <v>0</v>
      </c>
      <c r="V32" s="16" t="s">
        <v>473</v>
      </c>
      <c r="W32" s="16" t="s">
        <v>494</v>
      </c>
      <c r="X32" s="23" t="s">
        <v>527</v>
      </c>
      <c r="Y32" s="16" t="s">
        <v>494</v>
      </c>
      <c r="Z32" s="23" t="s">
        <v>495</v>
      </c>
      <c r="AA32" s="17">
        <v>41368</v>
      </c>
      <c r="AC32" s="16" t="s">
        <v>2</v>
      </c>
      <c r="AD32" s="16" t="str">
        <f t="shared" si="2"/>
        <v>QL2-031</v>
      </c>
      <c r="AE32" s="16" t="s">
        <v>393</v>
      </c>
      <c r="AG32" s="16" t="s">
        <v>496</v>
      </c>
      <c r="AH32" s="16" t="str">
        <f t="shared" si="7"/>
        <v>QL2-TEMPLATE</v>
      </c>
      <c r="AK32" t="s">
        <v>383</v>
      </c>
      <c r="AL32" t="str">
        <f t="shared" si="10"/>
        <v>QL2-031</v>
      </c>
      <c r="AM32" t="s">
        <v>383</v>
      </c>
      <c r="AN32" t="str">
        <f t="shared" si="8"/>
        <v>QL2-031</v>
      </c>
      <c r="AO32">
        <v>1</v>
      </c>
      <c r="AP32" t="s">
        <v>545</v>
      </c>
      <c r="AQ32" t="b">
        <v>0</v>
      </c>
      <c r="AR32" t="b">
        <v>1</v>
      </c>
      <c r="AS32">
        <v>1</v>
      </c>
      <c r="AT32" t="s">
        <v>546</v>
      </c>
      <c r="AU32" s="14" cm="1">
        <f t="array" ref="AU32">IF(LEFT(A32,3)="WP5", INDEX('Equipment Schedule'!$A$1:$C$44,MATCH(1,('Equipment Schedule'!C:C=(LEFT(A32,3)))*('Equipment Schedule'!A:A=MOD(RIGHT(A32,1),12)),0),2), INDEX('Equipment Schedule'!$A$3:$C$44,MATCH(LEFT(A32,3),'Equipment Schedule'!$C$3:$C$44,0),2))</f>
        <v>45292</v>
      </c>
      <c r="AV32">
        <v>5</v>
      </c>
      <c r="AW32" t="str">
        <f t="shared" si="9"/>
        <v>QL2-TEMPLATE</v>
      </c>
      <c r="AX32" t="s">
        <v>441</v>
      </c>
      <c r="AY32" t="s">
        <v>547</v>
      </c>
      <c r="BB32" t="s">
        <v>687</v>
      </c>
      <c r="BC32">
        <v>50</v>
      </c>
      <c r="BD32">
        <v>5011</v>
      </c>
      <c r="BE32" t="s">
        <v>321</v>
      </c>
      <c r="BF32">
        <v>0.04</v>
      </c>
      <c r="BG32" t="b">
        <v>0</v>
      </c>
      <c r="BH32">
        <v>1</v>
      </c>
    </row>
    <row r="33" spans="1:60" x14ac:dyDescent="0.3">
      <c r="A33" s="21" t="s">
        <v>620</v>
      </c>
      <c r="B33" s="21" t="s">
        <v>628</v>
      </c>
      <c r="C33" s="21" t="str">
        <f t="shared" si="3"/>
        <v>QL2-032 - NX Solo Tester</v>
      </c>
      <c r="D33" s="21">
        <f t="shared" si="4"/>
        <v>24</v>
      </c>
      <c r="F33" t="str">
        <f t="shared" si="5"/>
        <v>QL2-032</v>
      </c>
      <c r="G33" t="str">
        <f t="shared" si="6"/>
        <v>QL2-032 - NX Solo Tester</v>
      </c>
      <c r="H33" t="b">
        <v>0</v>
      </c>
      <c r="I33" t="s">
        <v>481</v>
      </c>
      <c r="J33" t="s">
        <v>481</v>
      </c>
      <c r="K33" t="b">
        <v>1</v>
      </c>
      <c r="L33" t="s">
        <v>481</v>
      </c>
      <c r="M33" t="s">
        <v>481</v>
      </c>
      <c r="N33" t="s">
        <v>481</v>
      </c>
      <c r="O33" t="s">
        <v>481</v>
      </c>
      <c r="P33" t="s">
        <v>7</v>
      </c>
      <c r="Q33" t="s">
        <v>383</v>
      </c>
      <c r="S33" s="16" t="str">
        <f t="shared" si="0"/>
        <v>QL2-032</v>
      </c>
      <c r="T33" s="16" t="str">
        <f t="shared" si="1"/>
        <v>QL2-032 - NX Solo Tester</v>
      </c>
      <c r="U33" s="16" t="b">
        <v>0</v>
      </c>
      <c r="V33" s="16" t="s">
        <v>473</v>
      </c>
      <c r="W33" s="16" t="s">
        <v>494</v>
      </c>
      <c r="X33" s="23" t="s">
        <v>528</v>
      </c>
      <c r="Y33" s="16" t="s">
        <v>494</v>
      </c>
      <c r="Z33" s="23" t="s">
        <v>495</v>
      </c>
      <c r="AA33" s="17">
        <v>41463</v>
      </c>
      <c r="AC33" s="16" t="s">
        <v>2</v>
      </c>
      <c r="AD33" s="16" t="str">
        <f t="shared" si="2"/>
        <v>QL2-032</v>
      </c>
      <c r="AE33" s="16" t="s">
        <v>392</v>
      </c>
      <c r="AG33" s="16" t="s">
        <v>496</v>
      </c>
      <c r="AH33" s="16" t="str">
        <f t="shared" si="7"/>
        <v>QL2-TEMPLATE</v>
      </c>
      <c r="AK33" t="s">
        <v>383</v>
      </c>
      <c r="AL33" t="str">
        <f t="shared" si="10"/>
        <v>QL2-032</v>
      </c>
      <c r="AM33" t="s">
        <v>383</v>
      </c>
      <c r="AN33" t="str">
        <f t="shared" si="8"/>
        <v>QL2-032</v>
      </c>
      <c r="AO33">
        <v>1</v>
      </c>
      <c r="AP33" t="s">
        <v>545</v>
      </c>
      <c r="AQ33" t="b">
        <v>0</v>
      </c>
      <c r="AR33" t="b">
        <v>1</v>
      </c>
      <c r="AS33">
        <v>1</v>
      </c>
      <c r="AT33" t="s">
        <v>546</v>
      </c>
      <c r="AU33" s="14" cm="1">
        <f t="array" ref="AU33">IF(LEFT(A33,3)="WP5", INDEX('Equipment Schedule'!$A$1:$C$44,MATCH(1,('Equipment Schedule'!C:C=(LEFT(A33,3)))*('Equipment Schedule'!A:A=MOD(RIGHT(A33,1),12)),0),2), INDEX('Equipment Schedule'!$A$3:$C$44,MATCH(LEFT(A33,3),'Equipment Schedule'!$C$3:$C$44,0),2))</f>
        <v>45292</v>
      </c>
      <c r="AV33">
        <v>5</v>
      </c>
      <c r="AW33" t="str">
        <f t="shared" si="9"/>
        <v>QL2-TEMPLATE</v>
      </c>
      <c r="AX33" t="s">
        <v>441</v>
      </c>
      <c r="AY33" t="s">
        <v>547</v>
      </c>
      <c r="BB33" t="s">
        <v>687</v>
      </c>
      <c r="BC33">
        <v>60</v>
      </c>
      <c r="BD33">
        <v>5205</v>
      </c>
      <c r="BE33" t="s">
        <v>306</v>
      </c>
      <c r="BF33">
        <v>0.04</v>
      </c>
      <c r="BG33" t="b">
        <v>0</v>
      </c>
      <c r="BH33">
        <v>1</v>
      </c>
    </row>
    <row r="34" spans="1:60" x14ac:dyDescent="0.3">
      <c r="A34" s="21" t="s">
        <v>621</v>
      </c>
      <c r="B34" s="21" t="s">
        <v>628</v>
      </c>
      <c r="C34" s="21" t="str">
        <f t="shared" si="3"/>
        <v>QL2-033 - NX Solo Tester</v>
      </c>
      <c r="D34" s="21">
        <f t="shared" si="4"/>
        <v>24</v>
      </c>
      <c r="F34" t="str">
        <f t="shared" si="5"/>
        <v>QL2-033</v>
      </c>
      <c r="G34" t="str">
        <f t="shared" si="6"/>
        <v>QL2-033 - NX Solo Tester</v>
      </c>
      <c r="H34" t="b">
        <v>0</v>
      </c>
      <c r="I34" t="s">
        <v>481</v>
      </c>
      <c r="J34" t="s">
        <v>481</v>
      </c>
      <c r="K34" t="b">
        <v>1</v>
      </c>
      <c r="L34" t="s">
        <v>481</v>
      </c>
      <c r="M34" t="s">
        <v>481</v>
      </c>
      <c r="N34" t="s">
        <v>481</v>
      </c>
      <c r="O34" t="s">
        <v>481</v>
      </c>
      <c r="P34" t="s">
        <v>7</v>
      </c>
      <c r="Q34" t="s">
        <v>383</v>
      </c>
      <c r="S34" s="16" t="str">
        <f t="shared" ref="S34:S65" si="11">A34</f>
        <v>QL2-033</v>
      </c>
      <c r="T34" s="16" t="str">
        <f t="shared" ref="T34:T65" si="12">C34</f>
        <v>QL2-033 - NX Solo Tester</v>
      </c>
      <c r="U34" s="16" t="b">
        <v>0</v>
      </c>
      <c r="V34" s="16" t="s">
        <v>473</v>
      </c>
      <c r="W34" s="16" t="s">
        <v>494</v>
      </c>
      <c r="X34" s="23" t="s">
        <v>529</v>
      </c>
      <c r="Y34" s="16" t="s">
        <v>494</v>
      </c>
      <c r="Z34" s="23" t="s">
        <v>495</v>
      </c>
      <c r="AA34" s="17">
        <v>41463</v>
      </c>
      <c r="AC34" s="16" t="s">
        <v>2</v>
      </c>
      <c r="AD34" s="16" t="str">
        <f t="shared" ref="AD34:AD97" si="13">A34</f>
        <v>QL2-033</v>
      </c>
      <c r="AE34" s="16" t="s">
        <v>392</v>
      </c>
      <c r="AG34" s="16" t="s">
        <v>496</v>
      </c>
      <c r="AH34" s="16" t="str">
        <f t="shared" si="7"/>
        <v>QL2-TEMPLATE</v>
      </c>
      <c r="AK34" t="s">
        <v>383</v>
      </c>
      <c r="AL34" t="str">
        <f t="shared" si="10"/>
        <v>QL2-033</v>
      </c>
      <c r="AM34" t="s">
        <v>383</v>
      </c>
      <c r="AN34" t="str">
        <f t="shared" si="8"/>
        <v>QL2-033</v>
      </c>
      <c r="AO34">
        <v>1</v>
      </c>
      <c r="AP34" t="s">
        <v>545</v>
      </c>
      <c r="AQ34" t="b">
        <v>0</v>
      </c>
      <c r="AR34" t="b">
        <v>1</v>
      </c>
      <c r="AS34">
        <v>1</v>
      </c>
      <c r="AT34" t="s">
        <v>546</v>
      </c>
      <c r="AU34" s="14" cm="1">
        <f t="array" ref="AU34">IF(LEFT(A34,3)="WP5", INDEX('Equipment Schedule'!$A$1:$C$44,MATCH(1,('Equipment Schedule'!C:C=(LEFT(A34,3)))*('Equipment Schedule'!A:A=MOD(RIGHT(A34,1),12)),0),2), INDEX('Equipment Schedule'!$A$3:$C$44,MATCH(LEFT(A34,3),'Equipment Schedule'!$C$3:$C$44,0),2))</f>
        <v>45292</v>
      </c>
      <c r="AV34">
        <v>5</v>
      </c>
      <c r="AW34" t="str">
        <f t="shared" si="9"/>
        <v>QL2-TEMPLATE</v>
      </c>
      <c r="AX34" t="s">
        <v>441</v>
      </c>
      <c r="AY34" t="s">
        <v>547</v>
      </c>
      <c r="BB34" t="s">
        <v>687</v>
      </c>
      <c r="BC34">
        <v>70</v>
      </c>
      <c r="BD34">
        <v>5102</v>
      </c>
      <c r="BE34" t="s">
        <v>304</v>
      </c>
      <c r="BF34">
        <v>0.04</v>
      </c>
      <c r="BG34" t="b">
        <v>0</v>
      </c>
      <c r="BH34">
        <v>1</v>
      </c>
    </row>
    <row r="35" spans="1:60" x14ac:dyDescent="0.3">
      <c r="A35" s="21" t="s">
        <v>622</v>
      </c>
      <c r="B35" s="21" t="s">
        <v>628</v>
      </c>
      <c r="C35" s="21" t="str">
        <f t="shared" si="3"/>
        <v>QL2-034 - NX Solo Tester</v>
      </c>
      <c r="D35" s="21">
        <f t="shared" si="4"/>
        <v>24</v>
      </c>
      <c r="F35" t="str">
        <f t="shared" si="5"/>
        <v>QL2-034</v>
      </c>
      <c r="G35" t="str">
        <f t="shared" si="6"/>
        <v>QL2-034 - NX Solo Tester</v>
      </c>
      <c r="H35" t="b">
        <v>0</v>
      </c>
      <c r="I35" t="s">
        <v>481</v>
      </c>
      <c r="J35" t="s">
        <v>481</v>
      </c>
      <c r="K35" t="b">
        <v>1</v>
      </c>
      <c r="L35" t="s">
        <v>481</v>
      </c>
      <c r="M35" t="s">
        <v>481</v>
      </c>
      <c r="N35" t="s">
        <v>481</v>
      </c>
      <c r="O35" t="s">
        <v>481</v>
      </c>
      <c r="P35" t="s">
        <v>7</v>
      </c>
      <c r="Q35" t="s">
        <v>383</v>
      </c>
      <c r="S35" s="16" t="str">
        <f t="shared" si="11"/>
        <v>QL2-034</v>
      </c>
      <c r="T35" s="16" t="str">
        <f t="shared" si="12"/>
        <v>QL2-034 - NX Solo Tester</v>
      </c>
      <c r="U35" s="16" t="b">
        <v>0</v>
      </c>
      <c r="V35" s="16" t="s">
        <v>473</v>
      </c>
      <c r="W35" s="16" t="s">
        <v>494</v>
      </c>
      <c r="X35" s="23" t="s">
        <v>530</v>
      </c>
      <c r="Y35" s="16" t="s">
        <v>494</v>
      </c>
      <c r="Z35" s="23" t="s">
        <v>495</v>
      </c>
      <c r="AA35" s="17">
        <v>41368</v>
      </c>
      <c r="AC35" s="16" t="s">
        <v>2</v>
      </c>
      <c r="AD35" s="16" t="str">
        <f t="shared" si="13"/>
        <v>QL2-034</v>
      </c>
      <c r="AE35" s="16" t="s">
        <v>392</v>
      </c>
      <c r="AG35" s="16" t="s">
        <v>496</v>
      </c>
      <c r="AH35" s="16" t="str">
        <f t="shared" si="7"/>
        <v>QL2-TEMPLATE</v>
      </c>
      <c r="AK35" t="s">
        <v>383</v>
      </c>
      <c r="AL35" t="str">
        <f t="shared" si="10"/>
        <v>QL2-034</v>
      </c>
      <c r="AM35" t="s">
        <v>383</v>
      </c>
      <c r="AN35" t="str">
        <f t="shared" si="8"/>
        <v>QL2-034</v>
      </c>
      <c r="AO35">
        <v>1</v>
      </c>
      <c r="AP35" t="s">
        <v>545</v>
      </c>
      <c r="AQ35" t="b">
        <v>0</v>
      </c>
      <c r="AR35" t="b">
        <v>1</v>
      </c>
      <c r="AS35">
        <v>1</v>
      </c>
      <c r="AT35" t="s">
        <v>546</v>
      </c>
      <c r="AU35" s="14" cm="1">
        <f t="array" ref="AU35">IF(LEFT(A35,3)="WP5", INDEX('Equipment Schedule'!$A$1:$C$44,MATCH(1,('Equipment Schedule'!C:C=(LEFT(A35,3)))*('Equipment Schedule'!A:A=MOD(RIGHT(A35,1),12)),0),2), INDEX('Equipment Schedule'!$A$3:$C$44,MATCH(LEFT(A35,3),'Equipment Schedule'!$C$3:$C$44,0),2))</f>
        <v>45292</v>
      </c>
      <c r="AV35">
        <v>5</v>
      </c>
      <c r="AW35" t="str">
        <f t="shared" si="9"/>
        <v>QL2-TEMPLATE</v>
      </c>
      <c r="AX35" t="s">
        <v>441</v>
      </c>
      <c r="AY35" t="s">
        <v>547</v>
      </c>
      <c r="BB35" t="s">
        <v>687</v>
      </c>
      <c r="BC35">
        <v>80</v>
      </c>
      <c r="BD35">
        <v>5304</v>
      </c>
      <c r="BE35" t="s">
        <v>305</v>
      </c>
      <c r="BF35">
        <v>0.04</v>
      </c>
      <c r="BG35" t="b">
        <v>0</v>
      </c>
      <c r="BH35">
        <v>1</v>
      </c>
    </row>
    <row r="36" spans="1:60" x14ac:dyDescent="0.3">
      <c r="A36" s="21" t="s">
        <v>623</v>
      </c>
      <c r="B36" s="21" t="s">
        <v>628</v>
      </c>
      <c r="C36" s="21" t="str">
        <f t="shared" si="3"/>
        <v>QL2-035 - NX Solo Tester</v>
      </c>
      <c r="D36" s="21">
        <f t="shared" si="4"/>
        <v>24</v>
      </c>
      <c r="F36" t="str">
        <f t="shared" si="5"/>
        <v>QL2-035</v>
      </c>
      <c r="G36" t="str">
        <f t="shared" si="6"/>
        <v>QL2-035 - NX Solo Tester</v>
      </c>
      <c r="H36" t="b">
        <v>0</v>
      </c>
      <c r="I36" t="s">
        <v>481</v>
      </c>
      <c r="J36" t="s">
        <v>481</v>
      </c>
      <c r="K36" t="b">
        <v>1</v>
      </c>
      <c r="L36" t="s">
        <v>481</v>
      </c>
      <c r="M36" t="s">
        <v>481</v>
      </c>
      <c r="N36" t="s">
        <v>481</v>
      </c>
      <c r="O36" t="s">
        <v>481</v>
      </c>
      <c r="P36" t="s">
        <v>7</v>
      </c>
      <c r="Q36" t="s">
        <v>383</v>
      </c>
      <c r="S36" s="16" t="str">
        <f t="shared" si="11"/>
        <v>QL2-035</v>
      </c>
      <c r="T36" s="16" t="str">
        <f t="shared" si="12"/>
        <v>QL2-035 - NX Solo Tester</v>
      </c>
      <c r="U36" s="16" t="b">
        <v>0</v>
      </c>
      <c r="V36" s="16" t="s">
        <v>473</v>
      </c>
      <c r="W36" s="16" t="s">
        <v>494</v>
      </c>
      <c r="X36" s="23" t="s">
        <v>531</v>
      </c>
      <c r="Y36" s="16" t="s">
        <v>494</v>
      </c>
      <c r="Z36" s="23" t="s">
        <v>495</v>
      </c>
      <c r="AA36" s="17">
        <v>36526</v>
      </c>
      <c r="AC36" s="16" t="s">
        <v>2</v>
      </c>
      <c r="AD36" s="16" t="str">
        <f t="shared" si="13"/>
        <v>QL2-035</v>
      </c>
      <c r="AE36" s="16" t="s">
        <v>392</v>
      </c>
      <c r="AG36" s="16" t="s">
        <v>496</v>
      </c>
      <c r="AH36" s="16" t="str">
        <f t="shared" si="7"/>
        <v>QL2-TEMPLATE</v>
      </c>
      <c r="AK36" t="s">
        <v>383</v>
      </c>
      <c r="AL36" t="str">
        <f t="shared" si="10"/>
        <v>QL2-035</v>
      </c>
      <c r="AM36" t="s">
        <v>383</v>
      </c>
      <c r="AN36" t="str">
        <f t="shared" si="8"/>
        <v>QL2-035</v>
      </c>
      <c r="AO36">
        <v>1</v>
      </c>
      <c r="AP36" t="s">
        <v>545</v>
      </c>
      <c r="AQ36" t="b">
        <v>0</v>
      </c>
      <c r="AR36" t="b">
        <v>1</v>
      </c>
      <c r="AS36">
        <v>1</v>
      </c>
      <c r="AT36" t="s">
        <v>546</v>
      </c>
      <c r="AU36" s="14" cm="1">
        <f t="array" ref="AU36">IF(LEFT(A36,3)="WP5", INDEX('Equipment Schedule'!$A$1:$C$44,MATCH(1,('Equipment Schedule'!C:C=(LEFT(A36,3)))*('Equipment Schedule'!A:A=MOD(RIGHT(A36,1),12)),0),2), INDEX('Equipment Schedule'!$A$3:$C$44,MATCH(LEFT(A36,3),'Equipment Schedule'!$C$3:$C$44,0),2))</f>
        <v>45292</v>
      </c>
      <c r="AV36">
        <v>5</v>
      </c>
      <c r="AW36" t="str">
        <f t="shared" si="9"/>
        <v>QL2-TEMPLATE</v>
      </c>
      <c r="AX36" t="s">
        <v>441</v>
      </c>
      <c r="AY36" t="s">
        <v>547</v>
      </c>
      <c r="BB36" t="s">
        <v>687</v>
      </c>
      <c r="BC36">
        <v>90</v>
      </c>
      <c r="BD36">
        <v>5501</v>
      </c>
      <c r="BE36" t="s">
        <v>323</v>
      </c>
      <c r="BF36">
        <v>0.04</v>
      </c>
      <c r="BG36" t="b">
        <v>0</v>
      </c>
      <c r="BH36">
        <v>1</v>
      </c>
    </row>
    <row r="37" spans="1:60" x14ac:dyDescent="0.3">
      <c r="A37" s="21" t="s">
        <v>624</v>
      </c>
      <c r="B37" s="21" t="s">
        <v>628</v>
      </c>
      <c r="C37" s="21" t="str">
        <f t="shared" si="3"/>
        <v>QL2-036 - NX Solo Tester</v>
      </c>
      <c r="D37" s="21">
        <f t="shared" si="4"/>
        <v>24</v>
      </c>
      <c r="F37" t="str">
        <f t="shared" si="5"/>
        <v>QL2-036</v>
      </c>
      <c r="G37" t="str">
        <f t="shared" si="6"/>
        <v>QL2-036 - NX Solo Tester</v>
      </c>
      <c r="H37" t="b">
        <v>0</v>
      </c>
      <c r="I37" t="s">
        <v>481</v>
      </c>
      <c r="J37" t="s">
        <v>481</v>
      </c>
      <c r="K37" t="b">
        <v>1</v>
      </c>
      <c r="L37" t="s">
        <v>481</v>
      </c>
      <c r="M37" t="s">
        <v>481</v>
      </c>
      <c r="N37" t="s">
        <v>481</v>
      </c>
      <c r="O37" t="s">
        <v>481</v>
      </c>
      <c r="P37" t="s">
        <v>7</v>
      </c>
      <c r="Q37" t="s">
        <v>383</v>
      </c>
      <c r="S37" s="16" t="str">
        <f t="shared" si="11"/>
        <v>QL2-036</v>
      </c>
      <c r="T37" s="16" t="str">
        <f t="shared" si="12"/>
        <v>QL2-036 - NX Solo Tester</v>
      </c>
      <c r="U37" s="16" t="b">
        <v>0</v>
      </c>
      <c r="V37" s="16" t="s">
        <v>473</v>
      </c>
      <c r="W37" s="16" t="s">
        <v>494</v>
      </c>
      <c r="X37" s="23" t="s">
        <v>532</v>
      </c>
      <c r="Y37" s="16" t="s">
        <v>494</v>
      </c>
      <c r="Z37" s="23" t="s">
        <v>495</v>
      </c>
      <c r="AA37" s="17">
        <v>36526</v>
      </c>
      <c r="AC37" s="16" t="s">
        <v>2</v>
      </c>
      <c r="AD37" s="16" t="str">
        <f t="shared" si="13"/>
        <v>QL2-036</v>
      </c>
      <c r="AE37" s="16" t="s">
        <v>394</v>
      </c>
      <c r="AG37" s="16" t="s">
        <v>496</v>
      </c>
      <c r="AH37" s="16" t="str">
        <f t="shared" si="7"/>
        <v>QL2-TEMPLATE</v>
      </c>
      <c r="AK37" t="s">
        <v>383</v>
      </c>
      <c r="AL37" t="str">
        <f t="shared" si="10"/>
        <v>QL2-036</v>
      </c>
      <c r="AM37" t="s">
        <v>383</v>
      </c>
      <c r="AN37" t="str">
        <f t="shared" si="8"/>
        <v>QL2-036</v>
      </c>
      <c r="AO37">
        <v>1</v>
      </c>
      <c r="AP37" t="s">
        <v>545</v>
      </c>
      <c r="AQ37" t="b">
        <v>0</v>
      </c>
      <c r="AR37" t="b">
        <v>1</v>
      </c>
      <c r="AS37">
        <v>1</v>
      </c>
      <c r="AT37" t="s">
        <v>546</v>
      </c>
      <c r="AU37" s="14" cm="1">
        <f t="array" ref="AU37">IF(LEFT(A37,3)="WP5", INDEX('Equipment Schedule'!$A$1:$C$44,MATCH(1,('Equipment Schedule'!C:C=(LEFT(A37,3)))*('Equipment Schedule'!A:A=MOD(RIGHT(A37,1),12)),0),2), INDEX('Equipment Schedule'!$A$3:$C$44,MATCH(LEFT(A37,3),'Equipment Schedule'!$C$3:$C$44,0),2))</f>
        <v>45292</v>
      </c>
      <c r="AV37">
        <v>5</v>
      </c>
      <c r="AW37" t="str">
        <f t="shared" si="9"/>
        <v>QL2-TEMPLATE</v>
      </c>
      <c r="AX37" t="s">
        <v>441</v>
      </c>
      <c r="AY37" t="s">
        <v>547</v>
      </c>
      <c r="BB37" t="s">
        <v>687</v>
      </c>
      <c r="BC37">
        <v>100</v>
      </c>
      <c r="BD37">
        <v>5301</v>
      </c>
      <c r="BE37" t="s">
        <v>282</v>
      </c>
      <c r="BF37">
        <v>0.04</v>
      </c>
      <c r="BG37" t="b">
        <v>0</v>
      </c>
      <c r="BH37">
        <v>1</v>
      </c>
    </row>
    <row r="38" spans="1:60" x14ac:dyDescent="0.3">
      <c r="A38" s="21" t="s">
        <v>625</v>
      </c>
      <c r="B38" s="21" t="s">
        <v>629</v>
      </c>
      <c r="C38" s="21" t="str">
        <f t="shared" si="3"/>
        <v>QL2-037 - NX Pro Tester</v>
      </c>
      <c r="D38" s="21">
        <f t="shared" si="4"/>
        <v>23</v>
      </c>
      <c r="F38" t="str">
        <f t="shared" si="5"/>
        <v>QL2-037</v>
      </c>
      <c r="G38" t="str">
        <f t="shared" si="6"/>
        <v>QL2-037 - NX Pro Tester</v>
      </c>
      <c r="H38" t="b">
        <v>0</v>
      </c>
      <c r="I38" t="s">
        <v>481</v>
      </c>
      <c r="J38" t="s">
        <v>481</v>
      </c>
      <c r="K38" t="b">
        <v>1</v>
      </c>
      <c r="L38" t="s">
        <v>481</v>
      </c>
      <c r="M38" t="s">
        <v>481</v>
      </c>
      <c r="N38" t="s">
        <v>481</v>
      </c>
      <c r="O38" t="s">
        <v>481</v>
      </c>
      <c r="P38" t="s">
        <v>7</v>
      </c>
      <c r="Q38" t="s">
        <v>383</v>
      </c>
      <c r="S38" s="16" t="str">
        <f t="shared" si="11"/>
        <v>QL2-037</v>
      </c>
      <c r="T38" s="16" t="str">
        <f t="shared" si="12"/>
        <v>QL2-037 - NX Pro Tester</v>
      </c>
      <c r="U38" s="16" t="b">
        <v>0</v>
      </c>
      <c r="V38" s="16" t="s">
        <v>473</v>
      </c>
      <c r="W38" s="16" t="s">
        <v>494</v>
      </c>
      <c r="X38" s="23" t="s">
        <v>533</v>
      </c>
      <c r="Y38" s="16" t="s">
        <v>494</v>
      </c>
      <c r="Z38" s="23" t="s">
        <v>514</v>
      </c>
      <c r="AA38" s="17">
        <v>36526</v>
      </c>
      <c r="AC38" s="16" t="s">
        <v>2</v>
      </c>
      <c r="AD38" s="16" t="str">
        <f t="shared" si="13"/>
        <v>QL2-037</v>
      </c>
      <c r="AE38" s="16" t="s">
        <v>425</v>
      </c>
      <c r="AG38" s="16" t="s">
        <v>496</v>
      </c>
      <c r="AH38" s="16" t="str">
        <f t="shared" si="7"/>
        <v>QL2-TEMPLATE</v>
      </c>
      <c r="AK38" t="s">
        <v>383</v>
      </c>
      <c r="AL38" t="str">
        <f t="shared" si="10"/>
        <v>QL2-037</v>
      </c>
      <c r="AM38" t="s">
        <v>383</v>
      </c>
      <c r="AN38" t="str">
        <f t="shared" si="8"/>
        <v>QL2-037</v>
      </c>
      <c r="AO38">
        <v>1</v>
      </c>
      <c r="AP38" t="s">
        <v>545</v>
      </c>
      <c r="AQ38" t="b">
        <v>0</v>
      </c>
      <c r="AR38" t="b">
        <v>1</v>
      </c>
      <c r="AS38">
        <v>1</v>
      </c>
      <c r="AT38" t="s">
        <v>546</v>
      </c>
      <c r="AU38" s="14" cm="1">
        <f t="array" ref="AU38">IF(LEFT(A38,3)="WP5", INDEX('Equipment Schedule'!$A$1:$C$44,MATCH(1,('Equipment Schedule'!C:C=(LEFT(A38,3)))*('Equipment Schedule'!A:A=MOD(RIGHT(A38,1),12)),0),2), INDEX('Equipment Schedule'!$A$3:$C$44,MATCH(LEFT(A38,3),'Equipment Schedule'!$C$3:$C$44,0),2))</f>
        <v>45292</v>
      </c>
      <c r="AV38">
        <v>5</v>
      </c>
      <c r="AW38" t="str">
        <f t="shared" si="9"/>
        <v>QL2-TEMPLATE</v>
      </c>
      <c r="AX38" t="s">
        <v>441</v>
      </c>
      <c r="AY38" t="s">
        <v>547</v>
      </c>
      <c r="BB38" t="s">
        <v>687</v>
      </c>
      <c r="BC38">
        <v>110</v>
      </c>
      <c r="BD38">
        <v>5400</v>
      </c>
      <c r="BE38" t="s">
        <v>275</v>
      </c>
      <c r="BF38">
        <v>0.04</v>
      </c>
      <c r="BG38" t="b">
        <v>0</v>
      </c>
      <c r="BH38">
        <v>1</v>
      </c>
    </row>
    <row r="39" spans="1:60" x14ac:dyDescent="0.3">
      <c r="A39" s="21" t="s">
        <v>626</v>
      </c>
      <c r="B39" s="21" t="s">
        <v>628</v>
      </c>
      <c r="C39" s="21" t="str">
        <f t="shared" si="3"/>
        <v>QL2-038 - NX Solo Tester</v>
      </c>
      <c r="D39" s="21">
        <f t="shared" si="4"/>
        <v>24</v>
      </c>
      <c r="F39" t="str">
        <f t="shared" si="5"/>
        <v>QL2-038</v>
      </c>
      <c r="G39" t="str">
        <f t="shared" si="6"/>
        <v>QL2-038 - NX Solo Tester</v>
      </c>
      <c r="H39" t="b">
        <v>0</v>
      </c>
      <c r="I39" t="s">
        <v>481</v>
      </c>
      <c r="J39" t="s">
        <v>481</v>
      </c>
      <c r="K39" t="b">
        <v>1</v>
      </c>
      <c r="L39" t="s">
        <v>481</v>
      </c>
      <c r="M39" t="s">
        <v>481</v>
      </c>
      <c r="N39" t="s">
        <v>481</v>
      </c>
      <c r="O39" t="s">
        <v>481</v>
      </c>
      <c r="P39" t="s">
        <v>7</v>
      </c>
      <c r="Q39" t="s">
        <v>383</v>
      </c>
      <c r="S39" s="16" t="str">
        <f t="shared" si="11"/>
        <v>QL2-038</v>
      </c>
      <c r="T39" s="16" t="str">
        <f t="shared" si="12"/>
        <v>QL2-038 - NX Solo Tester</v>
      </c>
      <c r="U39" s="16" t="b">
        <v>0</v>
      </c>
      <c r="V39" s="16" t="s">
        <v>473</v>
      </c>
      <c r="W39" s="16" t="s">
        <v>494</v>
      </c>
      <c r="X39" s="23" t="s">
        <v>534</v>
      </c>
      <c r="Y39" s="16" t="s">
        <v>494</v>
      </c>
      <c r="Z39" s="23" t="s">
        <v>495</v>
      </c>
      <c r="AA39" s="17">
        <v>36526</v>
      </c>
      <c r="AC39" s="16" t="s">
        <v>2</v>
      </c>
      <c r="AD39" s="16" t="str">
        <f t="shared" si="13"/>
        <v>QL2-038</v>
      </c>
      <c r="AE39" s="16" t="s">
        <v>396</v>
      </c>
      <c r="AG39" s="16" t="s">
        <v>496</v>
      </c>
      <c r="AH39" s="16" t="str">
        <f t="shared" si="7"/>
        <v>QL2-TEMPLATE</v>
      </c>
      <c r="AK39" t="s">
        <v>383</v>
      </c>
      <c r="AL39" t="str">
        <f t="shared" si="10"/>
        <v>QL2-038</v>
      </c>
      <c r="AM39" t="s">
        <v>383</v>
      </c>
      <c r="AN39" t="str">
        <f t="shared" si="8"/>
        <v>QL2-038</v>
      </c>
      <c r="AO39">
        <v>1</v>
      </c>
      <c r="AP39" t="s">
        <v>545</v>
      </c>
      <c r="AQ39" t="b">
        <v>0</v>
      </c>
      <c r="AR39" t="b">
        <v>1</v>
      </c>
      <c r="AS39">
        <v>1</v>
      </c>
      <c r="AT39" t="s">
        <v>546</v>
      </c>
      <c r="AU39" s="14" cm="1">
        <f t="array" ref="AU39">IF(LEFT(A39,3)="WP5", INDEX('Equipment Schedule'!$A$1:$C$44,MATCH(1,('Equipment Schedule'!C:C=(LEFT(A39,3)))*('Equipment Schedule'!A:A=MOD(RIGHT(A39,1),12)),0),2), INDEX('Equipment Schedule'!$A$3:$C$44,MATCH(LEFT(A39,3),'Equipment Schedule'!$C$3:$C$44,0),2))</f>
        <v>45292</v>
      </c>
      <c r="AV39">
        <v>5</v>
      </c>
      <c r="AW39" t="str">
        <f t="shared" si="9"/>
        <v>QL2-TEMPLATE</v>
      </c>
      <c r="AX39" t="s">
        <v>441</v>
      </c>
      <c r="AY39" t="s">
        <v>547</v>
      </c>
      <c r="BB39" t="s">
        <v>687</v>
      </c>
      <c r="BC39">
        <v>120</v>
      </c>
      <c r="BD39">
        <v>5305</v>
      </c>
      <c r="BE39" t="s">
        <v>284</v>
      </c>
      <c r="BF39">
        <v>0.16</v>
      </c>
      <c r="BG39" t="b">
        <v>0</v>
      </c>
      <c r="BH39">
        <v>1</v>
      </c>
    </row>
    <row r="40" spans="1:60" x14ac:dyDescent="0.3">
      <c r="A40" s="21" t="s">
        <v>627</v>
      </c>
      <c r="B40" s="21" t="s">
        <v>628</v>
      </c>
      <c r="C40" s="21" t="str">
        <f t="shared" si="3"/>
        <v>QL2-039 - NX Solo Tester</v>
      </c>
      <c r="D40" s="21">
        <f t="shared" si="4"/>
        <v>24</v>
      </c>
      <c r="F40" t="str">
        <f t="shared" si="5"/>
        <v>QL2-039</v>
      </c>
      <c r="G40" t="str">
        <f t="shared" si="6"/>
        <v>QL2-039 - NX Solo Tester</v>
      </c>
      <c r="H40" t="b">
        <v>0</v>
      </c>
      <c r="I40" t="s">
        <v>481</v>
      </c>
      <c r="J40" t="s">
        <v>481</v>
      </c>
      <c r="K40" t="b">
        <v>1</v>
      </c>
      <c r="L40" t="s">
        <v>481</v>
      </c>
      <c r="M40" t="s">
        <v>481</v>
      </c>
      <c r="N40" t="s">
        <v>481</v>
      </c>
      <c r="O40" t="s">
        <v>481</v>
      </c>
      <c r="P40" t="s">
        <v>7</v>
      </c>
      <c r="Q40" t="s">
        <v>383</v>
      </c>
      <c r="S40" s="16" t="str">
        <f t="shared" si="11"/>
        <v>QL2-039</v>
      </c>
      <c r="T40" s="16" t="str">
        <f t="shared" si="12"/>
        <v>QL2-039 - NX Solo Tester</v>
      </c>
      <c r="U40" s="16" t="b">
        <v>0</v>
      </c>
      <c r="V40" s="16" t="s">
        <v>473</v>
      </c>
      <c r="W40" s="16" t="s">
        <v>494</v>
      </c>
      <c r="X40" s="23" t="s">
        <v>535</v>
      </c>
      <c r="Y40" s="16" t="s">
        <v>494</v>
      </c>
      <c r="Z40" s="23" t="s">
        <v>495</v>
      </c>
      <c r="AA40" s="17">
        <v>36526</v>
      </c>
      <c r="AC40" s="16" t="s">
        <v>2</v>
      </c>
      <c r="AD40" s="16" t="str">
        <f t="shared" si="13"/>
        <v>QL2-039</v>
      </c>
      <c r="AE40" s="16" t="s">
        <v>396</v>
      </c>
      <c r="AG40" s="16" t="s">
        <v>496</v>
      </c>
      <c r="AH40" s="16" t="str">
        <f t="shared" si="7"/>
        <v>QL2-TEMPLATE</v>
      </c>
      <c r="AK40" t="s">
        <v>383</v>
      </c>
      <c r="AL40" t="str">
        <f t="shared" si="10"/>
        <v>QL2-039</v>
      </c>
      <c r="AM40" t="s">
        <v>383</v>
      </c>
      <c r="AN40" t="str">
        <f t="shared" si="8"/>
        <v>QL2-039</v>
      </c>
      <c r="AO40">
        <v>1</v>
      </c>
      <c r="AP40" t="s">
        <v>545</v>
      </c>
      <c r="AQ40" t="b">
        <v>0</v>
      </c>
      <c r="AR40" t="b">
        <v>1</v>
      </c>
      <c r="AS40">
        <v>1</v>
      </c>
      <c r="AT40" t="s">
        <v>546</v>
      </c>
      <c r="AU40" s="14" cm="1">
        <f t="array" ref="AU40">IF(LEFT(A40,3)="WP5", INDEX('Equipment Schedule'!$A$1:$C$44,MATCH(1,('Equipment Schedule'!C:C=(LEFT(A40,3)))*('Equipment Schedule'!A:A=MOD(RIGHT(A40,1),12)),0),2), INDEX('Equipment Schedule'!$A$3:$C$44,MATCH(LEFT(A40,3),'Equipment Schedule'!$C$3:$C$44,0),2))</f>
        <v>45292</v>
      </c>
      <c r="AV40">
        <v>5</v>
      </c>
      <c r="AW40" t="str">
        <f t="shared" si="9"/>
        <v>QL2-TEMPLATE</v>
      </c>
      <c r="AX40" t="s">
        <v>441</v>
      </c>
      <c r="AY40" t="s">
        <v>547</v>
      </c>
    </row>
    <row r="41" spans="1:60" x14ac:dyDescent="0.3">
      <c r="A41" s="21" t="s">
        <v>630</v>
      </c>
      <c r="B41" s="21" t="s">
        <v>633</v>
      </c>
      <c r="C41" s="21" t="str">
        <f t="shared" si="3"/>
        <v>QL3-001 - M3-500 Pull-Force</v>
      </c>
      <c r="D41" s="21">
        <f t="shared" si="4"/>
        <v>27</v>
      </c>
      <c r="F41" t="str">
        <f t="shared" si="5"/>
        <v>QL3-001</v>
      </c>
      <c r="G41" t="str">
        <f t="shared" si="6"/>
        <v>QL3-001 - M3-500 Pull-Force</v>
      </c>
      <c r="H41" t="b">
        <v>0</v>
      </c>
      <c r="I41" t="s">
        <v>481</v>
      </c>
      <c r="J41" t="s">
        <v>481</v>
      </c>
      <c r="K41" t="b">
        <v>1</v>
      </c>
      <c r="L41" t="s">
        <v>481</v>
      </c>
      <c r="M41" t="s">
        <v>481</v>
      </c>
      <c r="N41" t="s">
        <v>481</v>
      </c>
      <c r="O41" t="s">
        <v>481</v>
      </c>
      <c r="P41" t="s">
        <v>7</v>
      </c>
      <c r="Q41" t="s">
        <v>383</v>
      </c>
      <c r="S41" s="16" t="str">
        <f t="shared" si="11"/>
        <v>QL3-001</v>
      </c>
      <c r="T41" s="16" t="str">
        <f t="shared" si="12"/>
        <v>QL3-001 - M3-500 Pull-Force</v>
      </c>
      <c r="U41" s="16" t="b">
        <v>0</v>
      </c>
      <c r="V41" s="16" t="s">
        <v>473</v>
      </c>
      <c r="W41" s="16" t="s">
        <v>563</v>
      </c>
      <c r="X41" s="23">
        <v>3646524</v>
      </c>
      <c r="Y41" s="16" t="s">
        <v>563</v>
      </c>
      <c r="Z41" s="23" t="s">
        <v>578</v>
      </c>
      <c r="AA41" s="17">
        <v>36526</v>
      </c>
      <c r="AC41" s="16" t="s">
        <v>2</v>
      </c>
      <c r="AD41" s="16" t="str">
        <f t="shared" si="13"/>
        <v>QL3-001</v>
      </c>
      <c r="AE41" s="16" t="s">
        <v>405</v>
      </c>
      <c r="AG41" s="16" t="s">
        <v>496</v>
      </c>
      <c r="AH41" s="16" t="str">
        <f t="shared" si="7"/>
        <v>QL3-TEMPLATE</v>
      </c>
      <c r="AK41" t="s">
        <v>383</v>
      </c>
      <c r="AL41" t="str">
        <f t="shared" si="10"/>
        <v>QL3-001</v>
      </c>
      <c r="AM41" t="s">
        <v>383</v>
      </c>
      <c r="AN41" t="str">
        <f t="shared" si="8"/>
        <v>QL3-001</v>
      </c>
      <c r="AO41">
        <v>1</v>
      </c>
      <c r="AP41" t="s">
        <v>545</v>
      </c>
      <c r="AQ41" t="b">
        <v>0</v>
      </c>
      <c r="AR41" t="b">
        <v>1</v>
      </c>
      <c r="AS41">
        <v>1</v>
      </c>
      <c r="AT41" t="s">
        <v>546</v>
      </c>
      <c r="AU41" s="14" cm="1">
        <f t="array" ref="AU41">IF(LEFT(A41,3)="WP5", INDEX('Equipment Schedule'!$A$1:$C$44,MATCH(1,('Equipment Schedule'!C:C=(LEFT(A41,3)))*('Equipment Schedule'!A:A=MOD(RIGHT(A41,1),12)),0),2), INDEX('Equipment Schedule'!$A$3:$C$44,MATCH(LEFT(A41,3),'Equipment Schedule'!$C$3:$C$44,0),2))</f>
        <v>45292</v>
      </c>
      <c r="AV41">
        <v>5</v>
      </c>
      <c r="AW41" t="str">
        <f t="shared" si="9"/>
        <v>QL3-TEMPLATE</v>
      </c>
      <c r="AX41" t="s">
        <v>441</v>
      </c>
      <c r="AY41" t="s">
        <v>547</v>
      </c>
      <c r="BB41" t="s">
        <v>1240</v>
      </c>
      <c r="BC41">
        <v>10</v>
      </c>
      <c r="BD41">
        <v>5306</v>
      </c>
      <c r="BE41" t="str">
        <f>VLOOKUP(BD41,'Equip Ops'!$AI$2:$AJ$73,2,FALSE)</f>
        <v>Record - Pre-Eval Comments</v>
      </c>
      <c r="BF41">
        <v>0.16</v>
      </c>
      <c r="BG41" t="b">
        <v>0</v>
      </c>
      <c r="BH41">
        <v>1</v>
      </c>
    </row>
    <row r="42" spans="1:60" x14ac:dyDescent="0.3">
      <c r="A42" s="21" t="s">
        <v>631</v>
      </c>
      <c r="B42" s="21" t="s">
        <v>634</v>
      </c>
      <c r="C42" s="21" t="str">
        <f t="shared" si="3"/>
        <v>QL3-002 - MPT-250C Pull-Force</v>
      </c>
      <c r="D42" s="21">
        <f t="shared" si="4"/>
        <v>29</v>
      </c>
      <c r="F42" t="str">
        <f t="shared" si="5"/>
        <v>QL3-002</v>
      </c>
      <c r="G42" t="str">
        <f t="shared" si="6"/>
        <v>QL3-002 - MPT-250C Pull-Force</v>
      </c>
      <c r="H42" t="b">
        <v>0</v>
      </c>
      <c r="I42" t="s">
        <v>481</v>
      </c>
      <c r="J42" t="s">
        <v>481</v>
      </c>
      <c r="K42" t="b">
        <v>1</v>
      </c>
      <c r="L42" t="s">
        <v>481</v>
      </c>
      <c r="M42" t="s">
        <v>481</v>
      </c>
      <c r="N42" t="s">
        <v>481</v>
      </c>
      <c r="O42" t="s">
        <v>481</v>
      </c>
      <c r="P42" t="s">
        <v>7</v>
      </c>
      <c r="Q42" t="s">
        <v>383</v>
      </c>
      <c r="S42" s="16" t="str">
        <f t="shared" si="11"/>
        <v>QL3-002</v>
      </c>
      <c r="T42" s="16" t="str">
        <f t="shared" si="12"/>
        <v>QL3-002 - MPT-250C Pull-Force</v>
      </c>
      <c r="U42" s="16" t="b">
        <v>0</v>
      </c>
      <c r="V42" s="16" t="s">
        <v>473</v>
      </c>
      <c r="W42" s="16" t="s">
        <v>565</v>
      </c>
      <c r="X42" s="23">
        <v>981104</v>
      </c>
      <c r="Y42" s="16" t="s">
        <v>564</v>
      </c>
      <c r="Z42" s="23" t="s">
        <v>579</v>
      </c>
      <c r="AA42" s="17">
        <v>43270</v>
      </c>
      <c r="AC42" s="16" t="s">
        <v>2</v>
      </c>
      <c r="AD42" s="16" t="str">
        <f t="shared" si="13"/>
        <v>QL3-002</v>
      </c>
      <c r="AE42" s="16" t="s">
        <v>388</v>
      </c>
      <c r="AG42" s="16" t="s">
        <v>496</v>
      </c>
      <c r="AH42" s="16" t="str">
        <f t="shared" si="7"/>
        <v>QL3-TEMPLATE</v>
      </c>
      <c r="AK42" t="s">
        <v>383</v>
      </c>
      <c r="AL42" t="str">
        <f t="shared" si="10"/>
        <v>QL3-002</v>
      </c>
      <c r="AM42" t="s">
        <v>383</v>
      </c>
      <c r="AN42" t="str">
        <f t="shared" si="8"/>
        <v>QL3-002</v>
      </c>
      <c r="AO42">
        <v>1</v>
      </c>
      <c r="AP42" t="s">
        <v>545</v>
      </c>
      <c r="AQ42" t="b">
        <v>0</v>
      </c>
      <c r="AR42" t="b">
        <v>1</v>
      </c>
      <c r="AS42">
        <v>1</v>
      </c>
      <c r="AT42" t="s">
        <v>546</v>
      </c>
      <c r="AU42" s="14" cm="1">
        <f t="array" ref="AU42">IF(LEFT(A42,3)="WP5", INDEX('Equipment Schedule'!$A$1:$C$44,MATCH(1,('Equipment Schedule'!C:C=(LEFT(A42,3)))*('Equipment Schedule'!A:A=MOD(RIGHT(A42,1),12)),0),2), INDEX('Equipment Schedule'!$A$3:$C$44,MATCH(LEFT(A42,3),'Equipment Schedule'!$C$3:$C$44,0),2))</f>
        <v>45292</v>
      </c>
      <c r="AV42">
        <v>5</v>
      </c>
      <c r="AW42" t="str">
        <f t="shared" si="9"/>
        <v>QL3-TEMPLATE</v>
      </c>
      <c r="AX42" t="s">
        <v>441</v>
      </c>
      <c r="AY42" t="s">
        <v>547</v>
      </c>
      <c r="BB42" t="s">
        <v>1240</v>
      </c>
      <c r="BC42">
        <v>20</v>
      </c>
      <c r="BD42">
        <v>5300</v>
      </c>
      <c r="BE42" t="str">
        <f>VLOOKUP(BD42,'Equip Ops'!$AI$2:$AJ$73,2,FALSE)</f>
        <v>Record - As Found Reading</v>
      </c>
      <c r="BF42">
        <v>0.04</v>
      </c>
      <c r="BG42" t="b">
        <v>0</v>
      </c>
      <c r="BH42">
        <v>1</v>
      </c>
    </row>
    <row r="43" spans="1:60" x14ac:dyDescent="0.3">
      <c r="A43" s="21" t="s">
        <v>632</v>
      </c>
      <c r="B43" s="21" t="s">
        <v>635</v>
      </c>
      <c r="C43" s="21" t="str">
        <f t="shared" si="3"/>
        <v>QL3-003 - M5I Pull-Force</v>
      </c>
      <c r="D43" s="21">
        <f t="shared" si="4"/>
        <v>24</v>
      </c>
      <c r="F43" t="str">
        <f t="shared" si="5"/>
        <v>QL3-003</v>
      </c>
      <c r="G43" t="str">
        <f t="shared" si="6"/>
        <v>QL3-003 - M5I Pull-Force</v>
      </c>
      <c r="H43" t="b">
        <v>0</v>
      </c>
      <c r="I43" t="s">
        <v>481</v>
      </c>
      <c r="J43" t="s">
        <v>481</v>
      </c>
      <c r="K43" t="b">
        <v>1</v>
      </c>
      <c r="L43" t="s">
        <v>481</v>
      </c>
      <c r="M43" t="s">
        <v>481</v>
      </c>
      <c r="N43" t="s">
        <v>481</v>
      </c>
      <c r="O43" t="s">
        <v>481</v>
      </c>
      <c r="P43" t="s">
        <v>7</v>
      </c>
      <c r="Q43" t="s">
        <v>383</v>
      </c>
      <c r="S43" s="16" t="str">
        <f t="shared" si="11"/>
        <v>QL3-003</v>
      </c>
      <c r="T43" s="16" t="str">
        <f t="shared" si="12"/>
        <v>QL3-003 - M5I Pull-Force</v>
      </c>
      <c r="U43" s="16" t="b">
        <v>0</v>
      </c>
      <c r="V43" s="16" t="s">
        <v>473</v>
      </c>
      <c r="W43" s="16" t="s">
        <v>563</v>
      </c>
      <c r="X43" s="23">
        <v>4137672</v>
      </c>
      <c r="Y43" s="16" t="s">
        <v>563</v>
      </c>
      <c r="Z43" s="23" t="s">
        <v>580</v>
      </c>
      <c r="AA43" s="17">
        <v>44337</v>
      </c>
      <c r="AC43" s="16" t="s">
        <v>2</v>
      </c>
      <c r="AD43" s="16" t="str">
        <f t="shared" si="13"/>
        <v>QL3-003</v>
      </c>
      <c r="AE43" s="16" t="s">
        <v>405</v>
      </c>
      <c r="AG43" s="16" t="s">
        <v>496</v>
      </c>
      <c r="AH43" s="16" t="str">
        <f t="shared" si="7"/>
        <v>QL3-TEMPLATE</v>
      </c>
      <c r="AK43" t="s">
        <v>383</v>
      </c>
      <c r="AL43" t="str">
        <f t="shared" si="10"/>
        <v>QL3-003</v>
      </c>
      <c r="AM43" t="s">
        <v>383</v>
      </c>
      <c r="AN43" t="str">
        <f t="shared" si="8"/>
        <v>QL3-003</v>
      </c>
      <c r="AO43">
        <v>1</v>
      </c>
      <c r="AP43" t="s">
        <v>545</v>
      </c>
      <c r="AQ43" t="b">
        <v>0</v>
      </c>
      <c r="AR43" t="b">
        <v>1</v>
      </c>
      <c r="AS43">
        <v>1</v>
      </c>
      <c r="AT43" t="s">
        <v>546</v>
      </c>
      <c r="AU43" s="14" cm="1">
        <f t="array" ref="AU43">IF(LEFT(A43,3)="WP5", INDEX('Equipment Schedule'!$A$1:$C$44,MATCH(1,('Equipment Schedule'!C:C=(LEFT(A43,3)))*('Equipment Schedule'!A:A=MOD(RIGHT(A43,1),12)),0),2), INDEX('Equipment Schedule'!$A$3:$C$44,MATCH(LEFT(A43,3),'Equipment Schedule'!$C$3:$C$44,0),2))</f>
        <v>45292</v>
      </c>
      <c r="AV43">
        <v>5</v>
      </c>
      <c r="AW43" t="str">
        <f t="shared" si="9"/>
        <v>QL3-TEMPLATE</v>
      </c>
      <c r="AX43" t="s">
        <v>441</v>
      </c>
      <c r="AY43" t="s">
        <v>547</v>
      </c>
      <c r="BB43" t="s">
        <v>1240</v>
      </c>
      <c r="BC43">
        <v>30</v>
      </c>
      <c r="BD43">
        <v>5600</v>
      </c>
      <c r="BE43" t="str">
        <f>VLOOKUP(BD43,'Equip Ops'!$AI$2:$AJ$73,2,FALSE)</f>
        <v>Clean - Complete</v>
      </c>
      <c r="BF43">
        <v>0.04</v>
      </c>
      <c r="BG43" t="b">
        <v>0</v>
      </c>
      <c r="BH43">
        <v>1</v>
      </c>
    </row>
    <row r="44" spans="1:60" x14ac:dyDescent="0.3">
      <c r="A44" s="21" t="s">
        <v>636</v>
      </c>
      <c r="B44" s="21" t="s">
        <v>658</v>
      </c>
      <c r="C44" s="21" t="str">
        <f t="shared" si="3"/>
        <v>QL4-001 - CHM-RS232 Micrometer</v>
      </c>
      <c r="D44" s="21">
        <f t="shared" si="4"/>
        <v>30</v>
      </c>
      <c r="F44" t="str">
        <f t="shared" si="5"/>
        <v>QL4-001</v>
      </c>
      <c r="G44" t="str">
        <f t="shared" si="6"/>
        <v>QL4-001 - CHM-RS232 Micrometer</v>
      </c>
      <c r="H44" t="b">
        <v>0</v>
      </c>
      <c r="I44" t="s">
        <v>481</v>
      </c>
      <c r="J44" t="s">
        <v>481</v>
      </c>
      <c r="K44" t="b">
        <v>1</v>
      </c>
      <c r="L44" t="s">
        <v>481</v>
      </c>
      <c r="M44" t="s">
        <v>481</v>
      </c>
      <c r="N44" t="s">
        <v>481</v>
      </c>
      <c r="O44" t="s">
        <v>481</v>
      </c>
      <c r="P44" t="s">
        <v>7</v>
      </c>
      <c r="Q44" t="s">
        <v>383</v>
      </c>
      <c r="S44" s="16" t="str">
        <f t="shared" si="11"/>
        <v>QL4-001</v>
      </c>
      <c r="T44" s="16" t="str">
        <f t="shared" si="12"/>
        <v>QL4-001 - CHM-RS232 Micrometer</v>
      </c>
      <c r="U44" s="16" t="b">
        <v>0</v>
      </c>
      <c r="V44" s="16" t="s">
        <v>473</v>
      </c>
      <c r="W44" s="16" t="s">
        <v>570</v>
      </c>
      <c r="X44" s="24" t="s">
        <v>575</v>
      </c>
      <c r="Y44" s="16" t="s">
        <v>562</v>
      </c>
      <c r="Z44" s="23" t="s">
        <v>581</v>
      </c>
      <c r="AA44" s="17">
        <v>36526</v>
      </c>
      <c r="AC44" s="16" t="s">
        <v>235</v>
      </c>
      <c r="AD44" s="16" t="str">
        <f t="shared" si="13"/>
        <v>QL4-001</v>
      </c>
      <c r="AE44" s="16" t="s">
        <v>388</v>
      </c>
      <c r="AG44" s="16" t="s">
        <v>496</v>
      </c>
      <c r="AH44" s="16" t="str">
        <f t="shared" si="7"/>
        <v>QL4-TEMPLATE</v>
      </c>
      <c r="AK44" t="s">
        <v>383</v>
      </c>
      <c r="AL44" t="str">
        <f t="shared" si="10"/>
        <v>QL4-001</v>
      </c>
      <c r="AM44" t="s">
        <v>383</v>
      </c>
      <c r="AN44" t="str">
        <f t="shared" si="8"/>
        <v>QL4-001</v>
      </c>
      <c r="AO44">
        <v>1</v>
      </c>
      <c r="AP44" t="s">
        <v>545</v>
      </c>
      <c r="AQ44" t="b">
        <v>0</v>
      </c>
      <c r="AR44" t="b">
        <v>1</v>
      </c>
      <c r="AS44">
        <v>1</v>
      </c>
      <c r="AT44" t="s">
        <v>546</v>
      </c>
      <c r="AU44" s="14" cm="1">
        <f t="array" ref="AU44">IF(LEFT(A44,3)="WP5", INDEX('Equipment Schedule'!$A$1:$C$44,MATCH(1,('Equipment Schedule'!C:C=(LEFT(A44,3)))*('Equipment Schedule'!A:A=MOD(RIGHT(A44,1),12)),0),2), INDEX('Equipment Schedule'!$A$3:$C$44,MATCH(LEFT(A44,3),'Equipment Schedule'!$C$3:$C$44,0),2))</f>
        <v>45292</v>
      </c>
      <c r="AV44">
        <v>5</v>
      </c>
      <c r="AW44" t="str">
        <f t="shared" si="9"/>
        <v>QL4-TEMPLATE</v>
      </c>
      <c r="AX44" t="s">
        <v>441</v>
      </c>
      <c r="AY44" t="s">
        <v>547</v>
      </c>
      <c r="BB44" t="s">
        <v>1240</v>
      </c>
      <c r="BC44">
        <v>40</v>
      </c>
      <c r="BD44">
        <v>5019</v>
      </c>
      <c r="BE44" t="str">
        <f>VLOOKUP(BD44,'Equip Ops'!$AI$2:$AJ$73,2,FALSE)</f>
        <v>Inspect - Nameplate</v>
      </c>
      <c r="BF44">
        <v>0.04</v>
      </c>
      <c r="BG44" t="b">
        <v>0</v>
      </c>
      <c r="BH44">
        <v>1</v>
      </c>
    </row>
    <row r="45" spans="1:60" x14ac:dyDescent="0.3">
      <c r="A45" s="21" t="s">
        <v>637</v>
      </c>
      <c r="B45" s="21" t="s">
        <v>658</v>
      </c>
      <c r="C45" s="21" t="str">
        <f t="shared" si="3"/>
        <v>QL4-002 - CHM-RS232 Micrometer</v>
      </c>
      <c r="D45" s="21">
        <f t="shared" si="4"/>
        <v>30</v>
      </c>
      <c r="F45" t="str">
        <f t="shared" si="5"/>
        <v>QL4-002</v>
      </c>
      <c r="G45" t="str">
        <f t="shared" si="6"/>
        <v>QL4-002 - CHM-RS232 Micrometer</v>
      </c>
      <c r="H45" t="b">
        <v>0</v>
      </c>
      <c r="I45" t="s">
        <v>481</v>
      </c>
      <c r="J45" t="s">
        <v>481</v>
      </c>
      <c r="K45" t="b">
        <v>1</v>
      </c>
      <c r="L45" t="s">
        <v>481</v>
      </c>
      <c r="M45" t="s">
        <v>481</v>
      </c>
      <c r="N45" t="s">
        <v>481</v>
      </c>
      <c r="O45" t="s">
        <v>481</v>
      </c>
      <c r="P45" t="s">
        <v>7</v>
      </c>
      <c r="Q45" t="s">
        <v>383</v>
      </c>
      <c r="S45" s="16" t="str">
        <f t="shared" si="11"/>
        <v>QL4-002</v>
      </c>
      <c r="T45" s="16" t="str">
        <f t="shared" si="12"/>
        <v>QL4-002 - CHM-RS232 Micrometer</v>
      </c>
      <c r="U45" s="16" t="b">
        <v>0</v>
      </c>
      <c r="V45" s="16" t="s">
        <v>473</v>
      </c>
      <c r="W45" s="16" t="s">
        <v>570</v>
      </c>
      <c r="X45" s="24" t="s">
        <v>576</v>
      </c>
      <c r="Y45" s="16" t="s">
        <v>562</v>
      </c>
      <c r="Z45" s="23" t="s">
        <v>581</v>
      </c>
      <c r="AA45" s="17">
        <v>36526</v>
      </c>
      <c r="AC45" s="16" t="s">
        <v>235</v>
      </c>
      <c r="AD45" s="16" t="str">
        <f t="shared" si="13"/>
        <v>QL4-002</v>
      </c>
      <c r="AE45" s="16" t="s">
        <v>388</v>
      </c>
      <c r="AG45" s="16" t="s">
        <v>496</v>
      </c>
      <c r="AH45" s="16" t="str">
        <f t="shared" si="7"/>
        <v>QL4-TEMPLATE</v>
      </c>
      <c r="AK45" t="s">
        <v>383</v>
      </c>
      <c r="AL45" t="str">
        <f t="shared" si="10"/>
        <v>QL4-002</v>
      </c>
      <c r="AM45" t="s">
        <v>383</v>
      </c>
      <c r="AN45" t="str">
        <f t="shared" si="8"/>
        <v>QL4-002</v>
      </c>
      <c r="AO45">
        <v>1</v>
      </c>
      <c r="AP45" t="s">
        <v>545</v>
      </c>
      <c r="AQ45" t="b">
        <v>0</v>
      </c>
      <c r="AR45" t="b">
        <v>1</v>
      </c>
      <c r="AS45">
        <v>1</v>
      </c>
      <c r="AT45" t="s">
        <v>546</v>
      </c>
      <c r="AU45" s="14" cm="1">
        <f t="array" ref="AU45">IF(LEFT(A45,3)="WP5", INDEX('Equipment Schedule'!$A$1:$C$44,MATCH(1,('Equipment Schedule'!C:C=(LEFT(A45,3)))*('Equipment Schedule'!A:A=MOD(RIGHT(A45,1),12)),0),2), INDEX('Equipment Schedule'!$A$3:$C$44,MATCH(LEFT(A45,3),'Equipment Schedule'!$C$3:$C$44,0),2))</f>
        <v>45292</v>
      </c>
      <c r="AV45">
        <v>5</v>
      </c>
      <c r="AW45" t="str">
        <f t="shared" si="9"/>
        <v>QL4-TEMPLATE</v>
      </c>
      <c r="AX45" t="s">
        <v>441</v>
      </c>
      <c r="AY45" t="s">
        <v>547</v>
      </c>
      <c r="BB45" t="s">
        <v>1240</v>
      </c>
      <c r="BC45">
        <v>50</v>
      </c>
      <c r="BD45">
        <v>5001</v>
      </c>
      <c r="BE45" t="str">
        <f>VLOOKUP(BD45,'Equip Ops'!$AI$2:$AJ$73,2,FALSE)</f>
        <v>Inspect - Air Feed Assembly</v>
      </c>
      <c r="BF45">
        <v>0.04</v>
      </c>
      <c r="BG45" t="b">
        <v>0</v>
      </c>
      <c r="BH45">
        <v>1</v>
      </c>
    </row>
    <row r="46" spans="1:60" x14ac:dyDescent="0.3">
      <c r="A46" s="21" t="s">
        <v>638</v>
      </c>
      <c r="B46" s="21" t="s">
        <v>659</v>
      </c>
      <c r="C46" s="21" t="str">
        <f t="shared" si="3"/>
        <v>QL4-003 - Digital Caliper</v>
      </c>
      <c r="D46" s="21">
        <f t="shared" si="4"/>
        <v>25</v>
      </c>
      <c r="F46" t="str">
        <f t="shared" si="5"/>
        <v>QL4-003</v>
      </c>
      <c r="G46" t="str">
        <f t="shared" si="6"/>
        <v>QL4-003 - Digital Caliper</v>
      </c>
      <c r="H46" t="b">
        <v>0</v>
      </c>
      <c r="I46" t="s">
        <v>481</v>
      </c>
      <c r="J46" t="s">
        <v>481</v>
      </c>
      <c r="K46" t="b">
        <v>1</v>
      </c>
      <c r="L46" t="s">
        <v>481</v>
      </c>
      <c r="M46" t="s">
        <v>481</v>
      </c>
      <c r="N46" t="s">
        <v>481</v>
      </c>
      <c r="O46" t="s">
        <v>481</v>
      </c>
      <c r="P46" t="s">
        <v>7</v>
      </c>
      <c r="Q46" t="s">
        <v>383</v>
      </c>
      <c r="S46" s="16" t="str">
        <f t="shared" si="11"/>
        <v>QL4-003</v>
      </c>
      <c r="T46" s="16" t="str">
        <f t="shared" si="12"/>
        <v>QL4-003 - Digital Caliper</v>
      </c>
      <c r="U46" s="16" t="b">
        <v>0</v>
      </c>
      <c r="V46" s="16" t="s">
        <v>473</v>
      </c>
      <c r="W46" s="16" t="s">
        <v>567</v>
      </c>
      <c r="X46" s="23" t="s">
        <v>571</v>
      </c>
      <c r="Y46" s="16" t="s">
        <v>567</v>
      </c>
      <c r="Z46" s="23" t="s">
        <v>583</v>
      </c>
      <c r="AA46" s="17">
        <v>36526</v>
      </c>
      <c r="AC46" s="16" t="s">
        <v>235</v>
      </c>
      <c r="AD46" s="16" t="str">
        <f t="shared" si="13"/>
        <v>QL4-003</v>
      </c>
      <c r="AG46" s="16" t="s">
        <v>496</v>
      </c>
      <c r="AH46" s="16" t="str">
        <f t="shared" si="7"/>
        <v>QL4-TEMPLATE</v>
      </c>
      <c r="AK46" t="s">
        <v>383</v>
      </c>
      <c r="AL46" t="str">
        <f t="shared" si="10"/>
        <v>QL4-003</v>
      </c>
      <c r="AM46" t="s">
        <v>383</v>
      </c>
      <c r="AN46" t="str">
        <f t="shared" si="8"/>
        <v>QL4-003</v>
      </c>
      <c r="AO46">
        <v>1</v>
      </c>
      <c r="AP46" t="s">
        <v>545</v>
      </c>
      <c r="AQ46" t="b">
        <v>0</v>
      </c>
      <c r="AR46" t="b">
        <v>1</v>
      </c>
      <c r="AS46">
        <v>1</v>
      </c>
      <c r="AT46" t="s">
        <v>546</v>
      </c>
      <c r="AU46" s="14" cm="1">
        <f t="array" ref="AU46">IF(LEFT(A46,3)="WP5", INDEX('Equipment Schedule'!$A$1:$C$44,MATCH(1,('Equipment Schedule'!C:C=(LEFT(A46,3)))*('Equipment Schedule'!A:A=MOD(RIGHT(A46,1),12)),0),2), INDEX('Equipment Schedule'!$A$3:$C$44,MATCH(LEFT(A46,3),'Equipment Schedule'!$C$3:$C$44,0),2))</f>
        <v>45292</v>
      </c>
      <c r="AV46">
        <v>5</v>
      </c>
      <c r="AW46" t="str">
        <f t="shared" si="9"/>
        <v>QL4-TEMPLATE</v>
      </c>
      <c r="AX46" t="s">
        <v>441</v>
      </c>
      <c r="AY46" t="s">
        <v>547</v>
      </c>
      <c r="BB46" t="s">
        <v>1240</v>
      </c>
      <c r="BC46">
        <v>60</v>
      </c>
      <c r="BD46">
        <v>5003</v>
      </c>
      <c r="BE46" t="str">
        <f>VLOOKUP(BD46,'Equip Ops'!$AI$2:$AJ$73,2,FALSE)</f>
        <v>Inspect - Anvil/Crimper</v>
      </c>
      <c r="BF46">
        <v>0.04</v>
      </c>
      <c r="BG46" t="b">
        <v>0</v>
      </c>
      <c r="BH46">
        <v>1</v>
      </c>
    </row>
    <row r="47" spans="1:60" x14ac:dyDescent="0.3">
      <c r="A47" s="21" t="s">
        <v>639</v>
      </c>
      <c r="B47" s="21" t="s">
        <v>660</v>
      </c>
      <c r="C47" s="21" t="str">
        <f t="shared" si="3"/>
        <v>QL4-004 - 216 Micrometer</v>
      </c>
      <c r="D47" s="21">
        <f t="shared" si="4"/>
        <v>24</v>
      </c>
      <c r="F47" t="str">
        <f t="shared" si="5"/>
        <v>QL4-004</v>
      </c>
      <c r="G47" t="str">
        <f t="shared" si="6"/>
        <v>QL4-004 - 216 Micrometer</v>
      </c>
      <c r="H47" t="b">
        <v>0</v>
      </c>
      <c r="I47" t="s">
        <v>481</v>
      </c>
      <c r="J47" t="s">
        <v>481</v>
      </c>
      <c r="K47" t="b">
        <v>1</v>
      </c>
      <c r="L47" t="s">
        <v>481</v>
      </c>
      <c r="M47" t="s">
        <v>481</v>
      </c>
      <c r="N47" t="s">
        <v>481</v>
      </c>
      <c r="O47" t="s">
        <v>481</v>
      </c>
      <c r="P47" t="s">
        <v>7</v>
      </c>
      <c r="Q47" t="s">
        <v>383</v>
      </c>
      <c r="S47" s="16" t="str">
        <f t="shared" si="11"/>
        <v>QL4-004</v>
      </c>
      <c r="T47" s="16" t="str">
        <f t="shared" si="12"/>
        <v>QL4-004 - 216 Micrometer</v>
      </c>
      <c r="U47" s="16" t="b">
        <v>0</v>
      </c>
      <c r="V47" s="16" t="s">
        <v>473</v>
      </c>
      <c r="W47" s="16" t="s">
        <v>568</v>
      </c>
      <c r="X47" s="24" t="s">
        <v>572</v>
      </c>
      <c r="Y47" s="16" t="s">
        <v>568</v>
      </c>
      <c r="Z47" s="23">
        <v>216</v>
      </c>
      <c r="AA47" s="17">
        <v>36526</v>
      </c>
      <c r="AC47" s="16" t="s">
        <v>235</v>
      </c>
      <c r="AD47" s="16" t="str">
        <f t="shared" si="13"/>
        <v>QL4-004</v>
      </c>
      <c r="AE47" s="16" t="s">
        <v>429</v>
      </c>
      <c r="AG47" s="16" t="s">
        <v>496</v>
      </c>
      <c r="AH47" s="16" t="str">
        <f t="shared" si="7"/>
        <v>QL4-TEMPLATE</v>
      </c>
      <c r="AK47" t="s">
        <v>383</v>
      </c>
      <c r="AL47" t="str">
        <f t="shared" si="10"/>
        <v>QL4-004</v>
      </c>
      <c r="AM47" t="s">
        <v>383</v>
      </c>
      <c r="AN47" t="str">
        <f t="shared" si="8"/>
        <v>QL4-004</v>
      </c>
      <c r="AO47">
        <v>1</v>
      </c>
      <c r="AP47" t="s">
        <v>545</v>
      </c>
      <c r="AQ47" t="b">
        <v>0</v>
      </c>
      <c r="AR47" t="b">
        <v>1</v>
      </c>
      <c r="AS47">
        <v>1</v>
      </c>
      <c r="AT47" t="s">
        <v>546</v>
      </c>
      <c r="AU47" s="14" cm="1">
        <f t="array" ref="AU47">IF(LEFT(A47,3)="WP5", INDEX('Equipment Schedule'!$A$1:$C$44,MATCH(1,('Equipment Schedule'!C:C=(LEFT(A47,3)))*('Equipment Schedule'!A:A=MOD(RIGHT(A47,1),12)),0),2), INDEX('Equipment Schedule'!$A$3:$C$44,MATCH(LEFT(A47,3),'Equipment Schedule'!$C$3:$C$44,0),2))</f>
        <v>45292</v>
      </c>
      <c r="AV47">
        <v>5</v>
      </c>
      <c r="AW47" t="str">
        <f t="shared" si="9"/>
        <v>QL4-TEMPLATE</v>
      </c>
      <c r="AX47" t="s">
        <v>441</v>
      </c>
      <c r="AY47" t="s">
        <v>547</v>
      </c>
      <c r="BB47" t="s">
        <v>1240</v>
      </c>
      <c r="BC47">
        <v>70</v>
      </c>
      <c r="BD47">
        <v>5013</v>
      </c>
      <c r="BE47" t="str">
        <f>VLOOKUP(BD47,'Equip Ops'!$AI$2:$AJ$73,2,FALSE)</f>
        <v>Inspect - Fastener</v>
      </c>
      <c r="BF47">
        <v>0.04</v>
      </c>
      <c r="BG47" t="b">
        <v>0</v>
      </c>
      <c r="BH47">
        <v>1</v>
      </c>
    </row>
    <row r="48" spans="1:60" x14ac:dyDescent="0.3">
      <c r="A48" s="21" t="s">
        <v>640</v>
      </c>
      <c r="B48" s="21" t="s">
        <v>660</v>
      </c>
      <c r="C48" s="21" t="str">
        <f t="shared" si="3"/>
        <v>QL4-005 - 216 Micrometer</v>
      </c>
      <c r="D48" s="21">
        <f t="shared" si="4"/>
        <v>24</v>
      </c>
      <c r="F48" t="str">
        <f t="shared" si="5"/>
        <v>QL4-005</v>
      </c>
      <c r="G48" t="str">
        <f t="shared" si="6"/>
        <v>QL4-005 - 216 Micrometer</v>
      </c>
      <c r="H48" t="b">
        <v>0</v>
      </c>
      <c r="I48" t="s">
        <v>481</v>
      </c>
      <c r="J48" t="s">
        <v>481</v>
      </c>
      <c r="K48" t="b">
        <v>1</v>
      </c>
      <c r="L48" t="s">
        <v>481</v>
      </c>
      <c r="M48" t="s">
        <v>481</v>
      </c>
      <c r="N48" t="s">
        <v>481</v>
      </c>
      <c r="O48" t="s">
        <v>481</v>
      </c>
      <c r="P48" t="s">
        <v>7</v>
      </c>
      <c r="Q48" t="s">
        <v>383</v>
      </c>
      <c r="S48" s="16" t="str">
        <f t="shared" si="11"/>
        <v>QL4-005</v>
      </c>
      <c r="T48" s="16" t="str">
        <f t="shared" si="12"/>
        <v>QL4-005 - 216 Micrometer</v>
      </c>
      <c r="U48" s="16" t="b">
        <v>0</v>
      </c>
      <c r="V48" s="16" t="s">
        <v>473</v>
      </c>
      <c r="W48" s="16" t="s">
        <v>568</v>
      </c>
      <c r="X48" s="24" t="s">
        <v>573</v>
      </c>
      <c r="Y48" s="16" t="s">
        <v>568</v>
      </c>
      <c r="Z48" s="23">
        <v>216</v>
      </c>
      <c r="AA48" s="17">
        <v>36526</v>
      </c>
      <c r="AC48" s="16" t="s">
        <v>235</v>
      </c>
      <c r="AD48" s="16" t="str">
        <f t="shared" si="13"/>
        <v>QL4-005</v>
      </c>
      <c r="AE48" s="16" t="s">
        <v>429</v>
      </c>
      <c r="AG48" s="16" t="s">
        <v>496</v>
      </c>
      <c r="AH48" s="16" t="str">
        <f t="shared" si="7"/>
        <v>QL4-TEMPLATE</v>
      </c>
      <c r="AK48" t="s">
        <v>383</v>
      </c>
      <c r="AL48" t="str">
        <f t="shared" si="10"/>
        <v>QL4-005</v>
      </c>
      <c r="AM48" t="s">
        <v>383</v>
      </c>
      <c r="AN48" t="str">
        <f t="shared" si="8"/>
        <v>QL4-005</v>
      </c>
      <c r="AO48">
        <v>1</v>
      </c>
      <c r="AP48" t="s">
        <v>545</v>
      </c>
      <c r="AQ48" t="b">
        <v>0</v>
      </c>
      <c r="AR48" t="b">
        <v>1</v>
      </c>
      <c r="AS48">
        <v>1</v>
      </c>
      <c r="AT48" t="s">
        <v>546</v>
      </c>
      <c r="AU48" s="14" cm="1">
        <f t="array" ref="AU48">IF(LEFT(A48,3)="WP5", INDEX('Equipment Schedule'!$A$1:$C$44,MATCH(1,('Equipment Schedule'!C:C=(LEFT(A48,3)))*('Equipment Schedule'!A:A=MOD(RIGHT(A48,1),12)),0),2), INDEX('Equipment Schedule'!$A$3:$C$44,MATCH(LEFT(A48,3),'Equipment Schedule'!$C$3:$C$44,0),2))</f>
        <v>45292</v>
      </c>
      <c r="AV48">
        <v>5</v>
      </c>
      <c r="AW48" t="str">
        <f t="shared" si="9"/>
        <v>QL4-TEMPLATE</v>
      </c>
      <c r="AX48" t="s">
        <v>441</v>
      </c>
      <c r="AY48" t="s">
        <v>547</v>
      </c>
      <c r="BB48" t="s">
        <v>1240</v>
      </c>
      <c r="BC48">
        <v>80</v>
      </c>
      <c r="BD48">
        <v>5014</v>
      </c>
      <c r="BE48" t="str">
        <f>VLOOKUP(BD48,'Equip Ops'!$AI$2:$AJ$73,2,FALSE)</f>
        <v>Inspect - Feed Tooling</v>
      </c>
      <c r="BF48">
        <v>0.04</v>
      </c>
      <c r="BG48" t="b">
        <v>0</v>
      </c>
      <c r="BH48">
        <v>1</v>
      </c>
    </row>
    <row r="49" spans="1:60" x14ac:dyDescent="0.3">
      <c r="A49" s="21" t="s">
        <v>641</v>
      </c>
      <c r="B49" s="21" t="s">
        <v>660</v>
      </c>
      <c r="C49" s="21" t="str">
        <f t="shared" si="3"/>
        <v>QL4-006 - 216 Micrometer</v>
      </c>
      <c r="D49" s="21">
        <f t="shared" si="4"/>
        <v>24</v>
      </c>
      <c r="F49" t="str">
        <f t="shared" si="5"/>
        <v>QL4-006</v>
      </c>
      <c r="G49" t="str">
        <f t="shared" si="6"/>
        <v>QL4-006 - 216 Micrometer</v>
      </c>
      <c r="H49" t="b">
        <v>0</v>
      </c>
      <c r="I49" t="s">
        <v>481</v>
      </c>
      <c r="J49" t="s">
        <v>481</v>
      </c>
      <c r="K49" t="b">
        <v>1</v>
      </c>
      <c r="L49" t="s">
        <v>481</v>
      </c>
      <c r="M49" t="s">
        <v>481</v>
      </c>
      <c r="N49" t="s">
        <v>481</v>
      </c>
      <c r="O49" t="s">
        <v>481</v>
      </c>
      <c r="P49" t="s">
        <v>7</v>
      </c>
      <c r="Q49" t="s">
        <v>383</v>
      </c>
      <c r="S49" s="16" t="str">
        <f t="shared" si="11"/>
        <v>QL4-006</v>
      </c>
      <c r="T49" s="16" t="str">
        <f t="shared" si="12"/>
        <v>QL4-006 - 216 Micrometer</v>
      </c>
      <c r="U49" s="16" t="b">
        <v>0</v>
      </c>
      <c r="V49" s="16" t="s">
        <v>473</v>
      </c>
      <c r="W49" s="16" t="s">
        <v>568</v>
      </c>
      <c r="X49" s="24" t="s">
        <v>574</v>
      </c>
      <c r="Y49" s="16" t="s">
        <v>568</v>
      </c>
      <c r="Z49" s="23">
        <v>216</v>
      </c>
      <c r="AA49" s="17">
        <v>36526</v>
      </c>
      <c r="AC49" s="16" t="s">
        <v>235</v>
      </c>
      <c r="AD49" s="16" t="str">
        <f t="shared" si="13"/>
        <v>QL4-006</v>
      </c>
      <c r="AE49" s="16" t="s">
        <v>429</v>
      </c>
      <c r="AG49" s="16" t="s">
        <v>496</v>
      </c>
      <c r="AH49" s="16" t="str">
        <f t="shared" si="7"/>
        <v>QL4-TEMPLATE</v>
      </c>
      <c r="AK49" t="s">
        <v>383</v>
      </c>
      <c r="AL49" t="str">
        <f t="shared" si="10"/>
        <v>QL4-006</v>
      </c>
      <c r="AM49" t="s">
        <v>383</v>
      </c>
      <c r="AN49" t="str">
        <f t="shared" si="8"/>
        <v>QL4-006</v>
      </c>
      <c r="AO49">
        <v>1</v>
      </c>
      <c r="AP49" t="s">
        <v>545</v>
      </c>
      <c r="AQ49" t="b">
        <v>0</v>
      </c>
      <c r="AR49" t="b">
        <v>1</v>
      </c>
      <c r="AS49">
        <v>1</v>
      </c>
      <c r="AT49" t="s">
        <v>546</v>
      </c>
      <c r="AU49" s="14" cm="1">
        <f t="array" ref="AU49">IF(LEFT(A49,3)="WP5", INDEX('Equipment Schedule'!$A$1:$C$44,MATCH(1,('Equipment Schedule'!C:C=(LEFT(A49,3)))*('Equipment Schedule'!A:A=MOD(RIGHT(A49,1),12)),0),2), INDEX('Equipment Schedule'!$A$3:$C$44,MATCH(LEFT(A49,3),'Equipment Schedule'!$C$3:$C$44,0),2))</f>
        <v>45292</v>
      </c>
      <c r="AV49">
        <v>5</v>
      </c>
      <c r="AW49" t="str">
        <f t="shared" si="9"/>
        <v>QL4-TEMPLATE</v>
      </c>
      <c r="AX49" t="s">
        <v>441</v>
      </c>
      <c r="AY49" t="s">
        <v>547</v>
      </c>
      <c r="BB49" t="s">
        <v>1240</v>
      </c>
      <c r="BC49">
        <v>90</v>
      </c>
      <c r="BD49">
        <v>5015</v>
      </c>
      <c r="BE49" t="str">
        <f>VLOOKUP(BD49,'Equip Ops'!$AI$2:$AJ$73,2,FALSE)</f>
        <v>Inspect - Hose, Air/Hydraulic</v>
      </c>
      <c r="BF49">
        <v>0.04</v>
      </c>
      <c r="BG49" t="b">
        <v>0</v>
      </c>
      <c r="BH49">
        <v>1</v>
      </c>
    </row>
    <row r="50" spans="1:60" x14ac:dyDescent="0.3">
      <c r="A50" s="21" t="s">
        <v>642</v>
      </c>
      <c r="B50" s="21" t="s">
        <v>660</v>
      </c>
      <c r="C50" s="21" t="str">
        <f t="shared" si="3"/>
        <v>QL4-007 - 216 Micrometer</v>
      </c>
      <c r="D50" s="21">
        <f t="shared" si="4"/>
        <v>24</v>
      </c>
      <c r="F50" t="str">
        <f t="shared" si="5"/>
        <v>QL4-007</v>
      </c>
      <c r="G50" t="str">
        <f t="shared" si="6"/>
        <v>QL4-007 - 216 Micrometer</v>
      </c>
      <c r="H50" t="b">
        <v>0</v>
      </c>
      <c r="I50" t="s">
        <v>481</v>
      </c>
      <c r="J50" t="s">
        <v>481</v>
      </c>
      <c r="K50" t="b">
        <v>1</v>
      </c>
      <c r="L50" t="s">
        <v>481</v>
      </c>
      <c r="M50" t="s">
        <v>481</v>
      </c>
      <c r="N50" t="s">
        <v>481</v>
      </c>
      <c r="O50" t="s">
        <v>481</v>
      </c>
      <c r="P50" t="s">
        <v>7</v>
      </c>
      <c r="Q50" t="s">
        <v>383</v>
      </c>
      <c r="S50" s="16" t="str">
        <f t="shared" si="11"/>
        <v>QL4-007</v>
      </c>
      <c r="T50" s="16" t="str">
        <f t="shared" si="12"/>
        <v>QL4-007 - 216 Micrometer</v>
      </c>
      <c r="U50" s="16" t="b">
        <v>0</v>
      </c>
      <c r="V50" s="16" t="s">
        <v>473</v>
      </c>
      <c r="W50" s="16" t="s">
        <v>568</v>
      </c>
      <c r="X50" s="23" t="s">
        <v>577</v>
      </c>
      <c r="Y50" s="16" t="s">
        <v>568</v>
      </c>
      <c r="Z50" s="23">
        <v>216</v>
      </c>
      <c r="AA50" s="17">
        <v>36526</v>
      </c>
      <c r="AC50" s="16" t="s">
        <v>235</v>
      </c>
      <c r="AD50" s="16" t="str">
        <f t="shared" si="13"/>
        <v>QL4-007</v>
      </c>
      <c r="AE50" s="16" t="s">
        <v>429</v>
      </c>
      <c r="AG50" s="16" t="s">
        <v>496</v>
      </c>
      <c r="AH50" s="16" t="str">
        <f t="shared" si="7"/>
        <v>QL4-TEMPLATE</v>
      </c>
      <c r="AK50" t="s">
        <v>383</v>
      </c>
      <c r="AL50" t="str">
        <f t="shared" si="10"/>
        <v>QL4-007</v>
      </c>
      <c r="AM50" t="s">
        <v>383</v>
      </c>
      <c r="AN50" t="str">
        <f t="shared" si="8"/>
        <v>QL4-007</v>
      </c>
      <c r="AO50">
        <v>1</v>
      </c>
      <c r="AP50" t="s">
        <v>545</v>
      </c>
      <c r="AQ50" t="b">
        <v>0</v>
      </c>
      <c r="AR50" t="b">
        <v>1</v>
      </c>
      <c r="AS50">
        <v>1</v>
      </c>
      <c r="AT50" t="s">
        <v>546</v>
      </c>
      <c r="AU50" s="14" cm="1">
        <f t="array" ref="AU50">IF(LEFT(A50,3)="WP5", INDEX('Equipment Schedule'!$A$1:$C$44,MATCH(1,('Equipment Schedule'!C:C=(LEFT(A50,3)))*('Equipment Schedule'!A:A=MOD(RIGHT(A50,1),12)),0),2), INDEX('Equipment Schedule'!$A$3:$C$44,MATCH(LEFT(A50,3),'Equipment Schedule'!$C$3:$C$44,0),2))</f>
        <v>45292</v>
      </c>
      <c r="AV50">
        <v>5</v>
      </c>
      <c r="AW50" t="str">
        <f t="shared" si="9"/>
        <v>QL4-TEMPLATE</v>
      </c>
      <c r="AX50" t="s">
        <v>441</v>
      </c>
      <c r="AY50" t="s">
        <v>547</v>
      </c>
      <c r="BB50" t="s">
        <v>1240</v>
      </c>
      <c r="BC50">
        <v>100</v>
      </c>
      <c r="BD50">
        <v>5025</v>
      </c>
      <c r="BE50" t="str">
        <f>VLOOKUP(BD50,'Equip Ops'!$AI$2:$AJ$73,2,FALSE)</f>
        <v>Inspect - Spring</v>
      </c>
      <c r="BF50">
        <v>0.04</v>
      </c>
      <c r="BG50" t="b">
        <v>0</v>
      </c>
      <c r="BH50">
        <v>1</v>
      </c>
    </row>
    <row r="51" spans="1:60" x14ac:dyDescent="0.3">
      <c r="A51" s="21" t="s">
        <v>643</v>
      </c>
      <c r="B51" s="21" t="s">
        <v>659</v>
      </c>
      <c r="C51" s="21" t="str">
        <f t="shared" si="3"/>
        <v>QL4-008 - Digital Caliper</v>
      </c>
      <c r="D51" s="21">
        <f t="shared" si="4"/>
        <v>25</v>
      </c>
      <c r="F51" t="str">
        <f t="shared" si="5"/>
        <v>QL4-008</v>
      </c>
      <c r="G51" t="str">
        <f t="shared" si="6"/>
        <v>QL4-008 - Digital Caliper</v>
      </c>
      <c r="H51" t="b">
        <v>0</v>
      </c>
      <c r="I51" t="s">
        <v>481</v>
      </c>
      <c r="J51" t="s">
        <v>481</v>
      </c>
      <c r="K51" t="b">
        <v>1</v>
      </c>
      <c r="L51" t="s">
        <v>481</v>
      </c>
      <c r="M51" t="s">
        <v>481</v>
      </c>
      <c r="N51" t="s">
        <v>481</v>
      </c>
      <c r="O51" t="s">
        <v>481</v>
      </c>
      <c r="P51" t="s">
        <v>7</v>
      </c>
      <c r="Q51" t="s">
        <v>383</v>
      </c>
      <c r="S51" s="16" t="str">
        <f t="shared" si="11"/>
        <v>QL4-008</v>
      </c>
      <c r="T51" s="16" t="str">
        <f t="shared" si="12"/>
        <v>QL4-008 - Digital Caliper</v>
      </c>
      <c r="U51" s="16" t="b">
        <v>0</v>
      </c>
      <c r="V51" s="16" t="s">
        <v>473</v>
      </c>
      <c r="W51" s="16" t="s">
        <v>566</v>
      </c>
      <c r="X51" s="23">
        <v>20130803</v>
      </c>
      <c r="Y51" s="16" t="s">
        <v>566</v>
      </c>
      <c r="Z51" s="23" t="s">
        <v>583</v>
      </c>
      <c r="AA51" s="17">
        <v>36526</v>
      </c>
      <c r="AC51" s="16" t="s">
        <v>235</v>
      </c>
      <c r="AD51" s="16" t="str">
        <f t="shared" si="13"/>
        <v>QL4-008</v>
      </c>
      <c r="AE51" s="16" t="s">
        <v>426</v>
      </c>
      <c r="AG51" s="16" t="s">
        <v>496</v>
      </c>
      <c r="AH51" s="16" t="str">
        <f t="shared" si="7"/>
        <v>QL4-TEMPLATE</v>
      </c>
      <c r="AK51" t="s">
        <v>383</v>
      </c>
      <c r="AL51" t="str">
        <f t="shared" si="10"/>
        <v>QL4-008</v>
      </c>
      <c r="AM51" t="s">
        <v>383</v>
      </c>
      <c r="AN51" t="str">
        <f t="shared" si="8"/>
        <v>QL4-008</v>
      </c>
      <c r="AO51">
        <v>1</v>
      </c>
      <c r="AP51" t="s">
        <v>545</v>
      </c>
      <c r="AQ51" t="b">
        <v>0</v>
      </c>
      <c r="AR51" t="b">
        <v>1</v>
      </c>
      <c r="AS51">
        <v>1</v>
      </c>
      <c r="AT51" t="s">
        <v>546</v>
      </c>
      <c r="AU51" s="14" cm="1">
        <f t="array" ref="AU51">IF(LEFT(A51,3)="WP5", INDEX('Equipment Schedule'!$A$1:$C$44,MATCH(1,('Equipment Schedule'!C:C=(LEFT(A51,3)))*('Equipment Schedule'!A:A=MOD(RIGHT(A51,1),12)),0),2), INDEX('Equipment Schedule'!$A$3:$C$44,MATCH(LEFT(A51,3),'Equipment Schedule'!$C$3:$C$44,0),2))</f>
        <v>45292</v>
      </c>
      <c r="AV51">
        <v>5</v>
      </c>
      <c r="AW51" t="str">
        <f t="shared" si="9"/>
        <v>QL4-TEMPLATE</v>
      </c>
      <c r="AX51" t="s">
        <v>441</v>
      </c>
      <c r="AY51" t="s">
        <v>547</v>
      </c>
      <c r="BB51" t="s">
        <v>1240</v>
      </c>
      <c r="BC51">
        <v>110</v>
      </c>
      <c r="BD51">
        <v>5027</v>
      </c>
      <c r="BE51" t="str">
        <f>VLOOKUP(BD51,'Equip Ops'!$AI$2:$AJ$73,2,FALSE)</f>
        <v>Inspect - Wire Disc &amp; Pin</v>
      </c>
      <c r="BF51">
        <v>0.04</v>
      </c>
      <c r="BG51" t="b">
        <v>0</v>
      </c>
      <c r="BH51">
        <v>1</v>
      </c>
    </row>
    <row r="52" spans="1:60" x14ac:dyDescent="0.3">
      <c r="A52" s="21" t="s">
        <v>644</v>
      </c>
      <c r="B52" s="21" t="s">
        <v>659</v>
      </c>
      <c r="C52" s="21" t="str">
        <f t="shared" si="3"/>
        <v>QL4-009 - Digital Caliper</v>
      </c>
      <c r="D52" s="21">
        <f t="shared" si="4"/>
        <v>25</v>
      </c>
      <c r="F52" t="str">
        <f t="shared" si="5"/>
        <v>QL4-009</v>
      </c>
      <c r="G52" t="str">
        <f t="shared" si="6"/>
        <v>QL4-009 - Digital Caliper</v>
      </c>
      <c r="H52" t="b">
        <v>0</v>
      </c>
      <c r="I52" t="s">
        <v>481</v>
      </c>
      <c r="J52" t="s">
        <v>481</v>
      </c>
      <c r="K52" t="b">
        <v>1</v>
      </c>
      <c r="L52" t="s">
        <v>481</v>
      </c>
      <c r="M52" t="s">
        <v>481</v>
      </c>
      <c r="N52" t="s">
        <v>481</v>
      </c>
      <c r="O52" t="s">
        <v>481</v>
      </c>
      <c r="P52" t="s">
        <v>7</v>
      </c>
      <c r="Q52" t="s">
        <v>383</v>
      </c>
      <c r="S52" s="16" t="str">
        <f t="shared" si="11"/>
        <v>QL4-009</v>
      </c>
      <c r="T52" s="16" t="str">
        <f t="shared" si="12"/>
        <v>QL4-009 - Digital Caliper</v>
      </c>
      <c r="U52" s="16" t="b">
        <v>0</v>
      </c>
      <c r="V52" s="16" t="s">
        <v>473</v>
      </c>
      <c r="W52" s="16" t="s">
        <v>566</v>
      </c>
      <c r="X52" s="23">
        <v>160228</v>
      </c>
      <c r="Y52" s="16" t="s">
        <v>566</v>
      </c>
      <c r="Z52" s="23" t="s">
        <v>583</v>
      </c>
      <c r="AA52" s="17">
        <v>42725</v>
      </c>
      <c r="AC52" s="16" t="s">
        <v>235</v>
      </c>
      <c r="AD52" s="16" t="str">
        <f t="shared" si="13"/>
        <v>QL4-009</v>
      </c>
      <c r="AE52" s="16" t="s">
        <v>390</v>
      </c>
      <c r="AG52" s="16" t="s">
        <v>496</v>
      </c>
      <c r="AH52" s="16" t="str">
        <f t="shared" si="7"/>
        <v>QL4-TEMPLATE</v>
      </c>
      <c r="AK52" t="s">
        <v>383</v>
      </c>
      <c r="AL52" t="str">
        <f t="shared" si="10"/>
        <v>QL4-009</v>
      </c>
      <c r="AM52" t="s">
        <v>383</v>
      </c>
      <c r="AN52" t="str">
        <f t="shared" si="8"/>
        <v>QL4-009</v>
      </c>
      <c r="AO52">
        <v>1</v>
      </c>
      <c r="AP52" t="s">
        <v>545</v>
      </c>
      <c r="AQ52" t="b">
        <v>0</v>
      </c>
      <c r="AR52" t="b">
        <v>1</v>
      </c>
      <c r="AS52">
        <v>1</v>
      </c>
      <c r="AT52" t="s">
        <v>546</v>
      </c>
      <c r="AU52" s="14" cm="1">
        <f t="array" ref="AU52">IF(LEFT(A52,3)="WP5", INDEX('Equipment Schedule'!$A$1:$C$44,MATCH(1,('Equipment Schedule'!C:C=(LEFT(A52,3)))*('Equipment Schedule'!A:A=MOD(RIGHT(A52,1),12)),0),2), INDEX('Equipment Schedule'!$A$3:$C$44,MATCH(LEFT(A52,3),'Equipment Schedule'!$C$3:$C$44,0),2))</f>
        <v>45292</v>
      </c>
      <c r="AV52">
        <v>5</v>
      </c>
      <c r="AW52" t="str">
        <f t="shared" si="9"/>
        <v>QL4-TEMPLATE</v>
      </c>
      <c r="AX52" t="s">
        <v>441</v>
      </c>
      <c r="AY52" t="s">
        <v>547</v>
      </c>
      <c r="BB52" t="s">
        <v>1240</v>
      </c>
      <c r="BC52">
        <v>120</v>
      </c>
      <c r="BD52">
        <v>5705</v>
      </c>
      <c r="BE52" t="str">
        <f>VLOOKUP(BD52,'Equip Ops'!$AI$2:$AJ$73,2,FALSE)</f>
        <v>Lubricate - Ram Assembly</v>
      </c>
      <c r="BF52">
        <v>0.04</v>
      </c>
      <c r="BG52" t="b">
        <v>0</v>
      </c>
      <c r="BH52">
        <v>1</v>
      </c>
    </row>
    <row r="53" spans="1:60" x14ac:dyDescent="0.3">
      <c r="A53" s="21" t="s">
        <v>645</v>
      </c>
      <c r="B53" s="21" t="s">
        <v>661</v>
      </c>
      <c r="C53" s="21" t="str">
        <f t="shared" si="3"/>
        <v>QL4-010 - Digital Micrometer</v>
      </c>
      <c r="D53" s="21">
        <f t="shared" si="4"/>
        <v>28</v>
      </c>
      <c r="F53" t="str">
        <f t="shared" si="5"/>
        <v>QL4-010</v>
      </c>
      <c r="G53" t="str">
        <f t="shared" si="6"/>
        <v>QL4-010 - Digital Micrometer</v>
      </c>
      <c r="H53" t="b">
        <v>0</v>
      </c>
      <c r="I53" t="s">
        <v>481</v>
      </c>
      <c r="J53" t="s">
        <v>481</v>
      </c>
      <c r="K53" t="b">
        <v>1</v>
      </c>
      <c r="L53" t="s">
        <v>481</v>
      </c>
      <c r="M53" t="s">
        <v>481</v>
      </c>
      <c r="N53" t="s">
        <v>481</v>
      </c>
      <c r="O53" t="s">
        <v>481</v>
      </c>
      <c r="P53" t="s">
        <v>7</v>
      </c>
      <c r="Q53" t="s">
        <v>383</v>
      </c>
      <c r="S53" s="16" t="str">
        <f t="shared" si="11"/>
        <v>QL4-010</v>
      </c>
      <c r="T53" s="16" t="str">
        <f t="shared" si="12"/>
        <v>QL4-010 - Digital Micrometer</v>
      </c>
      <c r="U53" s="16" t="b">
        <v>0</v>
      </c>
      <c r="V53" s="16" t="s">
        <v>473</v>
      </c>
      <c r="W53" s="16" t="s">
        <v>569</v>
      </c>
      <c r="X53" s="23">
        <v>2389724</v>
      </c>
      <c r="Y53" s="16" t="s">
        <v>569</v>
      </c>
      <c r="AA53" s="17">
        <v>42870</v>
      </c>
      <c r="AC53" s="16" t="s">
        <v>235</v>
      </c>
      <c r="AD53" s="16" t="str">
        <f t="shared" si="13"/>
        <v>QL4-010</v>
      </c>
      <c r="AE53" s="16" t="s">
        <v>433</v>
      </c>
      <c r="AG53" s="16" t="s">
        <v>496</v>
      </c>
      <c r="AH53" s="16" t="str">
        <f t="shared" si="7"/>
        <v>QL4-TEMPLATE</v>
      </c>
      <c r="AK53" t="s">
        <v>383</v>
      </c>
      <c r="AL53" t="str">
        <f t="shared" si="10"/>
        <v>QL4-010</v>
      </c>
      <c r="AM53" t="s">
        <v>383</v>
      </c>
      <c r="AN53" t="str">
        <f t="shared" si="8"/>
        <v>QL4-010</v>
      </c>
      <c r="AO53">
        <v>1</v>
      </c>
      <c r="AP53" t="s">
        <v>545</v>
      </c>
      <c r="AQ53" t="b">
        <v>0</v>
      </c>
      <c r="AR53" t="b">
        <v>1</v>
      </c>
      <c r="AS53">
        <v>1</v>
      </c>
      <c r="AT53" t="s">
        <v>546</v>
      </c>
      <c r="AU53" s="14" cm="1">
        <f t="array" ref="AU53">IF(LEFT(A53,3)="WP5", INDEX('Equipment Schedule'!$A$1:$C$44,MATCH(1,('Equipment Schedule'!C:C=(LEFT(A53,3)))*('Equipment Schedule'!A:A=MOD(RIGHT(A53,1),12)),0),2), INDEX('Equipment Schedule'!$A$3:$C$44,MATCH(LEFT(A53,3),'Equipment Schedule'!$C$3:$C$44,0),2))</f>
        <v>45292</v>
      </c>
      <c r="AV53">
        <v>5</v>
      </c>
      <c r="AW53" t="str">
        <f t="shared" si="9"/>
        <v>QL4-TEMPLATE</v>
      </c>
      <c r="AX53" t="s">
        <v>441</v>
      </c>
      <c r="AY53" t="s">
        <v>547</v>
      </c>
      <c r="BB53" t="s">
        <v>1240</v>
      </c>
      <c r="BC53">
        <v>130</v>
      </c>
      <c r="BD53">
        <v>5704</v>
      </c>
      <c r="BE53" t="str">
        <f>VLOOKUP(BD53,'Equip Ops'!$AI$2:$AJ$73,2,FALSE)</f>
        <v>Lubricate - Pivot Point</v>
      </c>
      <c r="BF53">
        <v>0.04</v>
      </c>
      <c r="BG53" t="b">
        <v>0</v>
      </c>
      <c r="BH53">
        <v>1</v>
      </c>
    </row>
    <row r="54" spans="1:60" x14ac:dyDescent="0.3">
      <c r="A54" s="21" t="s">
        <v>646</v>
      </c>
      <c r="B54" s="21" t="s">
        <v>661</v>
      </c>
      <c r="C54" s="21" t="str">
        <f t="shared" si="3"/>
        <v>QL4-011 - Digital Micrometer</v>
      </c>
      <c r="D54" s="21">
        <f t="shared" si="4"/>
        <v>28</v>
      </c>
      <c r="F54" t="str">
        <f t="shared" si="5"/>
        <v>QL4-011</v>
      </c>
      <c r="G54" t="str">
        <f t="shared" si="6"/>
        <v>QL4-011 - Digital Micrometer</v>
      </c>
      <c r="H54" t="b">
        <v>0</v>
      </c>
      <c r="I54" t="s">
        <v>481</v>
      </c>
      <c r="J54" t="s">
        <v>481</v>
      </c>
      <c r="K54" t="b">
        <v>1</v>
      </c>
      <c r="L54" t="s">
        <v>481</v>
      </c>
      <c r="M54" t="s">
        <v>481</v>
      </c>
      <c r="N54" t="s">
        <v>481</v>
      </c>
      <c r="O54" t="s">
        <v>481</v>
      </c>
      <c r="P54" t="s">
        <v>7</v>
      </c>
      <c r="Q54" t="s">
        <v>383</v>
      </c>
      <c r="S54" s="16" t="str">
        <f t="shared" si="11"/>
        <v>QL4-011</v>
      </c>
      <c r="T54" s="16" t="str">
        <f t="shared" si="12"/>
        <v>QL4-011 - Digital Micrometer</v>
      </c>
      <c r="U54" s="16" t="b">
        <v>0</v>
      </c>
      <c r="V54" s="16" t="s">
        <v>473</v>
      </c>
      <c r="W54" s="16" t="s">
        <v>569</v>
      </c>
      <c r="X54" s="23">
        <v>150418140</v>
      </c>
      <c r="Y54" s="16" t="s">
        <v>569</v>
      </c>
      <c r="AA54" s="17">
        <v>42870</v>
      </c>
      <c r="AC54" s="16" t="s">
        <v>235</v>
      </c>
      <c r="AD54" s="16" t="str">
        <f t="shared" si="13"/>
        <v>QL4-011</v>
      </c>
      <c r="AE54" s="16" t="s">
        <v>433</v>
      </c>
      <c r="AG54" s="16" t="s">
        <v>496</v>
      </c>
      <c r="AH54" s="16" t="str">
        <f t="shared" si="7"/>
        <v>QL4-TEMPLATE</v>
      </c>
      <c r="AK54" t="s">
        <v>383</v>
      </c>
      <c r="AL54" t="str">
        <f t="shared" si="10"/>
        <v>QL4-011</v>
      </c>
      <c r="AM54" t="s">
        <v>383</v>
      </c>
      <c r="AN54" t="str">
        <f t="shared" si="8"/>
        <v>QL4-011</v>
      </c>
      <c r="AO54">
        <v>1</v>
      </c>
      <c r="AP54" t="s">
        <v>545</v>
      </c>
      <c r="AQ54" t="b">
        <v>0</v>
      </c>
      <c r="AR54" t="b">
        <v>1</v>
      </c>
      <c r="AS54">
        <v>1</v>
      </c>
      <c r="AT54" t="s">
        <v>546</v>
      </c>
      <c r="AU54" s="14" cm="1">
        <f t="array" ref="AU54">IF(LEFT(A54,3)="WP5", INDEX('Equipment Schedule'!$A$1:$C$44,MATCH(1,('Equipment Schedule'!C:C=(LEFT(A54,3)))*('Equipment Schedule'!A:A=MOD(RIGHT(A54,1),12)),0),2), INDEX('Equipment Schedule'!$A$3:$C$44,MATCH(LEFT(A54,3),'Equipment Schedule'!$C$3:$C$44,0),2))</f>
        <v>45292</v>
      </c>
      <c r="AV54">
        <v>5</v>
      </c>
      <c r="AW54" t="str">
        <f t="shared" si="9"/>
        <v>QL4-TEMPLATE</v>
      </c>
      <c r="AX54" t="s">
        <v>441</v>
      </c>
      <c r="AY54" t="s">
        <v>547</v>
      </c>
      <c r="BB54" t="s">
        <v>1240</v>
      </c>
      <c r="BC54">
        <v>140</v>
      </c>
      <c r="BD54">
        <v>5100</v>
      </c>
      <c r="BE54" t="str">
        <f>VLOOKUP(BD54,'Equip Ops'!$AI$2:$AJ$73,2,FALSE)</f>
        <v>Verify - Crimp Height</v>
      </c>
      <c r="BF54">
        <v>0.04</v>
      </c>
      <c r="BG54" t="b">
        <v>0</v>
      </c>
      <c r="BH54">
        <v>1</v>
      </c>
    </row>
    <row r="55" spans="1:60" x14ac:dyDescent="0.3">
      <c r="A55" s="21" t="s">
        <v>647</v>
      </c>
      <c r="B55" s="21" t="s">
        <v>662</v>
      </c>
      <c r="C55" s="21" t="str">
        <f t="shared" si="3"/>
        <v>QL4-012 - CHM Micrometer</v>
      </c>
      <c r="D55" s="21">
        <f t="shared" si="4"/>
        <v>24</v>
      </c>
      <c r="F55" t="str">
        <f t="shared" si="5"/>
        <v>QL4-012</v>
      </c>
      <c r="G55" t="str">
        <f t="shared" si="6"/>
        <v>QL4-012 - CHM Micrometer</v>
      </c>
      <c r="H55" t="b">
        <v>0</v>
      </c>
      <c r="I55" t="s">
        <v>481</v>
      </c>
      <c r="J55" t="s">
        <v>481</v>
      </c>
      <c r="K55" t="b">
        <v>1</v>
      </c>
      <c r="L55" t="s">
        <v>481</v>
      </c>
      <c r="M55" t="s">
        <v>481</v>
      </c>
      <c r="N55" t="s">
        <v>481</v>
      </c>
      <c r="O55" t="s">
        <v>481</v>
      </c>
      <c r="P55" t="s">
        <v>7</v>
      </c>
      <c r="Q55" t="s">
        <v>383</v>
      </c>
      <c r="S55" s="16" t="str">
        <f t="shared" si="11"/>
        <v>QL4-012</v>
      </c>
      <c r="T55" s="16" t="str">
        <f t="shared" si="12"/>
        <v>QL4-012 - CHM Micrometer</v>
      </c>
      <c r="U55" s="16" t="b">
        <v>0</v>
      </c>
      <c r="V55" s="16" t="s">
        <v>473</v>
      </c>
      <c r="W55" s="16" t="s">
        <v>570</v>
      </c>
      <c r="X55" s="23">
        <v>1682</v>
      </c>
      <c r="Y55" s="16" t="s">
        <v>562</v>
      </c>
      <c r="Z55" s="23" t="s">
        <v>582</v>
      </c>
      <c r="AA55" s="17">
        <v>36526</v>
      </c>
      <c r="AC55" s="16" t="s">
        <v>235</v>
      </c>
      <c r="AD55" s="16" t="str">
        <f t="shared" si="13"/>
        <v>QL4-012</v>
      </c>
      <c r="AE55" s="16" t="s">
        <v>388</v>
      </c>
      <c r="AG55" s="16" t="s">
        <v>496</v>
      </c>
      <c r="AH55" s="16" t="str">
        <f t="shared" si="7"/>
        <v>QL4-TEMPLATE</v>
      </c>
      <c r="AK55" t="s">
        <v>383</v>
      </c>
      <c r="AL55" t="str">
        <f t="shared" si="10"/>
        <v>QL4-012</v>
      </c>
      <c r="AM55" t="s">
        <v>383</v>
      </c>
      <c r="AN55" t="str">
        <f t="shared" si="8"/>
        <v>QL4-012</v>
      </c>
      <c r="AO55">
        <v>1</v>
      </c>
      <c r="AP55" t="s">
        <v>545</v>
      </c>
      <c r="AQ55" t="b">
        <v>0</v>
      </c>
      <c r="AR55" t="b">
        <v>1</v>
      </c>
      <c r="AS55">
        <v>1</v>
      </c>
      <c r="AT55" t="s">
        <v>546</v>
      </c>
      <c r="AU55" s="14" cm="1">
        <f t="array" ref="AU55">IF(LEFT(A55,3)="WP5", INDEX('Equipment Schedule'!$A$1:$C$44,MATCH(1,('Equipment Schedule'!C:C=(LEFT(A55,3)))*('Equipment Schedule'!A:A=MOD(RIGHT(A55,1),12)),0),2), INDEX('Equipment Schedule'!$A$3:$C$44,MATCH(LEFT(A55,3),'Equipment Schedule'!$C$3:$C$44,0),2))</f>
        <v>45292</v>
      </c>
      <c r="AV55">
        <v>5</v>
      </c>
      <c r="AW55" t="str">
        <f t="shared" si="9"/>
        <v>QL4-TEMPLATE</v>
      </c>
      <c r="AX55" t="s">
        <v>441</v>
      </c>
      <c r="AY55" t="s">
        <v>547</v>
      </c>
      <c r="BB55" t="s">
        <v>1240</v>
      </c>
      <c r="BC55">
        <v>150</v>
      </c>
      <c r="BD55">
        <v>5203</v>
      </c>
      <c r="BE55" t="str">
        <f>VLOOKUP(BD55,'Equip Ops'!$AI$2:$AJ$73,2,FALSE)</f>
        <v>Confirm - External Service</v>
      </c>
      <c r="BF55">
        <v>0.04</v>
      </c>
      <c r="BG55" t="b">
        <v>0</v>
      </c>
      <c r="BH55">
        <v>1</v>
      </c>
    </row>
    <row r="56" spans="1:60" x14ac:dyDescent="0.3">
      <c r="A56" s="21" t="s">
        <v>648</v>
      </c>
      <c r="B56" s="21" t="s">
        <v>663</v>
      </c>
      <c r="C56" s="21" t="str">
        <f t="shared" si="3"/>
        <v>QL4-013 - 733.1 Micrometer</v>
      </c>
      <c r="D56" s="21">
        <f t="shared" si="4"/>
        <v>26</v>
      </c>
      <c r="F56" t="str">
        <f t="shared" si="5"/>
        <v>QL4-013</v>
      </c>
      <c r="G56" t="str">
        <f t="shared" si="6"/>
        <v>QL4-013 - 733.1 Micrometer</v>
      </c>
      <c r="H56" t="b">
        <v>0</v>
      </c>
      <c r="I56" t="s">
        <v>481</v>
      </c>
      <c r="J56" t="s">
        <v>481</v>
      </c>
      <c r="K56" t="b">
        <v>1</v>
      </c>
      <c r="L56" t="s">
        <v>481</v>
      </c>
      <c r="M56" t="s">
        <v>481</v>
      </c>
      <c r="N56" t="s">
        <v>481</v>
      </c>
      <c r="O56" t="s">
        <v>481</v>
      </c>
      <c r="P56" t="s">
        <v>7</v>
      </c>
      <c r="Q56" t="s">
        <v>383</v>
      </c>
      <c r="S56" s="16" t="str">
        <f t="shared" si="11"/>
        <v>QL4-013</v>
      </c>
      <c r="T56" s="16" t="str">
        <f t="shared" si="12"/>
        <v>QL4-013 - 733.1 Micrometer</v>
      </c>
      <c r="U56" s="16" t="b">
        <v>0</v>
      </c>
      <c r="V56" s="16" t="s">
        <v>473</v>
      </c>
      <c r="W56" s="16" t="s">
        <v>568</v>
      </c>
      <c r="X56" s="23">
        <v>21199451</v>
      </c>
      <c r="Y56" s="16" t="s">
        <v>568</v>
      </c>
      <c r="Z56" s="23">
        <v>733.1</v>
      </c>
      <c r="AA56" s="17">
        <v>44521</v>
      </c>
      <c r="AC56" s="16" t="s">
        <v>235</v>
      </c>
      <c r="AD56" s="16" t="str">
        <f t="shared" si="13"/>
        <v>QL4-013</v>
      </c>
      <c r="AE56" s="16" t="s">
        <v>389</v>
      </c>
      <c r="AG56" s="16" t="s">
        <v>496</v>
      </c>
      <c r="AH56" s="16" t="str">
        <f t="shared" si="7"/>
        <v>QL4-TEMPLATE</v>
      </c>
      <c r="AK56" t="s">
        <v>383</v>
      </c>
      <c r="AL56" t="str">
        <f t="shared" si="10"/>
        <v>QL4-013</v>
      </c>
      <c r="AM56" t="s">
        <v>383</v>
      </c>
      <c r="AN56" t="str">
        <f t="shared" si="8"/>
        <v>QL4-013</v>
      </c>
      <c r="AO56">
        <v>1</v>
      </c>
      <c r="AP56" t="s">
        <v>545</v>
      </c>
      <c r="AQ56" t="b">
        <v>0</v>
      </c>
      <c r="AR56" t="b">
        <v>1</v>
      </c>
      <c r="AS56">
        <v>1</v>
      </c>
      <c r="AT56" t="s">
        <v>546</v>
      </c>
      <c r="AU56" s="14" cm="1">
        <f t="array" ref="AU56">IF(LEFT(A56,3)="WP5", INDEX('Equipment Schedule'!$A$1:$C$44,MATCH(1,('Equipment Schedule'!C:C=(LEFT(A56,3)))*('Equipment Schedule'!A:A=MOD(RIGHT(A56,1),12)),0),2), INDEX('Equipment Schedule'!$A$3:$C$44,MATCH(LEFT(A56,3),'Equipment Schedule'!$C$3:$C$44,0),2))</f>
        <v>45292</v>
      </c>
      <c r="AV56">
        <v>5</v>
      </c>
      <c r="AW56" t="str">
        <f t="shared" si="9"/>
        <v>QL4-TEMPLATE</v>
      </c>
      <c r="AX56" t="s">
        <v>441</v>
      </c>
      <c r="AY56" t="s">
        <v>547</v>
      </c>
      <c r="BB56" t="s">
        <v>1240</v>
      </c>
      <c r="BC56">
        <v>160</v>
      </c>
      <c r="BD56">
        <v>5204</v>
      </c>
      <c r="BE56" t="str">
        <f>VLOOKUP(BD56,'Equip Ops'!$AI$2:$AJ$73,2,FALSE)</f>
        <v>Confirm - Proper Operation</v>
      </c>
      <c r="BF56">
        <v>0.04</v>
      </c>
      <c r="BG56" t="b">
        <v>0</v>
      </c>
      <c r="BH56">
        <v>1</v>
      </c>
    </row>
    <row r="57" spans="1:60" x14ac:dyDescent="0.3">
      <c r="A57" s="21" t="s">
        <v>649</v>
      </c>
      <c r="B57" s="21" t="s">
        <v>663</v>
      </c>
      <c r="C57" s="21" t="str">
        <f t="shared" si="3"/>
        <v>QL4-014 - 733.1 Micrometer</v>
      </c>
      <c r="D57" s="21">
        <f t="shared" si="4"/>
        <v>26</v>
      </c>
      <c r="F57" t="str">
        <f t="shared" si="5"/>
        <v>QL4-014</v>
      </c>
      <c r="G57" t="str">
        <f t="shared" si="6"/>
        <v>QL4-014 - 733.1 Micrometer</v>
      </c>
      <c r="H57" t="b">
        <v>0</v>
      </c>
      <c r="I57" t="s">
        <v>481</v>
      </c>
      <c r="J57" t="s">
        <v>481</v>
      </c>
      <c r="K57" t="b">
        <v>1</v>
      </c>
      <c r="L57" t="s">
        <v>481</v>
      </c>
      <c r="M57" t="s">
        <v>481</v>
      </c>
      <c r="N57" t="s">
        <v>481</v>
      </c>
      <c r="O57" t="s">
        <v>481</v>
      </c>
      <c r="P57" t="s">
        <v>7</v>
      </c>
      <c r="Q57" t="s">
        <v>383</v>
      </c>
      <c r="S57" s="16" t="str">
        <f t="shared" si="11"/>
        <v>QL4-014</v>
      </c>
      <c r="T57" s="16" t="str">
        <f t="shared" si="12"/>
        <v>QL4-014 - 733.1 Micrometer</v>
      </c>
      <c r="U57" s="16" t="b">
        <v>0</v>
      </c>
      <c r="V57" s="16" t="s">
        <v>473</v>
      </c>
      <c r="W57" s="16" t="s">
        <v>568</v>
      </c>
      <c r="X57" s="23">
        <v>21199452</v>
      </c>
      <c r="Y57" s="16" t="s">
        <v>568</v>
      </c>
      <c r="Z57" s="23">
        <v>733.1</v>
      </c>
      <c r="AA57" s="17">
        <v>44521</v>
      </c>
      <c r="AC57" s="16" t="s">
        <v>235</v>
      </c>
      <c r="AD57" s="16" t="str">
        <f t="shared" si="13"/>
        <v>QL4-014</v>
      </c>
      <c r="AE57" s="16" t="s">
        <v>389</v>
      </c>
      <c r="AG57" s="16" t="s">
        <v>496</v>
      </c>
      <c r="AH57" s="16" t="str">
        <f t="shared" si="7"/>
        <v>QL4-TEMPLATE</v>
      </c>
      <c r="AK57" t="s">
        <v>383</v>
      </c>
      <c r="AL57" t="str">
        <f t="shared" si="10"/>
        <v>QL4-014</v>
      </c>
      <c r="AM57" t="s">
        <v>383</v>
      </c>
      <c r="AN57" t="str">
        <f t="shared" si="8"/>
        <v>QL4-014</v>
      </c>
      <c r="AO57">
        <v>1</v>
      </c>
      <c r="AP57" t="s">
        <v>545</v>
      </c>
      <c r="AQ57" t="b">
        <v>0</v>
      </c>
      <c r="AR57" t="b">
        <v>1</v>
      </c>
      <c r="AS57">
        <v>1</v>
      </c>
      <c r="AT57" t="s">
        <v>546</v>
      </c>
      <c r="AU57" s="14" cm="1">
        <f t="array" ref="AU57">IF(LEFT(A57,3)="WP5", INDEX('Equipment Schedule'!$A$1:$C$44,MATCH(1,('Equipment Schedule'!C:C=(LEFT(A57,3)))*('Equipment Schedule'!A:A=MOD(RIGHT(A57,1),12)),0),2), INDEX('Equipment Schedule'!$A$3:$C$44,MATCH(LEFT(A57,3),'Equipment Schedule'!$C$3:$C$44,0),2))</f>
        <v>45292</v>
      </c>
      <c r="AV57">
        <v>5</v>
      </c>
      <c r="AW57" t="str">
        <f t="shared" si="9"/>
        <v>QL4-TEMPLATE</v>
      </c>
      <c r="AX57" t="s">
        <v>441</v>
      </c>
      <c r="AY57" t="s">
        <v>547</v>
      </c>
      <c r="BB57" t="s">
        <v>1240</v>
      </c>
      <c r="BC57">
        <v>170</v>
      </c>
      <c r="BD57">
        <v>5301</v>
      </c>
      <c r="BE57" t="str">
        <f>VLOOKUP(BD57,'Equip Ops'!$AI$2:$AJ$73,2,FALSE)</f>
        <v>Record - As Left Reading</v>
      </c>
      <c r="BF57">
        <v>0.04</v>
      </c>
      <c r="BG57" t="b">
        <v>0</v>
      </c>
      <c r="BH57">
        <v>1</v>
      </c>
    </row>
    <row r="58" spans="1:60" x14ac:dyDescent="0.3">
      <c r="A58" s="21" t="s">
        <v>650</v>
      </c>
      <c r="B58" s="21" t="s">
        <v>663</v>
      </c>
      <c r="C58" s="21" t="str">
        <f t="shared" si="3"/>
        <v>QL4-015 - 733.1 Micrometer</v>
      </c>
      <c r="D58" s="21">
        <f t="shared" si="4"/>
        <v>26</v>
      </c>
      <c r="F58" t="str">
        <f t="shared" si="5"/>
        <v>QL4-015</v>
      </c>
      <c r="G58" t="str">
        <f t="shared" si="6"/>
        <v>QL4-015 - 733.1 Micrometer</v>
      </c>
      <c r="H58" t="b">
        <v>0</v>
      </c>
      <c r="I58" t="s">
        <v>481</v>
      </c>
      <c r="J58" t="s">
        <v>481</v>
      </c>
      <c r="K58" t="b">
        <v>1</v>
      </c>
      <c r="L58" t="s">
        <v>481</v>
      </c>
      <c r="M58" t="s">
        <v>481</v>
      </c>
      <c r="N58" t="s">
        <v>481</v>
      </c>
      <c r="O58" t="s">
        <v>481</v>
      </c>
      <c r="P58" t="s">
        <v>7</v>
      </c>
      <c r="Q58" t="s">
        <v>383</v>
      </c>
      <c r="S58" s="16" t="str">
        <f t="shared" si="11"/>
        <v>QL4-015</v>
      </c>
      <c r="T58" s="16" t="str">
        <f t="shared" si="12"/>
        <v>QL4-015 - 733.1 Micrometer</v>
      </c>
      <c r="U58" s="16" t="b">
        <v>0</v>
      </c>
      <c r="V58" s="16" t="s">
        <v>473</v>
      </c>
      <c r="W58" s="16" t="s">
        <v>568</v>
      </c>
      <c r="X58" s="23">
        <v>21199453</v>
      </c>
      <c r="Y58" s="16" t="s">
        <v>568</v>
      </c>
      <c r="Z58" s="23">
        <v>733.1</v>
      </c>
      <c r="AA58" s="17">
        <v>44521</v>
      </c>
      <c r="AC58" s="16" t="s">
        <v>235</v>
      </c>
      <c r="AD58" s="16" t="str">
        <f t="shared" si="13"/>
        <v>QL4-015</v>
      </c>
      <c r="AE58" s="16" t="s">
        <v>389</v>
      </c>
      <c r="AG58" s="16" t="s">
        <v>496</v>
      </c>
      <c r="AH58" s="16" t="str">
        <f t="shared" si="7"/>
        <v>QL4-TEMPLATE</v>
      </c>
      <c r="AK58" t="s">
        <v>383</v>
      </c>
      <c r="AL58" t="str">
        <f t="shared" si="10"/>
        <v>QL4-015</v>
      </c>
      <c r="AM58" t="s">
        <v>383</v>
      </c>
      <c r="AN58" t="str">
        <f t="shared" si="8"/>
        <v>QL4-015</v>
      </c>
      <c r="AO58">
        <v>1</v>
      </c>
      <c r="AP58" t="s">
        <v>545</v>
      </c>
      <c r="AQ58" t="b">
        <v>0</v>
      </c>
      <c r="AR58" t="b">
        <v>1</v>
      </c>
      <c r="AS58">
        <v>1</v>
      </c>
      <c r="AT58" t="s">
        <v>546</v>
      </c>
      <c r="AU58" s="14" cm="1">
        <f t="array" ref="AU58">IF(LEFT(A58,3)="WP5", INDEX('Equipment Schedule'!$A$1:$C$44,MATCH(1,('Equipment Schedule'!C:C=(LEFT(A58,3)))*('Equipment Schedule'!A:A=MOD(RIGHT(A58,1),12)),0),2), INDEX('Equipment Schedule'!$A$3:$C$44,MATCH(LEFT(A58,3),'Equipment Schedule'!$C$3:$C$44,0),2))</f>
        <v>45292</v>
      </c>
      <c r="AV58">
        <v>5</v>
      </c>
      <c r="AW58" t="str">
        <f t="shared" si="9"/>
        <v>QL4-TEMPLATE</v>
      </c>
      <c r="AX58" t="s">
        <v>441</v>
      </c>
      <c r="AY58" t="s">
        <v>547</v>
      </c>
      <c r="BB58" t="s">
        <v>1240</v>
      </c>
      <c r="BC58">
        <v>180</v>
      </c>
      <c r="BD58">
        <v>5401</v>
      </c>
      <c r="BE58" t="str">
        <f>VLOOKUP(BD58,'Equip Ops'!$AI$2:$AJ$73,2,FALSE)</f>
        <v>Identify - Maintenance Label</v>
      </c>
      <c r="BF58">
        <v>0.04</v>
      </c>
      <c r="BG58" t="b">
        <v>0</v>
      </c>
      <c r="BH58">
        <v>1</v>
      </c>
    </row>
    <row r="59" spans="1:60" x14ac:dyDescent="0.3">
      <c r="A59" s="21" t="s">
        <v>651</v>
      </c>
      <c r="B59" s="21" t="s">
        <v>663</v>
      </c>
      <c r="C59" s="21" t="str">
        <f t="shared" si="3"/>
        <v>QL4-016 - 733.1 Micrometer</v>
      </c>
      <c r="D59" s="21">
        <f t="shared" si="4"/>
        <v>26</v>
      </c>
      <c r="F59" t="str">
        <f t="shared" si="5"/>
        <v>QL4-016</v>
      </c>
      <c r="G59" t="str">
        <f t="shared" si="6"/>
        <v>QL4-016 - 733.1 Micrometer</v>
      </c>
      <c r="H59" t="b">
        <v>0</v>
      </c>
      <c r="I59" t="s">
        <v>481</v>
      </c>
      <c r="J59" t="s">
        <v>481</v>
      </c>
      <c r="K59" t="b">
        <v>1</v>
      </c>
      <c r="L59" t="s">
        <v>481</v>
      </c>
      <c r="M59" t="s">
        <v>481</v>
      </c>
      <c r="N59" t="s">
        <v>481</v>
      </c>
      <c r="O59" t="s">
        <v>481</v>
      </c>
      <c r="P59" t="s">
        <v>7</v>
      </c>
      <c r="Q59" t="s">
        <v>383</v>
      </c>
      <c r="S59" s="16" t="str">
        <f t="shared" si="11"/>
        <v>QL4-016</v>
      </c>
      <c r="T59" s="16" t="str">
        <f t="shared" si="12"/>
        <v>QL4-016 - 733.1 Micrometer</v>
      </c>
      <c r="U59" s="16" t="b">
        <v>0</v>
      </c>
      <c r="V59" s="16" t="s">
        <v>473</v>
      </c>
      <c r="W59" s="16" t="s">
        <v>568</v>
      </c>
      <c r="X59" s="23">
        <v>21199454</v>
      </c>
      <c r="Y59" s="16" t="s">
        <v>568</v>
      </c>
      <c r="Z59" s="23">
        <v>733.1</v>
      </c>
      <c r="AA59" s="17">
        <v>44521</v>
      </c>
      <c r="AC59" s="16" t="s">
        <v>235</v>
      </c>
      <c r="AD59" s="16" t="str">
        <f t="shared" si="13"/>
        <v>QL4-016</v>
      </c>
      <c r="AE59" s="16" t="s">
        <v>389</v>
      </c>
      <c r="AG59" s="16" t="s">
        <v>496</v>
      </c>
      <c r="AH59" s="16" t="str">
        <f t="shared" si="7"/>
        <v>QL4-TEMPLATE</v>
      </c>
      <c r="AK59" t="s">
        <v>383</v>
      </c>
      <c r="AL59" t="str">
        <f t="shared" si="10"/>
        <v>QL4-016</v>
      </c>
      <c r="AM59" t="s">
        <v>383</v>
      </c>
      <c r="AN59" t="str">
        <f t="shared" si="8"/>
        <v>QL4-016</v>
      </c>
      <c r="AO59">
        <v>1</v>
      </c>
      <c r="AP59" t="s">
        <v>545</v>
      </c>
      <c r="AQ59" t="b">
        <v>0</v>
      </c>
      <c r="AR59" t="b">
        <v>1</v>
      </c>
      <c r="AS59">
        <v>1</v>
      </c>
      <c r="AT59" t="s">
        <v>546</v>
      </c>
      <c r="AU59" s="14" cm="1">
        <f t="array" ref="AU59">IF(LEFT(A59,3)="WP5", INDEX('Equipment Schedule'!$A$1:$C$44,MATCH(1,('Equipment Schedule'!C:C=(LEFT(A59,3)))*('Equipment Schedule'!A:A=MOD(RIGHT(A59,1),12)),0),2), INDEX('Equipment Schedule'!$A$3:$C$44,MATCH(LEFT(A59,3),'Equipment Schedule'!$C$3:$C$44,0),2))</f>
        <v>45292</v>
      </c>
      <c r="AV59">
        <v>5</v>
      </c>
      <c r="AW59" t="str">
        <f t="shared" si="9"/>
        <v>QL4-TEMPLATE</v>
      </c>
      <c r="AX59" t="s">
        <v>441</v>
      </c>
      <c r="AY59" t="s">
        <v>547</v>
      </c>
      <c r="BB59" t="s">
        <v>1240</v>
      </c>
      <c r="BC59">
        <v>190</v>
      </c>
      <c r="BD59">
        <v>5305</v>
      </c>
      <c r="BE59" t="str">
        <f>VLOOKUP(BD59,'Equip Ops'!$AI$2:$AJ$73,2,FALSE)</f>
        <v>Record - Post-Eval Comments</v>
      </c>
      <c r="BF59">
        <v>0.16</v>
      </c>
      <c r="BG59" t="b">
        <v>0</v>
      </c>
      <c r="BH59">
        <v>1</v>
      </c>
    </row>
    <row r="60" spans="1:60" x14ac:dyDescent="0.3">
      <c r="A60" s="21" t="s">
        <v>652</v>
      </c>
      <c r="B60" s="21" t="s">
        <v>663</v>
      </c>
      <c r="C60" s="21" t="str">
        <f t="shared" si="3"/>
        <v>QL4-017 - 733.1 Micrometer</v>
      </c>
      <c r="D60" s="21">
        <f t="shared" si="4"/>
        <v>26</v>
      </c>
      <c r="F60" t="str">
        <f t="shared" si="5"/>
        <v>QL4-017</v>
      </c>
      <c r="G60" t="str">
        <f t="shared" si="6"/>
        <v>QL4-017 - 733.1 Micrometer</v>
      </c>
      <c r="H60" t="b">
        <v>0</v>
      </c>
      <c r="I60" t="s">
        <v>481</v>
      </c>
      <c r="J60" t="s">
        <v>481</v>
      </c>
      <c r="K60" t="b">
        <v>1</v>
      </c>
      <c r="L60" t="s">
        <v>481</v>
      </c>
      <c r="M60" t="s">
        <v>481</v>
      </c>
      <c r="N60" t="s">
        <v>481</v>
      </c>
      <c r="O60" t="s">
        <v>481</v>
      </c>
      <c r="P60" t="s">
        <v>7</v>
      </c>
      <c r="Q60" t="s">
        <v>383</v>
      </c>
      <c r="S60" s="16" t="str">
        <f t="shared" si="11"/>
        <v>QL4-017</v>
      </c>
      <c r="T60" s="16" t="str">
        <f t="shared" si="12"/>
        <v>QL4-017 - 733.1 Micrometer</v>
      </c>
      <c r="U60" s="16" t="b">
        <v>0</v>
      </c>
      <c r="V60" s="16" t="s">
        <v>473</v>
      </c>
      <c r="W60" s="16" t="s">
        <v>568</v>
      </c>
      <c r="X60" s="23">
        <v>21199455</v>
      </c>
      <c r="Y60" s="16" t="s">
        <v>568</v>
      </c>
      <c r="Z60" s="23">
        <v>733.1</v>
      </c>
      <c r="AA60" s="17">
        <v>44521</v>
      </c>
      <c r="AC60" s="16" t="s">
        <v>235</v>
      </c>
      <c r="AD60" s="16" t="str">
        <f t="shared" si="13"/>
        <v>QL4-017</v>
      </c>
      <c r="AE60" s="16" t="s">
        <v>433</v>
      </c>
      <c r="AG60" s="16" t="s">
        <v>496</v>
      </c>
      <c r="AH60" s="16" t="str">
        <f t="shared" si="7"/>
        <v>QL4-TEMPLATE</v>
      </c>
      <c r="AK60" t="s">
        <v>383</v>
      </c>
      <c r="AL60" t="str">
        <f t="shared" si="10"/>
        <v>QL4-017</v>
      </c>
      <c r="AM60" t="s">
        <v>383</v>
      </c>
      <c r="AN60" t="str">
        <f t="shared" si="8"/>
        <v>QL4-017</v>
      </c>
      <c r="AO60">
        <v>1</v>
      </c>
      <c r="AP60" t="s">
        <v>545</v>
      </c>
      <c r="AQ60" t="b">
        <v>0</v>
      </c>
      <c r="AR60" t="b">
        <v>1</v>
      </c>
      <c r="AS60">
        <v>1</v>
      </c>
      <c r="AT60" t="s">
        <v>546</v>
      </c>
      <c r="AU60" s="14" cm="1">
        <f t="array" ref="AU60">IF(LEFT(A60,3)="WP5", INDEX('Equipment Schedule'!$A$1:$C$44,MATCH(1,('Equipment Schedule'!C:C=(LEFT(A60,3)))*('Equipment Schedule'!A:A=MOD(RIGHT(A60,1),12)),0),2), INDEX('Equipment Schedule'!$A$3:$C$44,MATCH(LEFT(A60,3),'Equipment Schedule'!$C$3:$C$44,0),2))</f>
        <v>45292</v>
      </c>
      <c r="AV60">
        <v>5</v>
      </c>
      <c r="AW60" t="str">
        <f t="shared" si="9"/>
        <v>QL4-TEMPLATE</v>
      </c>
      <c r="AX60" t="s">
        <v>441</v>
      </c>
      <c r="AY60" t="s">
        <v>547</v>
      </c>
    </row>
    <row r="61" spans="1:60" x14ac:dyDescent="0.3">
      <c r="A61" s="21" t="s">
        <v>653</v>
      </c>
      <c r="B61" s="21" t="s">
        <v>663</v>
      </c>
      <c r="C61" s="21" t="str">
        <f t="shared" si="3"/>
        <v>QL4-018 - 733.1 Micrometer</v>
      </c>
      <c r="D61" s="21">
        <f t="shared" si="4"/>
        <v>26</v>
      </c>
      <c r="F61" t="str">
        <f t="shared" si="5"/>
        <v>QL4-018</v>
      </c>
      <c r="G61" t="str">
        <f t="shared" si="6"/>
        <v>QL4-018 - 733.1 Micrometer</v>
      </c>
      <c r="H61" t="b">
        <v>0</v>
      </c>
      <c r="I61" t="s">
        <v>481</v>
      </c>
      <c r="J61" t="s">
        <v>481</v>
      </c>
      <c r="K61" t="b">
        <v>1</v>
      </c>
      <c r="L61" t="s">
        <v>481</v>
      </c>
      <c r="M61" t="s">
        <v>481</v>
      </c>
      <c r="N61" t="s">
        <v>481</v>
      </c>
      <c r="O61" t="s">
        <v>481</v>
      </c>
      <c r="P61" t="s">
        <v>7</v>
      </c>
      <c r="Q61" t="s">
        <v>383</v>
      </c>
      <c r="S61" s="16" t="str">
        <f t="shared" si="11"/>
        <v>QL4-018</v>
      </c>
      <c r="T61" s="16" t="str">
        <f t="shared" si="12"/>
        <v>QL4-018 - 733.1 Micrometer</v>
      </c>
      <c r="U61" s="16" t="b">
        <v>0</v>
      </c>
      <c r="V61" s="16" t="s">
        <v>473</v>
      </c>
      <c r="W61" s="16" t="s">
        <v>568</v>
      </c>
      <c r="X61" s="23">
        <v>21199456</v>
      </c>
      <c r="Y61" s="16" t="s">
        <v>568</v>
      </c>
      <c r="Z61" s="23">
        <v>733.1</v>
      </c>
      <c r="AA61" s="17">
        <v>44521</v>
      </c>
      <c r="AC61" s="16" t="s">
        <v>235</v>
      </c>
      <c r="AD61" s="16" t="str">
        <f t="shared" si="13"/>
        <v>QL4-018</v>
      </c>
      <c r="AE61" s="16" t="s">
        <v>389</v>
      </c>
      <c r="AG61" s="16" t="s">
        <v>496</v>
      </c>
      <c r="AH61" s="16" t="str">
        <f t="shared" si="7"/>
        <v>QL4-TEMPLATE</v>
      </c>
      <c r="AK61" t="s">
        <v>383</v>
      </c>
      <c r="AL61" t="str">
        <f t="shared" si="10"/>
        <v>QL4-018</v>
      </c>
      <c r="AM61" t="s">
        <v>383</v>
      </c>
      <c r="AN61" t="str">
        <f t="shared" si="8"/>
        <v>QL4-018</v>
      </c>
      <c r="AO61">
        <v>1</v>
      </c>
      <c r="AP61" t="s">
        <v>545</v>
      </c>
      <c r="AQ61" t="b">
        <v>0</v>
      </c>
      <c r="AR61" t="b">
        <v>1</v>
      </c>
      <c r="AS61">
        <v>1</v>
      </c>
      <c r="AT61" t="s">
        <v>546</v>
      </c>
      <c r="AU61" s="14" cm="1">
        <f t="array" ref="AU61">IF(LEFT(A61,3)="WP5", INDEX('Equipment Schedule'!$A$1:$C$44,MATCH(1,('Equipment Schedule'!C:C=(LEFT(A61,3)))*('Equipment Schedule'!A:A=MOD(RIGHT(A61,1),12)),0),2), INDEX('Equipment Schedule'!$A$3:$C$44,MATCH(LEFT(A61,3),'Equipment Schedule'!$C$3:$C$44,0),2))</f>
        <v>45292</v>
      </c>
      <c r="AV61">
        <v>5</v>
      </c>
      <c r="AW61" t="str">
        <f t="shared" si="9"/>
        <v>QL4-TEMPLATE</v>
      </c>
      <c r="AX61" t="s">
        <v>441</v>
      </c>
      <c r="AY61" t="s">
        <v>547</v>
      </c>
      <c r="BB61" t="s">
        <v>1241</v>
      </c>
      <c r="BC61">
        <v>10</v>
      </c>
      <c r="BD61">
        <v>5306</v>
      </c>
      <c r="BE61" t="str">
        <f>VLOOKUP(BD61,'Equip Ops'!$AI$2:$AJ$73,2,FALSE)</f>
        <v>Record - Pre-Eval Comments</v>
      </c>
      <c r="BF61">
        <v>0.16</v>
      </c>
      <c r="BG61" t="b">
        <v>0</v>
      </c>
      <c r="BH61">
        <v>1</v>
      </c>
    </row>
    <row r="62" spans="1:60" x14ac:dyDescent="0.3">
      <c r="A62" s="21" t="s">
        <v>654</v>
      </c>
      <c r="B62" s="21" t="s">
        <v>663</v>
      </c>
      <c r="C62" s="21" t="str">
        <f t="shared" si="3"/>
        <v>QL4-019 - 733.1 Micrometer</v>
      </c>
      <c r="D62" s="21">
        <f t="shared" si="4"/>
        <v>26</v>
      </c>
      <c r="F62" t="str">
        <f t="shared" si="5"/>
        <v>QL4-019</v>
      </c>
      <c r="G62" t="str">
        <f t="shared" si="6"/>
        <v>QL4-019 - 733.1 Micrometer</v>
      </c>
      <c r="H62" t="b">
        <v>0</v>
      </c>
      <c r="I62" t="s">
        <v>481</v>
      </c>
      <c r="J62" t="s">
        <v>481</v>
      </c>
      <c r="K62" t="b">
        <v>1</v>
      </c>
      <c r="L62" t="s">
        <v>481</v>
      </c>
      <c r="M62" t="s">
        <v>481</v>
      </c>
      <c r="N62" t="s">
        <v>481</v>
      </c>
      <c r="O62" t="s">
        <v>481</v>
      </c>
      <c r="P62" t="s">
        <v>7</v>
      </c>
      <c r="Q62" t="s">
        <v>383</v>
      </c>
      <c r="S62" s="16" t="str">
        <f t="shared" si="11"/>
        <v>QL4-019</v>
      </c>
      <c r="T62" s="16" t="str">
        <f t="shared" si="12"/>
        <v>QL4-019 - 733.1 Micrometer</v>
      </c>
      <c r="U62" s="16" t="b">
        <v>0</v>
      </c>
      <c r="V62" s="16" t="s">
        <v>473</v>
      </c>
      <c r="W62" s="16" t="s">
        <v>568</v>
      </c>
      <c r="X62" s="23">
        <v>21199457</v>
      </c>
      <c r="Y62" s="16" t="s">
        <v>568</v>
      </c>
      <c r="Z62" s="23">
        <v>733.1</v>
      </c>
      <c r="AA62" s="17">
        <v>44521</v>
      </c>
      <c r="AC62" s="16" t="s">
        <v>235</v>
      </c>
      <c r="AD62" s="16" t="str">
        <f t="shared" si="13"/>
        <v>QL4-019</v>
      </c>
      <c r="AE62" s="16" t="s">
        <v>389</v>
      </c>
      <c r="AG62" s="16" t="s">
        <v>496</v>
      </c>
      <c r="AH62" s="16" t="str">
        <f t="shared" si="7"/>
        <v>QL4-TEMPLATE</v>
      </c>
      <c r="AK62" t="s">
        <v>383</v>
      </c>
      <c r="AL62" t="str">
        <f t="shared" si="10"/>
        <v>QL4-019</v>
      </c>
      <c r="AM62" t="s">
        <v>383</v>
      </c>
      <c r="AN62" t="str">
        <f t="shared" si="8"/>
        <v>QL4-019</v>
      </c>
      <c r="AO62">
        <v>1</v>
      </c>
      <c r="AP62" t="s">
        <v>545</v>
      </c>
      <c r="AQ62" t="b">
        <v>0</v>
      </c>
      <c r="AR62" t="b">
        <v>1</v>
      </c>
      <c r="AS62">
        <v>1</v>
      </c>
      <c r="AT62" t="s">
        <v>546</v>
      </c>
      <c r="AU62" s="14" cm="1">
        <f t="array" ref="AU62">IF(LEFT(A62,3)="WP5", INDEX('Equipment Schedule'!$A$1:$C$44,MATCH(1,('Equipment Schedule'!C:C=(LEFT(A62,3)))*('Equipment Schedule'!A:A=MOD(RIGHT(A62,1),12)),0),2), INDEX('Equipment Schedule'!$A$3:$C$44,MATCH(LEFT(A62,3),'Equipment Schedule'!$C$3:$C$44,0),2))</f>
        <v>45292</v>
      </c>
      <c r="AV62">
        <v>5</v>
      </c>
      <c r="AW62" t="str">
        <f t="shared" si="9"/>
        <v>QL4-TEMPLATE</v>
      </c>
      <c r="AX62" t="s">
        <v>441</v>
      </c>
      <c r="AY62" t="s">
        <v>547</v>
      </c>
      <c r="BB62" t="s">
        <v>1241</v>
      </c>
      <c r="BC62">
        <v>20</v>
      </c>
      <c r="BD62">
        <v>5300</v>
      </c>
      <c r="BE62" t="str">
        <f>VLOOKUP(BD62,'Equip Ops'!$AI$2:$AJ$73,2,FALSE)</f>
        <v>Record - As Found Reading</v>
      </c>
      <c r="BF62">
        <v>0.04</v>
      </c>
      <c r="BG62" t="b">
        <v>0</v>
      </c>
      <c r="BH62">
        <v>1</v>
      </c>
    </row>
    <row r="63" spans="1:60" x14ac:dyDescent="0.3">
      <c r="A63" s="21" t="s">
        <v>655</v>
      </c>
      <c r="B63" s="21" t="s">
        <v>663</v>
      </c>
      <c r="C63" s="21" t="str">
        <f t="shared" si="3"/>
        <v>QL4-020 - 733.1 Micrometer</v>
      </c>
      <c r="D63" s="21">
        <f t="shared" si="4"/>
        <v>26</v>
      </c>
      <c r="F63" t="str">
        <f t="shared" si="5"/>
        <v>QL4-020</v>
      </c>
      <c r="G63" t="str">
        <f t="shared" si="6"/>
        <v>QL4-020 - 733.1 Micrometer</v>
      </c>
      <c r="H63" t="b">
        <v>0</v>
      </c>
      <c r="I63" t="s">
        <v>481</v>
      </c>
      <c r="J63" t="s">
        <v>481</v>
      </c>
      <c r="K63" t="b">
        <v>1</v>
      </c>
      <c r="L63" t="s">
        <v>481</v>
      </c>
      <c r="M63" t="s">
        <v>481</v>
      </c>
      <c r="N63" t="s">
        <v>481</v>
      </c>
      <c r="O63" t="s">
        <v>481</v>
      </c>
      <c r="P63" t="s">
        <v>7</v>
      </c>
      <c r="Q63" t="s">
        <v>383</v>
      </c>
      <c r="S63" s="16" t="str">
        <f t="shared" si="11"/>
        <v>QL4-020</v>
      </c>
      <c r="T63" s="16" t="str">
        <f t="shared" si="12"/>
        <v>QL4-020 - 733.1 Micrometer</v>
      </c>
      <c r="U63" s="16" t="b">
        <v>0</v>
      </c>
      <c r="V63" s="16" t="s">
        <v>473</v>
      </c>
      <c r="W63" s="16" t="s">
        <v>568</v>
      </c>
      <c r="X63" s="23">
        <v>21168127</v>
      </c>
      <c r="Y63" s="16" t="s">
        <v>568</v>
      </c>
      <c r="Z63" s="23">
        <v>733.1</v>
      </c>
      <c r="AA63" s="17">
        <v>44521</v>
      </c>
      <c r="AC63" s="16" t="s">
        <v>235</v>
      </c>
      <c r="AD63" s="16" t="str">
        <f t="shared" si="13"/>
        <v>QL4-020</v>
      </c>
      <c r="AE63" s="16" t="s">
        <v>389</v>
      </c>
      <c r="AG63" s="16" t="s">
        <v>496</v>
      </c>
      <c r="AH63" s="16" t="str">
        <f t="shared" si="7"/>
        <v>QL4-TEMPLATE</v>
      </c>
      <c r="AK63" t="s">
        <v>383</v>
      </c>
      <c r="AL63" t="str">
        <f t="shared" si="10"/>
        <v>QL4-020</v>
      </c>
      <c r="AM63" t="s">
        <v>383</v>
      </c>
      <c r="AN63" t="str">
        <f t="shared" si="8"/>
        <v>QL4-020</v>
      </c>
      <c r="AO63">
        <v>1</v>
      </c>
      <c r="AP63" t="s">
        <v>545</v>
      </c>
      <c r="AQ63" t="b">
        <v>0</v>
      </c>
      <c r="AR63" t="b">
        <v>1</v>
      </c>
      <c r="AS63">
        <v>1</v>
      </c>
      <c r="AT63" t="s">
        <v>546</v>
      </c>
      <c r="AU63" s="14" cm="1">
        <f t="array" ref="AU63">IF(LEFT(A63,3)="WP5", INDEX('Equipment Schedule'!$A$1:$C$44,MATCH(1,('Equipment Schedule'!C:C=(LEFT(A63,3)))*('Equipment Schedule'!A:A=MOD(RIGHT(A63,1),12)),0),2), INDEX('Equipment Schedule'!$A$3:$C$44,MATCH(LEFT(A63,3),'Equipment Schedule'!$C$3:$C$44,0),2))</f>
        <v>45292</v>
      </c>
      <c r="AV63">
        <v>5</v>
      </c>
      <c r="AW63" t="str">
        <f t="shared" si="9"/>
        <v>QL4-TEMPLATE</v>
      </c>
      <c r="AX63" t="s">
        <v>441</v>
      </c>
      <c r="AY63" t="s">
        <v>547</v>
      </c>
      <c r="BB63" t="s">
        <v>1241</v>
      </c>
      <c r="BC63">
        <v>30</v>
      </c>
      <c r="BD63">
        <v>5600</v>
      </c>
      <c r="BE63" t="str">
        <f>VLOOKUP(BD63,'Equip Ops'!$AI$2:$AJ$73,2,FALSE)</f>
        <v>Clean - Complete</v>
      </c>
      <c r="BF63">
        <v>0.04</v>
      </c>
      <c r="BG63" t="b">
        <v>0</v>
      </c>
      <c r="BH63">
        <v>1</v>
      </c>
    </row>
    <row r="64" spans="1:60" x14ac:dyDescent="0.3">
      <c r="A64" s="21" t="s">
        <v>656</v>
      </c>
      <c r="B64" s="21" t="s">
        <v>663</v>
      </c>
      <c r="C64" s="21" t="str">
        <f t="shared" si="3"/>
        <v>QL4-021 - 733.1 Micrometer</v>
      </c>
      <c r="D64" s="21">
        <f t="shared" si="4"/>
        <v>26</v>
      </c>
      <c r="F64" t="str">
        <f t="shared" si="5"/>
        <v>QL4-021</v>
      </c>
      <c r="G64" t="str">
        <f t="shared" si="6"/>
        <v>QL4-021 - 733.1 Micrometer</v>
      </c>
      <c r="H64" t="b">
        <v>0</v>
      </c>
      <c r="I64" t="s">
        <v>481</v>
      </c>
      <c r="J64" t="s">
        <v>481</v>
      </c>
      <c r="K64" t="b">
        <v>1</v>
      </c>
      <c r="L64" t="s">
        <v>481</v>
      </c>
      <c r="M64" t="s">
        <v>481</v>
      </c>
      <c r="N64" t="s">
        <v>481</v>
      </c>
      <c r="O64" t="s">
        <v>481</v>
      </c>
      <c r="P64" t="s">
        <v>7</v>
      </c>
      <c r="Q64" t="s">
        <v>383</v>
      </c>
      <c r="S64" s="16" t="str">
        <f t="shared" si="11"/>
        <v>QL4-021</v>
      </c>
      <c r="T64" s="16" t="str">
        <f t="shared" si="12"/>
        <v>QL4-021 - 733.1 Micrometer</v>
      </c>
      <c r="U64" s="16" t="b">
        <v>0</v>
      </c>
      <c r="V64" s="16" t="s">
        <v>473</v>
      </c>
      <c r="W64" s="16" t="s">
        <v>568</v>
      </c>
      <c r="X64" s="23">
        <v>21168128</v>
      </c>
      <c r="Y64" s="16" t="s">
        <v>568</v>
      </c>
      <c r="Z64" s="23">
        <v>733.1</v>
      </c>
      <c r="AA64" s="17">
        <v>44521</v>
      </c>
      <c r="AC64" s="16" t="s">
        <v>235</v>
      </c>
      <c r="AD64" s="16" t="str">
        <f t="shared" si="13"/>
        <v>QL4-021</v>
      </c>
      <c r="AE64" s="16" t="s">
        <v>433</v>
      </c>
      <c r="AG64" s="16" t="s">
        <v>496</v>
      </c>
      <c r="AH64" s="16" t="str">
        <f t="shared" si="7"/>
        <v>QL4-TEMPLATE</v>
      </c>
      <c r="AK64" t="s">
        <v>383</v>
      </c>
      <c r="AL64" t="str">
        <f t="shared" si="10"/>
        <v>QL4-021</v>
      </c>
      <c r="AM64" t="s">
        <v>383</v>
      </c>
      <c r="AN64" t="str">
        <f t="shared" si="8"/>
        <v>QL4-021</v>
      </c>
      <c r="AO64">
        <v>1</v>
      </c>
      <c r="AP64" t="s">
        <v>545</v>
      </c>
      <c r="AQ64" t="b">
        <v>0</v>
      </c>
      <c r="AR64" t="b">
        <v>1</v>
      </c>
      <c r="AS64">
        <v>1</v>
      </c>
      <c r="AT64" t="s">
        <v>546</v>
      </c>
      <c r="AU64" s="14" cm="1">
        <f t="array" ref="AU64">IF(LEFT(A64,3)="WP5", INDEX('Equipment Schedule'!$A$1:$C$44,MATCH(1,('Equipment Schedule'!C:C=(LEFT(A64,3)))*('Equipment Schedule'!A:A=MOD(RIGHT(A64,1),12)),0),2), INDEX('Equipment Schedule'!$A$3:$C$44,MATCH(LEFT(A64,3),'Equipment Schedule'!$C$3:$C$44,0),2))</f>
        <v>45292</v>
      </c>
      <c r="AV64">
        <v>5</v>
      </c>
      <c r="AW64" t="str">
        <f t="shared" si="9"/>
        <v>QL4-TEMPLATE</v>
      </c>
      <c r="AX64" t="s">
        <v>441</v>
      </c>
      <c r="AY64" t="s">
        <v>547</v>
      </c>
      <c r="BB64" t="s">
        <v>1241</v>
      </c>
      <c r="BC64">
        <v>40</v>
      </c>
      <c r="BD64">
        <v>5019</v>
      </c>
      <c r="BE64" t="str">
        <f>VLOOKUP(BD64,'Equip Ops'!$AI$2:$AJ$73,2,FALSE)</f>
        <v>Inspect - Nameplate</v>
      </c>
      <c r="BF64">
        <v>0.04</v>
      </c>
      <c r="BG64" t="b">
        <v>0</v>
      </c>
      <c r="BH64">
        <v>1</v>
      </c>
    </row>
    <row r="65" spans="1:60" x14ac:dyDescent="0.3">
      <c r="A65" s="21" t="s">
        <v>657</v>
      </c>
      <c r="B65" s="21" t="s">
        <v>663</v>
      </c>
      <c r="C65" s="21" t="str">
        <f t="shared" si="3"/>
        <v>QL4-022 - 733.1 Micrometer</v>
      </c>
      <c r="D65" s="21">
        <f t="shared" si="4"/>
        <v>26</v>
      </c>
      <c r="F65" t="str">
        <f t="shared" si="5"/>
        <v>QL4-022</v>
      </c>
      <c r="G65" t="str">
        <f t="shared" si="6"/>
        <v>QL4-022 - 733.1 Micrometer</v>
      </c>
      <c r="H65" t="b">
        <v>0</v>
      </c>
      <c r="I65" t="s">
        <v>481</v>
      </c>
      <c r="J65" t="s">
        <v>481</v>
      </c>
      <c r="K65" t="b">
        <v>1</v>
      </c>
      <c r="L65" t="s">
        <v>481</v>
      </c>
      <c r="M65" t="s">
        <v>481</v>
      </c>
      <c r="N65" t="s">
        <v>481</v>
      </c>
      <c r="O65" t="s">
        <v>481</v>
      </c>
      <c r="P65" t="s">
        <v>7</v>
      </c>
      <c r="Q65" t="s">
        <v>383</v>
      </c>
      <c r="S65" s="16" t="str">
        <f t="shared" si="11"/>
        <v>QL4-022</v>
      </c>
      <c r="T65" s="16" t="str">
        <f t="shared" si="12"/>
        <v>QL4-022 - 733.1 Micrometer</v>
      </c>
      <c r="U65" s="16" t="b">
        <v>0</v>
      </c>
      <c r="V65" s="16" t="s">
        <v>473</v>
      </c>
      <c r="W65" s="16" t="s">
        <v>568</v>
      </c>
      <c r="X65" s="23">
        <v>21168129</v>
      </c>
      <c r="Y65" s="16" t="s">
        <v>568</v>
      </c>
      <c r="Z65" s="23">
        <v>733.1</v>
      </c>
      <c r="AA65" s="17">
        <v>44521</v>
      </c>
      <c r="AC65" s="16" t="s">
        <v>235</v>
      </c>
      <c r="AD65" s="16" t="str">
        <f t="shared" si="13"/>
        <v>QL4-022</v>
      </c>
      <c r="AE65" s="16" t="s">
        <v>433</v>
      </c>
      <c r="AG65" s="16" t="s">
        <v>496</v>
      </c>
      <c r="AH65" s="16" t="str">
        <f t="shared" si="7"/>
        <v>QL4-TEMPLATE</v>
      </c>
      <c r="AK65" t="s">
        <v>383</v>
      </c>
      <c r="AL65" t="str">
        <f t="shared" si="10"/>
        <v>QL4-022</v>
      </c>
      <c r="AM65" t="s">
        <v>383</v>
      </c>
      <c r="AN65" t="str">
        <f t="shared" si="8"/>
        <v>QL4-022</v>
      </c>
      <c r="AO65">
        <v>1</v>
      </c>
      <c r="AP65" t="s">
        <v>545</v>
      </c>
      <c r="AQ65" t="b">
        <v>0</v>
      </c>
      <c r="AR65" t="b">
        <v>1</v>
      </c>
      <c r="AS65">
        <v>1</v>
      </c>
      <c r="AT65" t="s">
        <v>546</v>
      </c>
      <c r="AU65" s="14" cm="1">
        <f t="array" ref="AU65">IF(LEFT(A65,3)="WP5", INDEX('Equipment Schedule'!$A$1:$C$44,MATCH(1,('Equipment Schedule'!C:C=(LEFT(A65,3)))*('Equipment Schedule'!A:A=MOD(RIGHT(A65,1),12)),0),2), INDEX('Equipment Schedule'!$A$3:$C$44,MATCH(LEFT(A65,3),'Equipment Schedule'!$C$3:$C$44,0),2))</f>
        <v>45292</v>
      </c>
      <c r="AV65">
        <v>5</v>
      </c>
      <c r="AW65" t="str">
        <f t="shared" si="9"/>
        <v>QL4-TEMPLATE</v>
      </c>
      <c r="AX65" t="s">
        <v>441</v>
      </c>
      <c r="AY65" t="s">
        <v>547</v>
      </c>
      <c r="BB65" t="s">
        <v>1241</v>
      </c>
      <c r="BC65">
        <v>50</v>
      </c>
      <c r="BD65">
        <v>5001</v>
      </c>
      <c r="BE65" t="str">
        <f>VLOOKUP(BD65,'Equip Ops'!$AI$2:$AJ$73,2,FALSE)</f>
        <v>Inspect - Air Feed Assembly</v>
      </c>
      <c r="BF65">
        <v>0.04</v>
      </c>
      <c r="BG65" t="b">
        <v>0</v>
      </c>
      <c r="BH65">
        <v>1</v>
      </c>
    </row>
    <row r="66" spans="1:60" x14ac:dyDescent="0.3">
      <c r="A66" s="21" t="s">
        <v>47</v>
      </c>
      <c r="B66" s="21" t="s">
        <v>773</v>
      </c>
      <c r="C66" s="21" t="str">
        <f t="shared" si="3"/>
        <v>WP5-001 - Term Crimp Appl</v>
      </c>
      <c r="D66" s="21">
        <f t="shared" si="4"/>
        <v>25</v>
      </c>
      <c r="F66" t="str">
        <f t="shared" ref="F66:F129" si="14">A66</f>
        <v>WP5-001</v>
      </c>
      <c r="G66" t="str">
        <f t="shared" ref="G66:G129" si="15">C66</f>
        <v>WP5-001 - Term Crimp Appl</v>
      </c>
      <c r="H66" t="b">
        <v>0</v>
      </c>
      <c r="I66" t="s">
        <v>481</v>
      </c>
      <c r="J66" t="s">
        <v>481</v>
      </c>
      <c r="K66" t="b">
        <v>1</v>
      </c>
      <c r="L66" t="s">
        <v>481</v>
      </c>
      <c r="M66" t="s">
        <v>481</v>
      </c>
      <c r="N66" t="s">
        <v>481</v>
      </c>
      <c r="O66" t="s">
        <v>481</v>
      </c>
      <c r="P66" t="s">
        <v>7</v>
      </c>
      <c r="Q66" t="s">
        <v>383</v>
      </c>
      <c r="S66" s="16" t="str">
        <f t="shared" ref="S66:S129" si="16">A66</f>
        <v>WP5-001</v>
      </c>
      <c r="T66" s="16" t="str">
        <f t="shared" ref="T66:T129" si="17">C66</f>
        <v>WP5-001 - Term Crimp Appl</v>
      </c>
      <c r="U66" s="16" t="b">
        <v>0</v>
      </c>
      <c r="V66" s="16" t="s">
        <v>473</v>
      </c>
      <c r="W66" s="16" t="s">
        <v>776</v>
      </c>
      <c r="X66" s="23" t="s">
        <v>782</v>
      </c>
      <c r="Y66" s="16" t="s">
        <v>776</v>
      </c>
      <c r="Z66" s="23" t="s">
        <v>822</v>
      </c>
      <c r="AA66" s="17">
        <v>36526</v>
      </c>
      <c r="AC66" s="16" t="s">
        <v>228</v>
      </c>
      <c r="AD66" s="16" t="str">
        <f t="shared" si="13"/>
        <v>WP5-001</v>
      </c>
      <c r="AE66" s="16" t="s">
        <v>387</v>
      </c>
      <c r="AG66" s="16" t="s">
        <v>496</v>
      </c>
      <c r="AH66" s="16" t="str">
        <f t="shared" si="7"/>
        <v>WP5-TEMPLATE</v>
      </c>
      <c r="AI66" s="23" t="s">
        <v>981</v>
      </c>
      <c r="AK66" t="s">
        <v>383</v>
      </c>
      <c r="AL66" t="str">
        <f t="shared" si="10"/>
        <v>WP5-001</v>
      </c>
      <c r="AM66" t="s">
        <v>383</v>
      </c>
      <c r="AN66" t="str">
        <f t="shared" si="8"/>
        <v>WP5-001</v>
      </c>
      <c r="AO66">
        <v>1</v>
      </c>
      <c r="AP66" t="s">
        <v>545</v>
      </c>
      <c r="AQ66" t="b">
        <v>0</v>
      </c>
      <c r="AR66" t="b">
        <v>1</v>
      </c>
      <c r="AS66">
        <v>1</v>
      </c>
      <c r="AT66" t="s">
        <v>546</v>
      </c>
      <c r="AU66" s="14" cm="1">
        <f t="array" ref="AU66">IF(LEFT(A66,3)="WP5", INDEX('Equipment Schedule'!$A$1:$C$44,MATCH(1,('Equipment Schedule'!C:C=(LEFT(A66,3)))*('Equipment Schedule'!A:A=MOD(RIGHT(A66,1),12)),0),2), INDEX('Equipment Schedule'!$A$3:$C$44,MATCH(LEFT(A66,3),'Equipment Schedule'!$C$3:$C$44,0),2))</f>
        <v>45323</v>
      </c>
      <c r="AV66">
        <v>5</v>
      </c>
      <c r="AW66" t="str">
        <f t="shared" si="9"/>
        <v>WP5-TEMPLATE</v>
      </c>
      <c r="AX66" t="s">
        <v>441</v>
      </c>
      <c r="AY66" t="s">
        <v>547</v>
      </c>
      <c r="BB66" t="s">
        <v>1241</v>
      </c>
      <c r="BC66">
        <v>60</v>
      </c>
      <c r="BD66">
        <v>5003</v>
      </c>
      <c r="BE66" t="str">
        <f>VLOOKUP(BD66,'Equip Ops'!$AI$2:$AJ$73,2,FALSE)</f>
        <v>Inspect - Anvil/Crimper</v>
      </c>
      <c r="BF66">
        <v>0.04</v>
      </c>
      <c r="BG66" t="b">
        <v>0</v>
      </c>
      <c r="BH66">
        <v>1</v>
      </c>
    </row>
    <row r="67" spans="1:60" x14ac:dyDescent="0.3">
      <c r="A67" s="21" t="s">
        <v>48</v>
      </c>
      <c r="B67" s="21" t="s">
        <v>773</v>
      </c>
      <c r="C67" s="21" t="str">
        <f t="shared" ref="C67:C130" si="18">CONCATENATE(A67," - ",B67)</f>
        <v>WP5-002 - Term Crimp Appl</v>
      </c>
      <c r="D67" s="21">
        <f t="shared" ref="D67:D130" si="19">LEN(C67)</f>
        <v>25</v>
      </c>
      <c r="F67" t="str">
        <f t="shared" si="14"/>
        <v>WP5-002</v>
      </c>
      <c r="G67" t="str">
        <f t="shared" si="15"/>
        <v>WP5-002 - Term Crimp Appl</v>
      </c>
      <c r="H67" t="b">
        <v>0</v>
      </c>
      <c r="I67" t="s">
        <v>481</v>
      </c>
      <c r="J67" t="s">
        <v>481</v>
      </c>
      <c r="K67" t="b">
        <v>1</v>
      </c>
      <c r="L67" t="s">
        <v>481</v>
      </c>
      <c r="M67" t="s">
        <v>481</v>
      </c>
      <c r="N67" t="s">
        <v>481</v>
      </c>
      <c r="O67" t="s">
        <v>481</v>
      </c>
      <c r="P67" t="s">
        <v>7</v>
      </c>
      <c r="Q67" t="s">
        <v>383</v>
      </c>
      <c r="S67" s="16" t="str">
        <f t="shared" si="16"/>
        <v>WP5-002</v>
      </c>
      <c r="T67" s="16" t="str">
        <f t="shared" si="17"/>
        <v>WP5-002 - Term Crimp Appl</v>
      </c>
      <c r="U67" s="16" t="b">
        <v>0</v>
      </c>
      <c r="V67" s="16" t="s">
        <v>473</v>
      </c>
      <c r="W67" s="16" t="s">
        <v>776</v>
      </c>
      <c r="X67" s="23" t="s">
        <v>783</v>
      </c>
      <c r="Y67" s="16" t="s">
        <v>776</v>
      </c>
      <c r="AA67" s="17">
        <v>36526</v>
      </c>
      <c r="AC67" s="16" t="s">
        <v>228</v>
      </c>
      <c r="AD67" s="16" t="str">
        <f t="shared" si="13"/>
        <v>WP5-002</v>
      </c>
      <c r="AE67" s="16" t="s">
        <v>387</v>
      </c>
      <c r="AG67" s="16" t="s">
        <v>496</v>
      </c>
      <c r="AH67" s="16" t="str">
        <f t="shared" ref="AH67:AH130" si="20">IF(LEN(A67)=7,LEFT(A67,3)&amp;"-TEMPLATE",LEFT(A67,4)&amp;"-TEMPLATE")</f>
        <v>WP5-TEMPLATE</v>
      </c>
      <c r="AI67" s="23">
        <v>12124076</v>
      </c>
      <c r="AK67" t="s">
        <v>383</v>
      </c>
      <c r="AL67" t="str">
        <f t="shared" si="10"/>
        <v>WP5-002</v>
      </c>
      <c r="AM67" t="s">
        <v>383</v>
      </c>
      <c r="AN67" t="str">
        <f t="shared" ref="AN67:AN130" si="21">S67</f>
        <v>WP5-002</v>
      </c>
      <c r="AO67">
        <v>1</v>
      </c>
      <c r="AP67" t="s">
        <v>545</v>
      </c>
      <c r="AQ67" t="b">
        <v>0</v>
      </c>
      <c r="AR67" t="b">
        <v>1</v>
      </c>
      <c r="AS67">
        <v>1</v>
      </c>
      <c r="AT67" t="s">
        <v>546</v>
      </c>
      <c r="AU67" s="14" cm="1">
        <f t="array" ref="AU67">IF(LEFT(A67,3)="WP5", INDEX('Equipment Schedule'!$A$1:$C$44,MATCH(1,('Equipment Schedule'!C:C=(LEFT(A67,3)))*('Equipment Schedule'!A:A=MOD(RIGHT(A67,1),12)),0),2), INDEX('Equipment Schedule'!$A$3:$C$44,MATCH(LEFT(A67,3),'Equipment Schedule'!$C$3:$C$44,0),2))</f>
        <v>45352</v>
      </c>
      <c r="AV67">
        <v>5</v>
      </c>
      <c r="AW67" t="str">
        <f t="shared" ref="AW67:AW130" si="22">AH67</f>
        <v>WP5-TEMPLATE</v>
      </c>
      <c r="AX67" t="s">
        <v>441</v>
      </c>
      <c r="AY67" t="s">
        <v>547</v>
      </c>
      <c r="BB67" t="s">
        <v>1241</v>
      </c>
      <c r="BC67">
        <v>70</v>
      </c>
      <c r="BD67">
        <v>5013</v>
      </c>
      <c r="BE67" t="str">
        <f>VLOOKUP(BD67,'Equip Ops'!$AI$2:$AJ$73,2,FALSE)</f>
        <v>Inspect - Fastener</v>
      </c>
      <c r="BF67">
        <v>0.04</v>
      </c>
      <c r="BG67" t="b">
        <v>0</v>
      </c>
      <c r="BH67">
        <v>1</v>
      </c>
    </row>
    <row r="68" spans="1:60" x14ac:dyDescent="0.3">
      <c r="A68" s="21" t="s">
        <v>49</v>
      </c>
      <c r="B68" s="21" t="s">
        <v>773</v>
      </c>
      <c r="C68" s="21" t="str">
        <f t="shared" si="18"/>
        <v>WP5-003 - Term Crimp Appl</v>
      </c>
      <c r="D68" s="21">
        <f t="shared" si="19"/>
        <v>25</v>
      </c>
      <c r="F68" t="str">
        <f t="shared" si="14"/>
        <v>WP5-003</v>
      </c>
      <c r="G68" t="str">
        <f t="shared" si="15"/>
        <v>WP5-003 - Term Crimp Appl</v>
      </c>
      <c r="H68" t="b">
        <v>0</v>
      </c>
      <c r="I68" t="s">
        <v>481</v>
      </c>
      <c r="J68" t="s">
        <v>481</v>
      </c>
      <c r="K68" t="b">
        <v>1</v>
      </c>
      <c r="L68" t="s">
        <v>481</v>
      </c>
      <c r="M68" t="s">
        <v>481</v>
      </c>
      <c r="N68" t="s">
        <v>481</v>
      </c>
      <c r="O68" t="s">
        <v>481</v>
      </c>
      <c r="P68" t="s">
        <v>7</v>
      </c>
      <c r="Q68" t="s">
        <v>383</v>
      </c>
      <c r="S68" s="16" t="str">
        <f t="shared" si="16"/>
        <v>WP5-003</v>
      </c>
      <c r="T68" s="16" t="str">
        <f t="shared" si="17"/>
        <v>WP5-003 - Term Crimp Appl</v>
      </c>
      <c r="U68" s="16" t="b">
        <v>0</v>
      </c>
      <c r="V68" s="16" t="s">
        <v>473</v>
      </c>
      <c r="W68" s="16" t="s">
        <v>776</v>
      </c>
      <c r="X68" s="23" t="s">
        <v>784</v>
      </c>
      <c r="Y68" s="16" t="s">
        <v>776</v>
      </c>
      <c r="AA68" s="17">
        <v>36526</v>
      </c>
      <c r="AC68" s="16" t="s">
        <v>228</v>
      </c>
      <c r="AD68" s="16" t="str">
        <f t="shared" si="13"/>
        <v>WP5-003</v>
      </c>
      <c r="AE68" s="16" t="s">
        <v>387</v>
      </c>
      <c r="AG68" s="16" t="s">
        <v>496</v>
      </c>
      <c r="AH68" s="16" t="str">
        <f t="shared" si="20"/>
        <v>WP5-TEMPLATE</v>
      </c>
      <c r="AI68" s="23" t="s">
        <v>982</v>
      </c>
      <c r="AK68" t="s">
        <v>383</v>
      </c>
      <c r="AL68" t="str">
        <f t="shared" ref="AL68:AL131" si="23">S68</f>
        <v>WP5-003</v>
      </c>
      <c r="AM68" t="s">
        <v>383</v>
      </c>
      <c r="AN68" t="str">
        <f t="shared" si="21"/>
        <v>WP5-003</v>
      </c>
      <c r="AO68">
        <v>1</v>
      </c>
      <c r="AP68" t="s">
        <v>545</v>
      </c>
      <c r="AQ68" t="b">
        <v>0</v>
      </c>
      <c r="AR68" t="b">
        <v>1</v>
      </c>
      <c r="AS68">
        <v>1</v>
      </c>
      <c r="AT68" t="s">
        <v>546</v>
      </c>
      <c r="AU68" s="14" cm="1">
        <f t="array" ref="AU68">IF(LEFT(A68,3)="WP5", INDEX('Equipment Schedule'!$A$1:$C$44,MATCH(1,('Equipment Schedule'!C:C=(LEFT(A68,3)))*('Equipment Schedule'!A:A=MOD(RIGHT(A68,1),12)),0),2), INDEX('Equipment Schedule'!$A$3:$C$44,MATCH(LEFT(A68,3),'Equipment Schedule'!$C$3:$C$44,0),2))</f>
        <v>45383</v>
      </c>
      <c r="AV68">
        <v>5</v>
      </c>
      <c r="AW68" t="str">
        <f t="shared" si="22"/>
        <v>WP5-TEMPLATE</v>
      </c>
      <c r="AX68" t="s">
        <v>441</v>
      </c>
      <c r="AY68" t="s">
        <v>547</v>
      </c>
      <c r="BB68" t="s">
        <v>1241</v>
      </c>
      <c r="BC68">
        <v>80</v>
      </c>
      <c r="BD68">
        <v>5014</v>
      </c>
      <c r="BE68" t="str">
        <f>VLOOKUP(BD68,'Equip Ops'!$AI$2:$AJ$73,2,FALSE)</f>
        <v>Inspect - Feed Tooling</v>
      </c>
      <c r="BF68">
        <v>0.04</v>
      </c>
      <c r="BG68" t="b">
        <v>0</v>
      </c>
      <c r="BH68">
        <v>1</v>
      </c>
    </row>
    <row r="69" spans="1:60" x14ac:dyDescent="0.3">
      <c r="A69" s="21" t="s">
        <v>50</v>
      </c>
      <c r="B69" s="21" t="s">
        <v>773</v>
      </c>
      <c r="C69" s="21" t="str">
        <f t="shared" si="18"/>
        <v>WP5-004 - Term Crimp Appl</v>
      </c>
      <c r="D69" s="21">
        <f t="shared" si="19"/>
        <v>25</v>
      </c>
      <c r="F69" t="str">
        <f t="shared" si="14"/>
        <v>WP5-004</v>
      </c>
      <c r="G69" t="str">
        <f t="shared" si="15"/>
        <v>WP5-004 - Term Crimp Appl</v>
      </c>
      <c r="H69" t="b">
        <v>0</v>
      </c>
      <c r="I69" t="s">
        <v>481</v>
      </c>
      <c r="J69" t="s">
        <v>481</v>
      </c>
      <c r="K69" t="b">
        <v>1</v>
      </c>
      <c r="L69" t="s">
        <v>481</v>
      </c>
      <c r="M69" t="s">
        <v>481</v>
      </c>
      <c r="N69" t="s">
        <v>481</v>
      </c>
      <c r="O69" t="s">
        <v>481</v>
      </c>
      <c r="P69" t="s">
        <v>7</v>
      </c>
      <c r="Q69" t="s">
        <v>383</v>
      </c>
      <c r="S69" s="16" t="str">
        <f t="shared" si="16"/>
        <v>WP5-004</v>
      </c>
      <c r="T69" s="16" t="str">
        <f t="shared" si="17"/>
        <v>WP5-004 - Term Crimp Appl</v>
      </c>
      <c r="U69" s="16" t="b">
        <v>0</v>
      </c>
      <c r="V69" s="16" t="s">
        <v>473</v>
      </c>
      <c r="W69" s="16" t="s">
        <v>777</v>
      </c>
      <c r="X69" s="23" t="s">
        <v>785</v>
      </c>
      <c r="Y69" s="16" t="s">
        <v>777</v>
      </c>
      <c r="Z69" s="23" t="s">
        <v>823</v>
      </c>
      <c r="AA69" s="17">
        <v>36526</v>
      </c>
      <c r="AC69" s="16" t="s">
        <v>228</v>
      </c>
      <c r="AD69" s="16" t="str">
        <f t="shared" si="13"/>
        <v>WP5-004</v>
      </c>
      <c r="AE69" s="16" t="s">
        <v>387</v>
      </c>
      <c r="AG69" s="16" t="s">
        <v>496</v>
      </c>
      <c r="AH69" s="16" t="str">
        <f t="shared" si="20"/>
        <v>WP5-TEMPLATE</v>
      </c>
      <c r="AI69" s="23" t="s">
        <v>983</v>
      </c>
      <c r="AK69" t="s">
        <v>383</v>
      </c>
      <c r="AL69" t="str">
        <f t="shared" si="23"/>
        <v>WP5-004</v>
      </c>
      <c r="AM69" t="s">
        <v>383</v>
      </c>
      <c r="AN69" t="str">
        <f t="shared" si="21"/>
        <v>WP5-004</v>
      </c>
      <c r="AO69">
        <v>1</v>
      </c>
      <c r="AP69" t="s">
        <v>545</v>
      </c>
      <c r="AQ69" t="b">
        <v>0</v>
      </c>
      <c r="AR69" t="b">
        <v>1</v>
      </c>
      <c r="AS69">
        <v>1</v>
      </c>
      <c r="AT69" t="s">
        <v>546</v>
      </c>
      <c r="AU69" s="14" cm="1">
        <f t="array" ref="AU69">IF(LEFT(A69,3)="WP5", INDEX('Equipment Schedule'!$A$1:$C$44,MATCH(1,('Equipment Schedule'!C:C=(LEFT(A69,3)))*('Equipment Schedule'!A:A=MOD(RIGHT(A69,1),12)),0),2), INDEX('Equipment Schedule'!$A$3:$C$44,MATCH(LEFT(A69,3),'Equipment Schedule'!$C$3:$C$44,0),2))</f>
        <v>45413</v>
      </c>
      <c r="AV69">
        <v>5</v>
      </c>
      <c r="AW69" t="str">
        <f t="shared" si="22"/>
        <v>WP5-TEMPLATE</v>
      </c>
      <c r="AX69" t="s">
        <v>441</v>
      </c>
      <c r="AY69" t="s">
        <v>547</v>
      </c>
      <c r="BB69" t="s">
        <v>1241</v>
      </c>
      <c r="BC69">
        <v>90</v>
      </c>
      <c r="BD69">
        <v>5015</v>
      </c>
      <c r="BE69" t="str">
        <f>VLOOKUP(BD69,'Equip Ops'!$AI$2:$AJ$73,2,FALSE)</f>
        <v>Inspect - Hose, Air/Hydraulic</v>
      </c>
      <c r="BF69">
        <v>0.04</v>
      </c>
      <c r="BG69" t="b">
        <v>0</v>
      </c>
      <c r="BH69">
        <v>1</v>
      </c>
    </row>
    <row r="70" spans="1:60" x14ac:dyDescent="0.3">
      <c r="A70" s="21" t="s">
        <v>51</v>
      </c>
      <c r="B70" s="21" t="s">
        <v>773</v>
      </c>
      <c r="C70" s="21" t="str">
        <f t="shared" si="18"/>
        <v>WP5-005 - Term Crimp Appl</v>
      </c>
      <c r="D70" s="21">
        <f t="shared" si="19"/>
        <v>25</v>
      </c>
      <c r="F70" t="str">
        <f t="shared" si="14"/>
        <v>WP5-005</v>
      </c>
      <c r="G70" t="str">
        <f t="shared" si="15"/>
        <v>WP5-005 - Term Crimp Appl</v>
      </c>
      <c r="H70" t="b">
        <v>0</v>
      </c>
      <c r="I70" t="s">
        <v>481</v>
      </c>
      <c r="J70" t="s">
        <v>481</v>
      </c>
      <c r="K70" t="b">
        <v>1</v>
      </c>
      <c r="L70" t="s">
        <v>481</v>
      </c>
      <c r="M70" t="s">
        <v>481</v>
      </c>
      <c r="N70" t="s">
        <v>481</v>
      </c>
      <c r="O70" t="s">
        <v>481</v>
      </c>
      <c r="P70" t="s">
        <v>7</v>
      </c>
      <c r="Q70" t="s">
        <v>383</v>
      </c>
      <c r="S70" s="16" t="str">
        <f t="shared" si="16"/>
        <v>WP5-005</v>
      </c>
      <c r="T70" s="16" t="str">
        <f t="shared" si="17"/>
        <v>WP5-005 - Term Crimp Appl</v>
      </c>
      <c r="U70" s="16" t="b">
        <v>0</v>
      </c>
      <c r="V70" s="16" t="s">
        <v>473</v>
      </c>
      <c r="W70" s="16" t="s">
        <v>778</v>
      </c>
      <c r="X70" s="23">
        <v>3846</v>
      </c>
      <c r="Y70" s="16" t="s">
        <v>778</v>
      </c>
      <c r="Z70" s="23" t="s">
        <v>824</v>
      </c>
      <c r="AA70" s="17">
        <v>41317</v>
      </c>
      <c r="AC70" s="16" t="s">
        <v>228</v>
      </c>
      <c r="AD70" s="16" t="str">
        <f t="shared" si="13"/>
        <v>WP5-005</v>
      </c>
      <c r="AE70" s="16" t="s">
        <v>387</v>
      </c>
      <c r="AG70" s="16" t="s">
        <v>496</v>
      </c>
      <c r="AH70" s="16" t="str">
        <f t="shared" si="20"/>
        <v>WP5-TEMPLATE</v>
      </c>
      <c r="AI70" s="23" t="s">
        <v>984</v>
      </c>
      <c r="AK70" t="s">
        <v>383</v>
      </c>
      <c r="AL70" t="str">
        <f t="shared" si="23"/>
        <v>WP5-005</v>
      </c>
      <c r="AM70" t="s">
        <v>383</v>
      </c>
      <c r="AN70" t="str">
        <f t="shared" si="21"/>
        <v>WP5-005</v>
      </c>
      <c r="AO70">
        <v>1</v>
      </c>
      <c r="AP70" t="s">
        <v>545</v>
      </c>
      <c r="AQ70" t="b">
        <v>0</v>
      </c>
      <c r="AR70" t="b">
        <v>1</v>
      </c>
      <c r="AS70">
        <v>1</v>
      </c>
      <c r="AT70" t="s">
        <v>546</v>
      </c>
      <c r="AU70" s="14" cm="1">
        <f t="array" ref="AU70">IF(LEFT(A70,3)="WP5", INDEX('Equipment Schedule'!$A$1:$C$44,MATCH(1,('Equipment Schedule'!C:C=(LEFT(A70,3)))*('Equipment Schedule'!A:A=MOD(RIGHT(A70,1),12)),0),2), INDEX('Equipment Schedule'!$A$3:$C$44,MATCH(LEFT(A70,3),'Equipment Schedule'!$C$3:$C$44,0),2))</f>
        <v>45474</v>
      </c>
      <c r="AV70">
        <v>5</v>
      </c>
      <c r="AW70" t="str">
        <f t="shared" si="22"/>
        <v>WP5-TEMPLATE</v>
      </c>
      <c r="AX70" t="s">
        <v>441</v>
      </c>
      <c r="AY70" t="s">
        <v>547</v>
      </c>
      <c r="BB70" t="s">
        <v>1241</v>
      </c>
      <c r="BC70">
        <v>100</v>
      </c>
      <c r="BD70">
        <v>5025</v>
      </c>
      <c r="BE70" t="str">
        <f>VLOOKUP(BD70,'Equip Ops'!$AI$2:$AJ$73,2,FALSE)</f>
        <v>Inspect - Spring</v>
      </c>
      <c r="BF70">
        <v>0.04</v>
      </c>
      <c r="BG70" t="b">
        <v>0</v>
      </c>
      <c r="BH70">
        <v>1</v>
      </c>
    </row>
    <row r="71" spans="1:60" x14ac:dyDescent="0.3">
      <c r="A71" s="21" t="s">
        <v>52</v>
      </c>
      <c r="B71" s="21" t="s">
        <v>773</v>
      </c>
      <c r="C71" s="21" t="str">
        <f t="shared" si="18"/>
        <v>WP5-006 - Term Crimp Appl</v>
      </c>
      <c r="D71" s="21">
        <f t="shared" si="19"/>
        <v>25</v>
      </c>
      <c r="F71" t="str">
        <f t="shared" si="14"/>
        <v>WP5-006</v>
      </c>
      <c r="G71" t="str">
        <f t="shared" si="15"/>
        <v>WP5-006 - Term Crimp Appl</v>
      </c>
      <c r="H71" t="b">
        <v>0</v>
      </c>
      <c r="I71" t="s">
        <v>481</v>
      </c>
      <c r="J71" t="s">
        <v>481</v>
      </c>
      <c r="K71" t="b">
        <v>1</v>
      </c>
      <c r="L71" t="s">
        <v>481</v>
      </c>
      <c r="M71" t="s">
        <v>481</v>
      </c>
      <c r="N71" t="s">
        <v>481</v>
      </c>
      <c r="O71" t="s">
        <v>481</v>
      </c>
      <c r="P71" t="s">
        <v>7</v>
      </c>
      <c r="Q71" t="s">
        <v>383</v>
      </c>
      <c r="S71" s="16" t="str">
        <f t="shared" si="16"/>
        <v>WP5-006</v>
      </c>
      <c r="T71" s="16" t="str">
        <f t="shared" si="17"/>
        <v>WP5-006 - Term Crimp Appl</v>
      </c>
      <c r="U71" s="16" t="b">
        <v>0</v>
      </c>
      <c r="V71" s="16" t="s">
        <v>473</v>
      </c>
      <c r="W71" s="16" t="s">
        <v>778</v>
      </c>
      <c r="X71" s="23">
        <v>3539</v>
      </c>
      <c r="Y71" s="16" t="s">
        <v>778</v>
      </c>
      <c r="Z71" s="23" t="s">
        <v>824</v>
      </c>
      <c r="AA71" s="17">
        <v>40955</v>
      </c>
      <c r="AC71" s="16" t="s">
        <v>228</v>
      </c>
      <c r="AD71" s="16" t="str">
        <f t="shared" si="13"/>
        <v>WP5-006</v>
      </c>
      <c r="AE71" s="16" t="s">
        <v>387</v>
      </c>
      <c r="AG71" s="16" t="s">
        <v>496</v>
      </c>
      <c r="AH71" s="16" t="str">
        <f t="shared" si="20"/>
        <v>WP5-TEMPLATE</v>
      </c>
      <c r="AI71" s="23" t="s">
        <v>985</v>
      </c>
      <c r="AK71" t="s">
        <v>383</v>
      </c>
      <c r="AL71" t="str">
        <f t="shared" si="23"/>
        <v>WP5-006</v>
      </c>
      <c r="AM71" t="s">
        <v>383</v>
      </c>
      <c r="AN71" t="str">
        <f t="shared" si="21"/>
        <v>WP5-006</v>
      </c>
      <c r="AO71">
        <v>1</v>
      </c>
      <c r="AP71" t="s">
        <v>545</v>
      </c>
      <c r="AQ71" t="b">
        <v>0</v>
      </c>
      <c r="AR71" t="b">
        <v>1</v>
      </c>
      <c r="AS71">
        <v>1</v>
      </c>
      <c r="AT71" t="s">
        <v>546</v>
      </c>
      <c r="AU71" s="14" cm="1">
        <f t="array" ref="AU71">IF(LEFT(A71,3)="WP5", INDEX('Equipment Schedule'!$A$1:$C$44,MATCH(1,('Equipment Schedule'!C:C=(LEFT(A71,3)))*('Equipment Schedule'!A:A=MOD(RIGHT(A71,1),12)),0),2), INDEX('Equipment Schedule'!$A$3:$C$44,MATCH(LEFT(A71,3),'Equipment Schedule'!$C$3:$C$44,0),2))</f>
        <v>45505</v>
      </c>
      <c r="AV71">
        <v>5</v>
      </c>
      <c r="AW71" t="str">
        <f t="shared" si="22"/>
        <v>WP5-TEMPLATE</v>
      </c>
      <c r="AX71" t="s">
        <v>441</v>
      </c>
      <c r="AY71" t="s">
        <v>547</v>
      </c>
      <c r="BB71" t="s">
        <v>1241</v>
      </c>
      <c r="BC71">
        <v>110</v>
      </c>
      <c r="BD71">
        <v>5027</v>
      </c>
      <c r="BE71" t="str">
        <f>VLOOKUP(BD71,'Equip Ops'!$AI$2:$AJ$73,2,FALSE)</f>
        <v>Inspect - Wire Disc &amp; Pin</v>
      </c>
      <c r="BF71">
        <v>0.04</v>
      </c>
      <c r="BG71" t="b">
        <v>0</v>
      </c>
      <c r="BH71">
        <v>1</v>
      </c>
    </row>
    <row r="72" spans="1:60" x14ac:dyDescent="0.3">
      <c r="A72" s="21" t="s">
        <v>53</v>
      </c>
      <c r="B72" s="21" t="s">
        <v>773</v>
      </c>
      <c r="C72" s="21" t="str">
        <f t="shared" si="18"/>
        <v>WP5-007 - Term Crimp Appl</v>
      </c>
      <c r="D72" s="21">
        <f t="shared" si="19"/>
        <v>25</v>
      </c>
      <c r="F72" t="str">
        <f t="shared" si="14"/>
        <v>WP5-007</v>
      </c>
      <c r="G72" t="str">
        <f t="shared" si="15"/>
        <v>WP5-007 - Term Crimp Appl</v>
      </c>
      <c r="H72" t="b">
        <v>0</v>
      </c>
      <c r="I72" t="s">
        <v>481</v>
      </c>
      <c r="J72" t="s">
        <v>481</v>
      </c>
      <c r="K72" t="b">
        <v>1</v>
      </c>
      <c r="L72" t="s">
        <v>481</v>
      </c>
      <c r="M72" t="s">
        <v>481</v>
      </c>
      <c r="N72" t="s">
        <v>481</v>
      </c>
      <c r="O72" t="s">
        <v>481</v>
      </c>
      <c r="P72" t="s">
        <v>7</v>
      </c>
      <c r="Q72" t="s">
        <v>383</v>
      </c>
      <c r="S72" s="16" t="str">
        <f t="shared" si="16"/>
        <v>WP5-007</v>
      </c>
      <c r="T72" s="16" t="str">
        <f t="shared" si="17"/>
        <v>WP5-007 - Term Crimp Appl</v>
      </c>
      <c r="U72" s="16" t="b">
        <v>0</v>
      </c>
      <c r="V72" s="16" t="s">
        <v>473</v>
      </c>
      <c r="W72" s="16" t="s">
        <v>778</v>
      </c>
      <c r="X72" s="23">
        <v>3511</v>
      </c>
      <c r="Y72" s="16" t="s">
        <v>778</v>
      </c>
      <c r="Z72" s="23" t="s">
        <v>824</v>
      </c>
      <c r="AA72" s="17">
        <v>40955</v>
      </c>
      <c r="AC72" s="16" t="s">
        <v>228</v>
      </c>
      <c r="AD72" s="16" t="str">
        <f t="shared" si="13"/>
        <v>WP5-007</v>
      </c>
      <c r="AE72" s="16" t="s">
        <v>387</v>
      </c>
      <c r="AG72" s="16" t="s">
        <v>496</v>
      </c>
      <c r="AH72" s="16" t="str">
        <f t="shared" si="20"/>
        <v>WP5-TEMPLATE</v>
      </c>
      <c r="AI72" s="23" t="s">
        <v>985</v>
      </c>
      <c r="AK72" t="s">
        <v>383</v>
      </c>
      <c r="AL72" t="str">
        <f t="shared" si="23"/>
        <v>WP5-007</v>
      </c>
      <c r="AM72" t="s">
        <v>383</v>
      </c>
      <c r="AN72" t="str">
        <f t="shared" si="21"/>
        <v>WP5-007</v>
      </c>
      <c r="AO72">
        <v>1</v>
      </c>
      <c r="AP72" t="s">
        <v>545</v>
      </c>
      <c r="AQ72" t="b">
        <v>0</v>
      </c>
      <c r="AR72" t="b">
        <v>1</v>
      </c>
      <c r="AS72">
        <v>1</v>
      </c>
      <c r="AT72" t="s">
        <v>546</v>
      </c>
      <c r="AU72" s="14" cm="1">
        <f t="array" ref="AU72">IF(LEFT(A72,3)="WP5", INDEX('Equipment Schedule'!$A$1:$C$44,MATCH(1,('Equipment Schedule'!C:C=(LEFT(A72,3)))*('Equipment Schedule'!A:A=MOD(RIGHT(A72,1),12)),0),2), INDEX('Equipment Schedule'!$A$3:$C$44,MATCH(LEFT(A72,3),'Equipment Schedule'!$C$3:$C$44,0),2))</f>
        <v>45170</v>
      </c>
      <c r="AV72">
        <v>5</v>
      </c>
      <c r="AW72" t="str">
        <f t="shared" si="22"/>
        <v>WP5-TEMPLATE</v>
      </c>
      <c r="AX72" t="s">
        <v>441</v>
      </c>
      <c r="AY72" t="s">
        <v>547</v>
      </c>
      <c r="BB72" t="s">
        <v>1241</v>
      </c>
      <c r="BC72">
        <v>120</v>
      </c>
      <c r="BD72">
        <v>5705</v>
      </c>
      <c r="BE72" t="str">
        <f>VLOOKUP(BD72,'Equip Ops'!$AI$2:$AJ$73,2,FALSE)</f>
        <v>Lubricate - Ram Assembly</v>
      </c>
      <c r="BF72">
        <v>0.04</v>
      </c>
      <c r="BG72" t="b">
        <v>0</v>
      </c>
      <c r="BH72">
        <v>1</v>
      </c>
    </row>
    <row r="73" spans="1:60" x14ac:dyDescent="0.3">
      <c r="A73" s="21" t="s">
        <v>54</v>
      </c>
      <c r="B73" s="21" t="s">
        <v>773</v>
      </c>
      <c r="C73" s="21" t="str">
        <f t="shared" si="18"/>
        <v>WP5-008 - Term Crimp Appl</v>
      </c>
      <c r="D73" s="21">
        <f t="shared" si="19"/>
        <v>25</v>
      </c>
      <c r="F73" t="str">
        <f t="shared" si="14"/>
        <v>WP5-008</v>
      </c>
      <c r="G73" t="str">
        <f t="shared" si="15"/>
        <v>WP5-008 - Term Crimp Appl</v>
      </c>
      <c r="H73" t="b">
        <v>0</v>
      </c>
      <c r="I73" t="s">
        <v>481</v>
      </c>
      <c r="J73" t="s">
        <v>481</v>
      </c>
      <c r="K73" t="b">
        <v>1</v>
      </c>
      <c r="L73" t="s">
        <v>481</v>
      </c>
      <c r="M73" t="s">
        <v>481</v>
      </c>
      <c r="N73" t="s">
        <v>481</v>
      </c>
      <c r="O73" t="s">
        <v>481</v>
      </c>
      <c r="P73" t="s">
        <v>7</v>
      </c>
      <c r="Q73" t="s">
        <v>383</v>
      </c>
      <c r="S73" s="16" t="str">
        <f t="shared" si="16"/>
        <v>WP5-008</v>
      </c>
      <c r="T73" s="16" t="str">
        <f t="shared" si="17"/>
        <v>WP5-008 - Term Crimp Appl</v>
      </c>
      <c r="U73" s="16" t="b">
        <v>0</v>
      </c>
      <c r="V73" s="16" t="s">
        <v>473</v>
      </c>
      <c r="W73" s="16" t="s">
        <v>778</v>
      </c>
      <c r="X73" s="23">
        <v>1248</v>
      </c>
      <c r="Y73" s="16" t="s">
        <v>778</v>
      </c>
      <c r="Z73" s="23" t="s">
        <v>824</v>
      </c>
      <c r="AA73" s="17">
        <v>40981</v>
      </c>
      <c r="AC73" s="16" t="s">
        <v>228</v>
      </c>
      <c r="AD73" s="16" t="str">
        <f t="shared" si="13"/>
        <v>WP5-008</v>
      </c>
      <c r="AE73" s="16" t="s">
        <v>387</v>
      </c>
      <c r="AG73" s="16" t="s">
        <v>496</v>
      </c>
      <c r="AH73" s="16" t="str">
        <f t="shared" si="20"/>
        <v>WP5-TEMPLATE</v>
      </c>
      <c r="AI73" s="23" t="s">
        <v>986</v>
      </c>
      <c r="AK73" t="s">
        <v>383</v>
      </c>
      <c r="AL73" t="str">
        <f t="shared" si="23"/>
        <v>WP5-008</v>
      </c>
      <c r="AM73" t="s">
        <v>383</v>
      </c>
      <c r="AN73" t="str">
        <f t="shared" si="21"/>
        <v>WP5-008</v>
      </c>
      <c r="AO73">
        <v>1</v>
      </c>
      <c r="AP73" t="s">
        <v>545</v>
      </c>
      <c r="AQ73" t="b">
        <v>0</v>
      </c>
      <c r="AR73" t="b">
        <v>1</v>
      </c>
      <c r="AS73">
        <v>1</v>
      </c>
      <c r="AT73" t="s">
        <v>546</v>
      </c>
      <c r="AU73" s="14" cm="1">
        <f t="array" ref="AU73">IF(LEFT(A73,3)="WP5", INDEX('Equipment Schedule'!$A$1:$C$44,MATCH(1,('Equipment Schedule'!C:C=(LEFT(A73,3)))*('Equipment Schedule'!A:A=MOD(RIGHT(A73,1),12)),0),2), INDEX('Equipment Schedule'!$A$3:$C$44,MATCH(LEFT(A73,3),'Equipment Schedule'!$C$3:$C$44,0),2))</f>
        <v>45200</v>
      </c>
      <c r="AV73">
        <v>5</v>
      </c>
      <c r="AW73" t="str">
        <f t="shared" si="22"/>
        <v>WP5-TEMPLATE</v>
      </c>
      <c r="AX73" t="s">
        <v>441</v>
      </c>
      <c r="AY73" t="s">
        <v>547</v>
      </c>
      <c r="BB73" t="s">
        <v>1241</v>
      </c>
      <c r="BC73">
        <v>130</v>
      </c>
      <c r="BD73">
        <v>5704</v>
      </c>
      <c r="BE73" t="str">
        <f>VLOOKUP(BD73,'Equip Ops'!$AI$2:$AJ$73,2,FALSE)</f>
        <v>Lubricate - Pivot Point</v>
      </c>
      <c r="BF73">
        <v>0.04</v>
      </c>
      <c r="BG73" t="b">
        <v>0</v>
      </c>
      <c r="BH73">
        <v>1</v>
      </c>
    </row>
    <row r="74" spans="1:60" x14ac:dyDescent="0.3">
      <c r="A74" s="21" t="s">
        <v>55</v>
      </c>
      <c r="B74" s="21" t="s">
        <v>773</v>
      </c>
      <c r="C74" s="21" t="str">
        <f t="shared" si="18"/>
        <v>WP5-009 - Term Crimp Appl</v>
      </c>
      <c r="D74" s="21">
        <f t="shared" si="19"/>
        <v>25</v>
      </c>
      <c r="F74" t="str">
        <f t="shared" si="14"/>
        <v>WP5-009</v>
      </c>
      <c r="G74" t="str">
        <f t="shared" si="15"/>
        <v>WP5-009 - Term Crimp Appl</v>
      </c>
      <c r="H74" t="b">
        <v>0</v>
      </c>
      <c r="I74" t="s">
        <v>481</v>
      </c>
      <c r="J74" t="s">
        <v>481</v>
      </c>
      <c r="K74" t="b">
        <v>1</v>
      </c>
      <c r="L74" t="s">
        <v>481</v>
      </c>
      <c r="M74" t="s">
        <v>481</v>
      </c>
      <c r="N74" t="s">
        <v>481</v>
      </c>
      <c r="O74" t="s">
        <v>481</v>
      </c>
      <c r="P74" t="s">
        <v>7</v>
      </c>
      <c r="Q74" t="s">
        <v>383</v>
      </c>
      <c r="S74" s="16" t="str">
        <f t="shared" si="16"/>
        <v>WP5-009</v>
      </c>
      <c r="T74" s="16" t="str">
        <f t="shared" si="17"/>
        <v>WP5-009 - Term Crimp Appl</v>
      </c>
      <c r="U74" s="16" t="b">
        <v>0</v>
      </c>
      <c r="V74" s="16" t="s">
        <v>473</v>
      </c>
      <c r="W74" s="16" t="s">
        <v>778</v>
      </c>
      <c r="X74" s="23">
        <v>3595</v>
      </c>
      <c r="Y74" s="16" t="s">
        <v>778</v>
      </c>
      <c r="Z74" s="23" t="s">
        <v>824</v>
      </c>
      <c r="AA74" s="17">
        <v>41001</v>
      </c>
      <c r="AC74" s="16" t="s">
        <v>228</v>
      </c>
      <c r="AD74" s="16" t="str">
        <f t="shared" si="13"/>
        <v>WP5-009</v>
      </c>
      <c r="AE74" s="16" t="s">
        <v>387</v>
      </c>
      <c r="AG74" s="16" t="s">
        <v>496</v>
      </c>
      <c r="AH74" s="16" t="str">
        <f t="shared" si="20"/>
        <v>WP5-TEMPLATE</v>
      </c>
      <c r="AI74" s="23" t="s">
        <v>987</v>
      </c>
      <c r="AK74" t="s">
        <v>383</v>
      </c>
      <c r="AL74" t="str">
        <f t="shared" si="23"/>
        <v>WP5-009</v>
      </c>
      <c r="AM74" t="s">
        <v>383</v>
      </c>
      <c r="AN74" t="str">
        <f t="shared" si="21"/>
        <v>WP5-009</v>
      </c>
      <c r="AO74">
        <v>1</v>
      </c>
      <c r="AP74" t="s">
        <v>545</v>
      </c>
      <c r="AQ74" t="b">
        <v>0</v>
      </c>
      <c r="AR74" t="b">
        <v>1</v>
      </c>
      <c r="AS74">
        <v>1</v>
      </c>
      <c r="AT74" t="s">
        <v>546</v>
      </c>
      <c r="AU74" s="14" cm="1">
        <f t="array" ref="AU74">IF(LEFT(A74,3)="WP5", INDEX('Equipment Schedule'!$A$1:$C$44,MATCH(1,('Equipment Schedule'!C:C=(LEFT(A74,3)))*('Equipment Schedule'!A:A=MOD(RIGHT(A74,1),12)),0),2), INDEX('Equipment Schedule'!$A$3:$C$44,MATCH(LEFT(A74,3),'Equipment Schedule'!$C$3:$C$44,0),2))</f>
        <v>45231</v>
      </c>
      <c r="AV74">
        <v>5</v>
      </c>
      <c r="AW74" t="str">
        <f t="shared" si="22"/>
        <v>WP5-TEMPLATE</v>
      </c>
      <c r="AX74" t="s">
        <v>441</v>
      </c>
      <c r="AY74" t="s">
        <v>547</v>
      </c>
      <c r="BB74" t="s">
        <v>1241</v>
      </c>
      <c r="BC74">
        <v>140</v>
      </c>
      <c r="BD74">
        <v>5100</v>
      </c>
      <c r="BE74" t="str">
        <f>VLOOKUP(BD74,'Equip Ops'!$AI$2:$AJ$73,2,FALSE)</f>
        <v>Verify - Crimp Height</v>
      </c>
      <c r="BF74">
        <v>0.04</v>
      </c>
      <c r="BG74" t="b">
        <v>0</v>
      </c>
      <c r="BH74">
        <v>1</v>
      </c>
    </row>
    <row r="75" spans="1:60" x14ac:dyDescent="0.3">
      <c r="A75" s="21" t="s">
        <v>56</v>
      </c>
      <c r="B75" s="21" t="s">
        <v>773</v>
      </c>
      <c r="C75" s="21" t="str">
        <f t="shared" si="18"/>
        <v>WP5-010 - Term Crimp Appl</v>
      </c>
      <c r="D75" s="21">
        <f t="shared" si="19"/>
        <v>25</v>
      </c>
      <c r="F75" t="str">
        <f t="shared" si="14"/>
        <v>WP5-010</v>
      </c>
      <c r="G75" t="str">
        <f t="shared" si="15"/>
        <v>WP5-010 - Term Crimp Appl</v>
      </c>
      <c r="H75" t="b">
        <v>0</v>
      </c>
      <c r="I75" t="s">
        <v>481</v>
      </c>
      <c r="J75" t="s">
        <v>481</v>
      </c>
      <c r="K75" t="b">
        <v>1</v>
      </c>
      <c r="L75" t="s">
        <v>481</v>
      </c>
      <c r="M75" t="s">
        <v>481</v>
      </c>
      <c r="N75" t="s">
        <v>481</v>
      </c>
      <c r="O75" t="s">
        <v>481</v>
      </c>
      <c r="P75" t="s">
        <v>7</v>
      </c>
      <c r="Q75" t="s">
        <v>383</v>
      </c>
      <c r="S75" s="16" t="str">
        <f t="shared" si="16"/>
        <v>WP5-010</v>
      </c>
      <c r="T75" s="16" t="str">
        <f t="shared" si="17"/>
        <v>WP5-010 - Term Crimp Appl</v>
      </c>
      <c r="U75" s="16" t="b">
        <v>0</v>
      </c>
      <c r="V75" s="16" t="s">
        <v>473</v>
      </c>
      <c r="W75" s="16" t="s">
        <v>778</v>
      </c>
      <c r="X75" s="23">
        <v>3560</v>
      </c>
      <c r="Y75" s="16" t="s">
        <v>778</v>
      </c>
      <c r="Z75" s="23" t="s">
        <v>824</v>
      </c>
      <c r="AA75" s="17">
        <v>41001</v>
      </c>
      <c r="AC75" s="16" t="s">
        <v>228</v>
      </c>
      <c r="AD75" s="16" t="str">
        <f t="shared" si="13"/>
        <v>WP5-010</v>
      </c>
      <c r="AE75" s="16" t="s">
        <v>387</v>
      </c>
      <c r="AG75" s="16" t="s">
        <v>496</v>
      </c>
      <c r="AH75" s="16" t="str">
        <f t="shared" si="20"/>
        <v>WP5-TEMPLATE</v>
      </c>
      <c r="AI75" s="23" t="s">
        <v>987</v>
      </c>
      <c r="AK75" t="s">
        <v>383</v>
      </c>
      <c r="AL75" t="str">
        <f t="shared" si="23"/>
        <v>WP5-010</v>
      </c>
      <c r="AM75" t="s">
        <v>383</v>
      </c>
      <c r="AN75" t="str">
        <f t="shared" si="21"/>
        <v>WP5-010</v>
      </c>
      <c r="AO75">
        <v>1</v>
      </c>
      <c r="AP75" t="s">
        <v>545</v>
      </c>
      <c r="AQ75" t="b">
        <v>0</v>
      </c>
      <c r="AR75" t="b">
        <v>1</v>
      </c>
      <c r="AS75">
        <v>1</v>
      </c>
      <c r="AT75" t="s">
        <v>546</v>
      </c>
      <c r="AU75" s="14" cm="1">
        <f t="array" ref="AU75">IF(LEFT(A75,3)="WP5", INDEX('Equipment Schedule'!$A$1:$C$44,MATCH(1,('Equipment Schedule'!C:C=(LEFT(A75,3)))*('Equipment Schedule'!A:A=MOD(RIGHT(A75,1),12)),0),2), INDEX('Equipment Schedule'!$A$3:$C$44,MATCH(LEFT(A75,3),'Equipment Schedule'!$C$3:$C$44,0),2))</f>
        <v>45292</v>
      </c>
      <c r="AV75">
        <v>5</v>
      </c>
      <c r="AW75" t="str">
        <f t="shared" si="22"/>
        <v>WP5-TEMPLATE</v>
      </c>
      <c r="AX75" t="s">
        <v>441</v>
      </c>
      <c r="AY75" t="s">
        <v>547</v>
      </c>
      <c r="BB75" t="s">
        <v>1241</v>
      </c>
      <c r="BC75">
        <v>150</v>
      </c>
      <c r="BD75">
        <v>5203</v>
      </c>
      <c r="BE75" t="str">
        <f>VLOOKUP(BD75,'Equip Ops'!$AI$2:$AJ$73,2,FALSE)</f>
        <v>Confirm - External Service</v>
      </c>
      <c r="BF75">
        <v>0.04</v>
      </c>
      <c r="BG75" t="b">
        <v>0</v>
      </c>
      <c r="BH75">
        <v>1</v>
      </c>
    </row>
    <row r="76" spans="1:60" x14ac:dyDescent="0.3">
      <c r="A76" s="21" t="s">
        <v>57</v>
      </c>
      <c r="B76" s="21" t="s">
        <v>773</v>
      </c>
      <c r="C76" s="21" t="str">
        <f t="shared" si="18"/>
        <v>WP5-011 - Term Crimp Appl</v>
      </c>
      <c r="D76" s="21">
        <f t="shared" si="19"/>
        <v>25</v>
      </c>
      <c r="F76" t="str">
        <f t="shared" si="14"/>
        <v>WP5-011</v>
      </c>
      <c r="G76" t="str">
        <f t="shared" si="15"/>
        <v>WP5-011 - Term Crimp Appl</v>
      </c>
      <c r="H76" t="b">
        <v>0</v>
      </c>
      <c r="I76" t="s">
        <v>481</v>
      </c>
      <c r="J76" t="s">
        <v>481</v>
      </c>
      <c r="K76" t="b">
        <v>1</v>
      </c>
      <c r="L76" t="s">
        <v>481</v>
      </c>
      <c r="M76" t="s">
        <v>481</v>
      </c>
      <c r="N76" t="s">
        <v>481</v>
      </c>
      <c r="O76" t="s">
        <v>481</v>
      </c>
      <c r="P76" t="s">
        <v>7</v>
      </c>
      <c r="Q76" t="s">
        <v>383</v>
      </c>
      <c r="S76" s="16" t="str">
        <f t="shared" si="16"/>
        <v>WP5-011</v>
      </c>
      <c r="T76" s="16" t="str">
        <f t="shared" si="17"/>
        <v>WP5-011 - Term Crimp Appl</v>
      </c>
      <c r="U76" s="16" t="b">
        <v>0</v>
      </c>
      <c r="V76" s="16" t="s">
        <v>473</v>
      </c>
      <c r="W76" s="16" t="s">
        <v>778</v>
      </c>
      <c r="X76" s="23">
        <v>1913</v>
      </c>
      <c r="Y76" s="16" t="s">
        <v>778</v>
      </c>
      <c r="Z76" s="23" t="s">
        <v>824</v>
      </c>
      <c r="AA76" s="17">
        <v>39687</v>
      </c>
      <c r="AC76" s="16" t="s">
        <v>228</v>
      </c>
      <c r="AD76" s="16" t="str">
        <f t="shared" si="13"/>
        <v>WP5-011</v>
      </c>
      <c r="AE76" s="16" t="s">
        <v>387</v>
      </c>
      <c r="AG76" s="16" t="s">
        <v>496</v>
      </c>
      <c r="AH76" s="16" t="str">
        <f t="shared" si="20"/>
        <v>WP5-TEMPLATE</v>
      </c>
      <c r="AI76" s="23" t="s">
        <v>988</v>
      </c>
      <c r="AK76" t="s">
        <v>383</v>
      </c>
      <c r="AL76" t="str">
        <f t="shared" si="23"/>
        <v>WP5-011</v>
      </c>
      <c r="AM76" t="s">
        <v>383</v>
      </c>
      <c r="AN76" t="str">
        <f t="shared" si="21"/>
        <v>WP5-011</v>
      </c>
      <c r="AO76">
        <v>1</v>
      </c>
      <c r="AP76" t="s">
        <v>545</v>
      </c>
      <c r="AQ76" t="b">
        <v>0</v>
      </c>
      <c r="AR76" t="b">
        <v>1</v>
      </c>
      <c r="AS76">
        <v>1</v>
      </c>
      <c r="AT76" t="s">
        <v>546</v>
      </c>
      <c r="AU76" s="14" cm="1">
        <f t="array" ref="AU76">IF(LEFT(A76,3)="WP5", INDEX('Equipment Schedule'!$A$1:$C$44,MATCH(1,('Equipment Schedule'!C:C=(LEFT(A76,3)))*('Equipment Schedule'!A:A=MOD(RIGHT(A76,1),12)),0),2), INDEX('Equipment Schedule'!$A$3:$C$44,MATCH(LEFT(A76,3),'Equipment Schedule'!$C$3:$C$44,0),2))</f>
        <v>45323</v>
      </c>
      <c r="AV76">
        <v>5</v>
      </c>
      <c r="AW76" t="str">
        <f t="shared" si="22"/>
        <v>WP5-TEMPLATE</v>
      </c>
      <c r="AX76" t="s">
        <v>441</v>
      </c>
      <c r="AY76" t="s">
        <v>547</v>
      </c>
      <c r="BB76" t="s">
        <v>1241</v>
      </c>
      <c r="BC76">
        <v>160</v>
      </c>
      <c r="BD76">
        <v>5204</v>
      </c>
      <c r="BE76" t="str">
        <f>VLOOKUP(BD76,'Equip Ops'!$AI$2:$AJ$73,2,FALSE)</f>
        <v>Confirm - Proper Operation</v>
      </c>
      <c r="BF76">
        <v>0.04</v>
      </c>
      <c r="BG76" t="b">
        <v>0</v>
      </c>
      <c r="BH76">
        <v>1</v>
      </c>
    </row>
    <row r="77" spans="1:60" x14ac:dyDescent="0.3">
      <c r="A77" s="21" t="s">
        <v>58</v>
      </c>
      <c r="B77" s="21" t="s">
        <v>773</v>
      </c>
      <c r="C77" s="21" t="str">
        <f t="shared" si="18"/>
        <v>WP5-012 - Term Crimp Appl</v>
      </c>
      <c r="D77" s="21">
        <f t="shared" si="19"/>
        <v>25</v>
      </c>
      <c r="F77" t="str">
        <f t="shared" si="14"/>
        <v>WP5-012</v>
      </c>
      <c r="G77" t="str">
        <f t="shared" si="15"/>
        <v>WP5-012 - Term Crimp Appl</v>
      </c>
      <c r="H77" t="b">
        <v>0</v>
      </c>
      <c r="I77" t="s">
        <v>481</v>
      </c>
      <c r="J77" t="s">
        <v>481</v>
      </c>
      <c r="K77" t="b">
        <v>1</v>
      </c>
      <c r="L77" t="s">
        <v>481</v>
      </c>
      <c r="M77" t="s">
        <v>481</v>
      </c>
      <c r="N77" t="s">
        <v>481</v>
      </c>
      <c r="O77" t="s">
        <v>481</v>
      </c>
      <c r="P77" t="s">
        <v>7</v>
      </c>
      <c r="Q77" t="s">
        <v>383</v>
      </c>
      <c r="S77" s="16" t="str">
        <f t="shared" si="16"/>
        <v>WP5-012</v>
      </c>
      <c r="T77" s="16" t="str">
        <f t="shared" si="17"/>
        <v>WP5-012 - Term Crimp Appl</v>
      </c>
      <c r="U77" s="16" t="b">
        <v>0</v>
      </c>
      <c r="V77" s="16" t="s">
        <v>473</v>
      </c>
      <c r="W77" s="16" t="s">
        <v>778</v>
      </c>
      <c r="X77" s="23">
        <v>3008</v>
      </c>
      <c r="Y77" s="16" t="s">
        <v>778</v>
      </c>
      <c r="Z77" s="23" t="s">
        <v>824</v>
      </c>
      <c r="AA77" s="17">
        <v>40982</v>
      </c>
      <c r="AC77" s="16" t="s">
        <v>228</v>
      </c>
      <c r="AD77" s="16" t="str">
        <f t="shared" si="13"/>
        <v>WP5-012</v>
      </c>
      <c r="AE77" s="16" t="s">
        <v>387</v>
      </c>
      <c r="AG77" s="16" t="s">
        <v>496</v>
      </c>
      <c r="AH77" s="16" t="str">
        <f t="shared" si="20"/>
        <v>WP5-TEMPLATE</v>
      </c>
      <c r="AI77" s="23" t="s">
        <v>989</v>
      </c>
      <c r="AK77" t="s">
        <v>383</v>
      </c>
      <c r="AL77" t="str">
        <f t="shared" si="23"/>
        <v>WP5-012</v>
      </c>
      <c r="AM77" t="s">
        <v>383</v>
      </c>
      <c r="AN77" t="str">
        <f t="shared" si="21"/>
        <v>WP5-012</v>
      </c>
      <c r="AO77">
        <v>1</v>
      </c>
      <c r="AP77" t="s">
        <v>545</v>
      </c>
      <c r="AQ77" t="b">
        <v>0</v>
      </c>
      <c r="AR77" t="b">
        <v>1</v>
      </c>
      <c r="AS77">
        <v>1</v>
      </c>
      <c r="AT77" t="s">
        <v>546</v>
      </c>
      <c r="AU77" s="14" cm="1">
        <f t="array" ref="AU77">IF(LEFT(A77,3)="WP5", INDEX('Equipment Schedule'!$A$1:$C$44,MATCH(1,('Equipment Schedule'!C:C=(LEFT(A77,3)))*('Equipment Schedule'!A:A=MOD(RIGHT(A77,1),12)),0),2), INDEX('Equipment Schedule'!$A$3:$C$44,MATCH(LEFT(A77,3),'Equipment Schedule'!$C$3:$C$44,0),2))</f>
        <v>45352</v>
      </c>
      <c r="AV77">
        <v>5</v>
      </c>
      <c r="AW77" t="str">
        <f t="shared" si="22"/>
        <v>WP5-TEMPLATE</v>
      </c>
      <c r="AX77" t="s">
        <v>441</v>
      </c>
      <c r="AY77" t="s">
        <v>547</v>
      </c>
      <c r="BB77" t="s">
        <v>1241</v>
      </c>
      <c r="BC77">
        <v>170</v>
      </c>
      <c r="BD77">
        <v>5301</v>
      </c>
      <c r="BE77" t="str">
        <f>VLOOKUP(BD77,'Equip Ops'!$AI$2:$AJ$73,2,FALSE)</f>
        <v>Record - As Left Reading</v>
      </c>
      <c r="BF77">
        <v>0.04</v>
      </c>
      <c r="BG77" t="b">
        <v>0</v>
      </c>
      <c r="BH77">
        <v>1</v>
      </c>
    </row>
    <row r="78" spans="1:60" x14ac:dyDescent="0.3">
      <c r="A78" s="21" t="s">
        <v>59</v>
      </c>
      <c r="B78" s="21" t="s">
        <v>773</v>
      </c>
      <c r="C78" s="21" t="str">
        <f t="shared" si="18"/>
        <v>WP5-013 - Term Crimp Appl</v>
      </c>
      <c r="D78" s="21">
        <f t="shared" si="19"/>
        <v>25</v>
      </c>
      <c r="F78" t="str">
        <f t="shared" si="14"/>
        <v>WP5-013</v>
      </c>
      <c r="G78" t="str">
        <f t="shared" si="15"/>
        <v>WP5-013 - Term Crimp Appl</v>
      </c>
      <c r="H78" t="b">
        <v>0</v>
      </c>
      <c r="I78" t="s">
        <v>481</v>
      </c>
      <c r="J78" t="s">
        <v>481</v>
      </c>
      <c r="K78" t="b">
        <v>1</v>
      </c>
      <c r="L78" t="s">
        <v>481</v>
      </c>
      <c r="M78" t="s">
        <v>481</v>
      </c>
      <c r="N78" t="s">
        <v>481</v>
      </c>
      <c r="O78" t="s">
        <v>481</v>
      </c>
      <c r="P78" t="s">
        <v>7</v>
      </c>
      <c r="Q78" t="s">
        <v>383</v>
      </c>
      <c r="S78" s="16" t="str">
        <f t="shared" si="16"/>
        <v>WP5-013</v>
      </c>
      <c r="T78" s="16" t="str">
        <f t="shared" si="17"/>
        <v>WP5-013 - Term Crimp Appl</v>
      </c>
      <c r="U78" s="16" t="b">
        <v>0</v>
      </c>
      <c r="V78" s="16" t="s">
        <v>473</v>
      </c>
      <c r="W78" s="16" t="s">
        <v>778</v>
      </c>
      <c r="X78" s="23">
        <v>3211</v>
      </c>
      <c r="Y78" s="16" t="s">
        <v>778</v>
      </c>
      <c r="Z78" s="23" t="s">
        <v>824</v>
      </c>
      <c r="AA78" s="17">
        <v>40562</v>
      </c>
      <c r="AC78" s="16" t="s">
        <v>228</v>
      </c>
      <c r="AD78" s="16" t="str">
        <f t="shared" si="13"/>
        <v>WP5-013</v>
      </c>
      <c r="AE78" s="16" t="s">
        <v>387</v>
      </c>
      <c r="AG78" s="16" t="s">
        <v>496</v>
      </c>
      <c r="AH78" s="16" t="str">
        <f t="shared" si="20"/>
        <v>WP5-TEMPLATE</v>
      </c>
      <c r="AI78" s="23" t="s">
        <v>989</v>
      </c>
      <c r="AK78" t="s">
        <v>383</v>
      </c>
      <c r="AL78" t="str">
        <f t="shared" si="23"/>
        <v>WP5-013</v>
      </c>
      <c r="AM78" t="s">
        <v>383</v>
      </c>
      <c r="AN78" t="str">
        <f t="shared" si="21"/>
        <v>WP5-013</v>
      </c>
      <c r="AO78">
        <v>1</v>
      </c>
      <c r="AP78" t="s">
        <v>545</v>
      </c>
      <c r="AQ78" t="b">
        <v>0</v>
      </c>
      <c r="AR78" t="b">
        <v>1</v>
      </c>
      <c r="AS78">
        <v>1</v>
      </c>
      <c r="AT78" t="s">
        <v>546</v>
      </c>
      <c r="AU78" s="14" cm="1">
        <f t="array" ref="AU78">IF(LEFT(A78,3)="WP5", INDEX('Equipment Schedule'!$A$1:$C$44,MATCH(1,('Equipment Schedule'!C:C=(LEFT(A78,3)))*('Equipment Schedule'!A:A=MOD(RIGHT(A78,1),12)),0),2), INDEX('Equipment Schedule'!$A$3:$C$44,MATCH(LEFT(A78,3),'Equipment Schedule'!$C$3:$C$44,0),2))</f>
        <v>45383</v>
      </c>
      <c r="AV78">
        <v>5</v>
      </c>
      <c r="AW78" t="str">
        <f t="shared" si="22"/>
        <v>WP5-TEMPLATE</v>
      </c>
      <c r="AX78" t="s">
        <v>441</v>
      </c>
      <c r="AY78" t="s">
        <v>547</v>
      </c>
      <c r="BB78" t="s">
        <v>1241</v>
      </c>
      <c r="BC78">
        <v>180</v>
      </c>
      <c r="BD78">
        <v>5401</v>
      </c>
      <c r="BE78" t="str">
        <f>VLOOKUP(BD78,'Equip Ops'!$AI$2:$AJ$73,2,FALSE)</f>
        <v>Identify - Maintenance Label</v>
      </c>
      <c r="BF78">
        <v>0.04</v>
      </c>
      <c r="BG78" t="b">
        <v>0</v>
      </c>
      <c r="BH78">
        <v>1</v>
      </c>
    </row>
    <row r="79" spans="1:60" x14ac:dyDescent="0.3">
      <c r="A79" s="21" t="s">
        <v>60</v>
      </c>
      <c r="B79" s="21" t="s">
        <v>773</v>
      </c>
      <c r="C79" s="21" t="str">
        <f t="shared" si="18"/>
        <v>WP5-014 - Term Crimp Appl</v>
      </c>
      <c r="D79" s="21">
        <f t="shared" si="19"/>
        <v>25</v>
      </c>
      <c r="F79" t="str">
        <f t="shared" si="14"/>
        <v>WP5-014</v>
      </c>
      <c r="G79" t="str">
        <f t="shared" si="15"/>
        <v>WP5-014 - Term Crimp Appl</v>
      </c>
      <c r="H79" t="b">
        <v>0</v>
      </c>
      <c r="I79" t="s">
        <v>481</v>
      </c>
      <c r="J79" t="s">
        <v>481</v>
      </c>
      <c r="K79" t="b">
        <v>1</v>
      </c>
      <c r="L79" t="s">
        <v>481</v>
      </c>
      <c r="M79" t="s">
        <v>481</v>
      </c>
      <c r="N79" t="s">
        <v>481</v>
      </c>
      <c r="O79" t="s">
        <v>481</v>
      </c>
      <c r="P79" t="s">
        <v>7</v>
      </c>
      <c r="Q79" t="s">
        <v>383</v>
      </c>
      <c r="S79" s="16" t="str">
        <f t="shared" si="16"/>
        <v>WP5-014</v>
      </c>
      <c r="T79" s="16" t="str">
        <f t="shared" si="17"/>
        <v>WP5-014 - Term Crimp Appl</v>
      </c>
      <c r="U79" s="16" t="b">
        <v>0</v>
      </c>
      <c r="V79" s="16" t="s">
        <v>473</v>
      </c>
      <c r="W79" s="16" t="s">
        <v>779</v>
      </c>
      <c r="X79" s="23" t="s">
        <v>786</v>
      </c>
      <c r="Y79" s="16" t="s">
        <v>779</v>
      </c>
      <c r="Z79" s="23" t="s">
        <v>825</v>
      </c>
      <c r="AA79" s="17">
        <v>42991</v>
      </c>
      <c r="AC79" s="16" t="s">
        <v>228</v>
      </c>
      <c r="AD79" s="16" t="str">
        <f t="shared" si="13"/>
        <v>WP5-014</v>
      </c>
      <c r="AE79" s="16" t="s">
        <v>387</v>
      </c>
      <c r="AG79" s="16" t="s">
        <v>496</v>
      </c>
      <c r="AH79" s="16" t="str">
        <f t="shared" si="20"/>
        <v>WP5-TEMPLATE</v>
      </c>
      <c r="AI79" s="23">
        <v>12092135</v>
      </c>
      <c r="AK79" t="s">
        <v>383</v>
      </c>
      <c r="AL79" t="str">
        <f t="shared" si="23"/>
        <v>WP5-014</v>
      </c>
      <c r="AM79" t="s">
        <v>383</v>
      </c>
      <c r="AN79" t="str">
        <f t="shared" si="21"/>
        <v>WP5-014</v>
      </c>
      <c r="AO79">
        <v>1</v>
      </c>
      <c r="AP79" t="s">
        <v>545</v>
      </c>
      <c r="AQ79" t="b">
        <v>0</v>
      </c>
      <c r="AR79" t="b">
        <v>1</v>
      </c>
      <c r="AS79">
        <v>1</v>
      </c>
      <c r="AT79" t="s">
        <v>546</v>
      </c>
      <c r="AU79" s="14" cm="1">
        <f t="array" ref="AU79">IF(LEFT(A79,3)="WP5", INDEX('Equipment Schedule'!$A$1:$C$44,MATCH(1,('Equipment Schedule'!C:C=(LEFT(A79,3)))*('Equipment Schedule'!A:A=MOD(RIGHT(A79,1),12)),0),2), INDEX('Equipment Schedule'!$A$3:$C$44,MATCH(LEFT(A79,3),'Equipment Schedule'!$C$3:$C$44,0),2))</f>
        <v>45413</v>
      </c>
      <c r="AV79">
        <v>5</v>
      </c>
      <c r="AW79" t="str">
        <f t="shared" si="22"/>
        <v>WP5-TEMPLATE</v>
      </c>
      <c r="AX79" t="s">
        <v>441</v>
      </c>
      <c r="AY79" t="s">
        <v>547</v>
      </c>
      <c r="BB79" t="s">
        <v>1241</v>
      </c>
      <c r="BC79">
        <v>190</v>
      </c>
      <c r="BD79">
        <v>5305</v>
      </c>
      <c r="BE79" t="str">
        <f>VLOOKUP(BD79,'Equip Ops'!$AI$2:$AJ$73,2,FALSE)</f>
        <v>Record - Post-Eval Comments</v>
      </c>
      <c r="BF79">
        <v>0.16</v>
      </c>
      <c r="BG79" t="b">
        <v>0</v>
      </c>
      <c r="BH79">
        <v>1</v>
      </c>
    </row>
    <row r="80" spans="1:60" x14ac:dyDescent="0.3">
      <c r="A80" s="21" t="s">
        <v>61</v>
      </c>
      <c r="B80" s="21" t="s">
        <v>773</v>
      </c>
      <c r="C80" s="21" t="str">
        <f t="shared" si="18"/>
        <v>WP5-015 - Term Crimp Appl</v>
      </c>
      <c r="D80" s="21">
        <f t="shared" si="19"/>
        <v>25</v>
      </c>
      <c r="F80" t="str">
        <f t="shared" si="14"/>
        <v>WP5-015</v>
      </c>
      <c r="G80" t="str">
        <f t="shared" si="15"/>
        <v>WP5-015 - Term Crimp Appl</v>
      </c>
      <c r="H80" t="b">
        <v>0</v>
      </c>
      <c r="I80" t="s">
        <v>481</v>
      </c>
      <c r="J80" t="s">
        <v>481</v>
      </c>
      <c r="K80" t="b">
        <v>1</v>
      </c>
      <c r="L80" t="s">
        <v>481</v>
      </c>
      <c r="M80" t="s">
        <v>481</v>
      </c>
      <c r="N80" t="s">
        <v>481</v>
      </c>
      <c r="O80" t="s">
        <v>481</v>
      </c>
      <c r="P80" t="s">
        <v>7</v>
      </c>
      <c r="Q80" t="s">
        <v>383</v>
      </c>
      <c r="S80" s="16" t="str">
        <f t="shared" si="16"/>
        <v>WP5-015</v>
      </c>
      <c r="T80" s="16" t="str">
        <f t="shared" si="17"/>
        <v>WP5-015 - Term Crimp Appl</v>
      </c>
      <c r="U80" s="16" t="b">
        <v>0</v>
      </c>
      <c r="V80" s="16" t="s">
        <v>473</v>
      </c>
      <c r="W80" s="16" t="s">
        <v>779</v>
      </c>
      <c r="X80" s="23" t="s">
        <v>787</v>
      </c>
      <c r="Y80" s="16" t="s">
        <v>779</v>
      </c>
      <c r="Z80" s="23" t="s">
        <v>826</v>
      </c>
      <c r="AA80" s="17">
        <v>40809</v>
      </c>
      <c r="AC80" s="16" t="s">
        <v>228</v>
      </c>
      <c r="AD80" s="16" t="str">
        <f t="shared" si="13"/>
        <v>WP5-015</v>
      </c>
      <c r="AE80" s="16" t="s">
        <v>387</v>
      </c>
      <c r="AG80" s="16" t="s">
        <v>496</v>
      </c>
      <c r="AH80" s="16" t="str">
        <f t="shared" si="20"/>
        <v>WP5-TEMPLATE</v>
      </c>
      <c r="AI80" s="23" t="s">
        <v>990</v>
      </c>
      <c r="AK80" t="s">
        <v>383</v>
      </c>
      <c r="AL80" t="str">
        <f t="shared" si="23"/>
        <v>WP5-015</v>
      </c>
      <c r="AM80" t="s">
        <v>383</v>
      </c>
      <c r="AN80" t="str">
        <f t="shared" si="21"/>
        <v>WP5-015</v>
      </c>
      <c r="AO80">
        <v>1</v>
      </c>
      <c r="AP80" t="s">
        <v>545</v>
      </c>
      <c r="AQ80" t="b">
        <v>0</v>
      </c>
      <c r="AR80" t="b">
        <v>1</v>
      </c>
      <c r="AS80">
        <v>1</v>
      </c>
      <c r="AT80" t="s">
        <v>546</v>
      </c>
      <c r="AU80" s="14" cm="1">
        <f t="array" ref="AU80">IF(LEFT(A80,3)="WP5", INDEX('Equipment Schedule'!$A$1:$C$44,MATCH(1,('Equipment Schedule'!C:C=(LEFT(A80,3)))*('Equipment Schedule'!A:A=MOD(RIGHT(A80,1),12)),0),2), INDEX('Equipment Schedule'!$A$3:$C$44,MATCH(LEFT(A80,3),'Equipment Schedule'!$C$3:$C$44,0),2))</f>
        <v>45474</v>
      </c>
      <c r="AV80">
        <v>5</v>
      </c>
      <c r="AW80" t="str">
        <f t="shared" si="22"/>
        <v>WP5-TEMPLATE</v>
      </c>
      <c r="AX80" t="s">
        <v>441</v>
      </c>
      <c r="AY80" t="s">
        <v>547</v>
      </c>
    </row>
    <row r="81" spans="1:60" x14ac:dyDescent="0.3">
      <c r="A81" s="21" t="s">
        <v>62</v>
      </c>
      <c r="B81" s="21" t="s">
        <v>773</v>
      </c>
      <c r="C81" s="21" t="str">
        <f t="shared" si="18"/>
        <v>WP5-016 - Term Crimp Appl</v>
      </c>
      <c r="D81" s="21">
        <f t="shared" si="19"/>
        <v>25</v>
      </c>
      <c r="F81" t="str">
        <f t="shared" si="14"/>
        <v>WP5-016</v>
      </c>
      <c r="G81" t="str">
        <f t="shared" si="15"/>
        <v>WP5-016 - Term Crimp Appl</v>
      </c>
      <c r="H81" t="b">
        <v>0</v>
      </c>
      <c r="I81" t="s">
        <v>481</v>
      </c>
      <c r="J81" t="s">
        <v>481</v>
      </c>
      <c r="K81" t="b">
        <v>1</v>
      </c>
      <c r="L81" t="s">
        <v>481</v>
      </c>
      <c r="M81" t="s">
        <v>481</v>
      </c>
      <c r="N81" t="s">
        <v>481</v>
      </c>
      <c r="O81" t="s">
        <v>481</v>
      </c>
      <c r="P81" t="s">
        <v>7</v>
      </c>
      <c r="Q81" t="s">
        <v>383</v>
      </c>
      <c r="S81" s="16" t="str">
        <f t="shared" si="16"/>
        <v>WP5-016</v>
      </c>
      <c r="T81" s="16" t="str">
        <f t="shared" si="17"/>
        <v>WP5-016 - Term Crimp Appl</v>
      </c>
      <c r="U81" s="16" t="b">
        <v>0</v>
      </c>
      <c r="V81" s="16" t="s">
        <v>473</v>
      </c>
      <c r="W81" s="16" t="s">
        <v>779</v>
      </c>
      <c r="X81" s="23" t="s">
        <v>788</v>
      </c>
      <c r="Y81" s="16" t="s">
        <v>779</v>
      </c>
      <c r="Z81" s="23" t="s">
        <v>826</v>
      </c>
      <c r="AA81" s="17">
        <v>41353</v>
      </c>
      <c r="AC81" s="16" t="s">
        <v>228</v>
      </c>
      <c r="AD81" s="16" t="str">
        <f t="shared" si="13"/>
        <v>WP5-016</v>
      </c>
      <c r="AE81" s="16" t="s">
        <v>387</v>
      </c>
      <c r="AG81" s="16" t="s">
        <v>496</v>
      </c>
      <c r="AH81" s="16" t="str">
        <f t="shared" si="20"/>
        <v>WP5-TEMPLATE</v>
      </c>
      <c r="AI81" s="23" t="s">
        <v>991</v>
      </c>
      <c r="AK81" t="s">
        <v>383</v>
      </c>
      <c r="AL81" t="str">
        <f t="shared" si="23"/>
        <v>WP5-016</v>
      </c>
      <c r="AM81" t="s">
        <v>383</v>
      </c>
      <c r="AN81" t="str">
        <f t="shared" si="21"/>
        <v>WP5-016</v>
      </c>
      <c r="AO81">
        <v>1</v>
      </c>
      <c r="AP81" t="s">
        <v>545</v>
      </c>
      <c r="AQ81" t="b">
        <v>0</v>
      </c>
      <c r="AR81" t="b">
        <v>1</v>
      </c>
      <c r="AS81">
        <v>1</v>
      </c>
      <c r="AT81" t="s">
        <v>546</v>
      </c>
      <c r="AU81" s="14" cm="1">
        <f t="array" ref="AU81">IF(LEFT(A81,3)="WP5", INDEX('Equipment Schedule'!$A$1:$C$44,MATCH(1,('Equipment Schedule'!C:C=(LEFT(A81,3)))*('Equipment Schedule'!A:A=MOD(RIGHT(A81,1),12)),0),2), INDEX('Equipment Schedule'!$A$3:$C$44,MATCH(LEFT(A81,3),'Equipment Schedule'!$C$3:$C$44,0),2))</f>
        <v>45505</v>
      </c>
      <c r="AV81">
        <v>5</v>
      </c>
      <c r="AW81" t="str">
        <f t="shared" si="22"/>
        <v>WP5-TEMPLATE</v>
      </c>
      <c r="AX81" t="s">
        <v>441</v>
      </c>
      <c r="AY81" t="s">
        <v>547</v>
      </c>
      <c r="BB81" t="s">
        <v>2266</v>
      </c>
      <c r="BC81">
        <v>10</v>
      </c>
      <c r="BD81">
        <v>5306</v>
      </c>
      <c r="BE81" t="str">
        <f>VLOOKUP(BD81,'Equip Ops'!$AI$2:$AJ$73,2,FALSE)</f>
        <v>Record - Pre-Eval Comments</v>
      </c>
      <c r="BF81">
        <v>0.16</v>
      </c>
      <c r="BG81" t="b">
        <v>0</v>
      </c>
      <c r="BH81">
        <v>1</v>
      </c>
    </row>
    <row r="82" spans="1:60" x14ac:dyDescent="0.3">
      <c r="A82" s="21" t="s">
        <v>63</v>
      </c>
      <c r="B82" s="21" t="s">
        <v>773</v>
      </c>
      <c r="C82" s="21" t="str">
        <f t="shared" si="18"/>
        <v>WP5-017 - Term Crimp Appl</v>
      </c>
      <c r="D82" s="21">
        <f t="shared" si="19"/>
        <v>25</v>
      </c>
      <c r="F82" t="str">
        <f t="shared" si="14"/>
        <v>WP5-017</v>
      </c>
      <c r="G82" t="str">
        <f t="shared" si="15"/>
        <v>WP5-017 - Term Crimp Appl</v>
      </c>
      <c r="H82" t="b">
        <v>0</v>
      </c>
      <c r="I82" t="s">
        <v>481</v>
      </c>
      <c r="J82" t="s">
        <v>481</v>
      </c>
      <c r="K82" t="b">
        <v>1</v>
      </c>
      <c r="L82" t="s">
        <v>481</v>
      </c>
      <c r="M82" t="s">
        <v>481</v>
      </c>
      <c r="N82" t="s">
        <v>481</v>
      </c>
      <c r="O82" t="s">
        <v>481</v>
      </c>
      <c r="P82" t="s">
        <v>7</v>
      </c>
      <c r="Q82" t="s">
        <v>383</v>
      </c>
      <c r="S82" s="16" t="str">
        <f t="shared" si="16"/>
        <v>WP5-017</v>
      </c>
      <c r="T82" s="16" t="str">
        <f t="shared" si="17"/>
        <v>WP5-017 - Term Crimp Appl</v>
      </c>
      <c r="U82" s="16" t="b">
        <v>0</v>
      </c>
      <c r="V82" s="16" t="s">
        <v>473</v>
      </c>
      <c r="W82" s="16" t="s">
        <v>779</v>
      </c>
      <c r="X82" s="23" t="s">
        <v>789</v>
      </c>
      <c r="Y82" s="16" t="s">
        <v>779</v>
      </c>
      <c r="Z82" s="23" t="s">
        <v>827</v>
      </c>
      <c r="AA82" s="17">
        <v>41474</v>
      </c>
      <c r="AC82" s="16" t="s">
        <v>228</v>
      </c>
      <c r="AD82" s="16" t="str">
        <f t="shared" si="13"/>
        <v>WP5-017</v>
      </c>
      <c r="AE82" s="16" t="s">
        <v>387</v>
      </c>
      <c r="AG82" s="16" t="s">
        <v>496</v>
      </c>
      <c r="AH82" s="16" t="str">
        <f t="shared" si="20"/>
        <v>WP5-TEMPLATE</v>
      </c>
      <c r="AI82" s="23">
        <v>12020116</v>
      </c>
      <c r="AK82" t="s">
        <v>383</v>
      </c>
      <c r="AL82" t="str">
        <f t="shared" si="23"/>
        <v>WP5-017</v>
      </c>
      <c r="AM82" t="s">
        <v>383</v>
      </c>
      <c r="AN82" t="str">
        <f t="shared" si="21"/>
        <v>WP5-017</v>
      </c>
      <c r="AO82">
        <v>1</v>
      </c>
      <c r="AP82" t="s">
        <v>545</v>
      </c>
      <c r="AQ82" t="b">
        <v>0</v>
      </c>
      <c r="AR82" t="b">
        <v>1</v>
      </c>
      <c r="AS82">
        <v>1</v>
      </c>
      <c r="AT82" t="s">
        <v>546</v>
      </c>
      <c r="AU82" s="14" cm="1">
        <f t="array" ref="AU82">IF(LEFT(A82,3)="WP5", INDEX('Equipment Schedule'!$A$1:$C$44,MATCH(1,('Equipment Schedule'!C:C=(LEFT(A82,3)))*('Equipment Schedule'!A:A=MOD(RIGHT(A82,1),12)),0),2), INDEX('Equipment Schedule'!$A$3:$C$44,MATCH(LEFT(A82,3),'Equipment Schedule'!$C$3:$C$44,0),2))</f>
        <v>45170</v>
      </c>
      <c r="AV82">
        <v>5</v>
      </c>
      <c r="AW82" t="str">
        <f t="shared" si="22"/>
        <v>WP5-TEMPLATE</v>
      </c>
      <c r="AX82" t="s">
        <v>441</v>
      </c>
      <c r="AY82" t="s">
        <v>547</v>
      </c>
      <c r="BB82" t="s">
        <v>2266</v>
      </c>
      <c r="BC82">
        <v>20</v>
      </c>
      <c r="BD82">
        <v>5600</v>
      </c>
      <c r="BE82" t="str">
        <f>VLOOKUP(BD82,'Equip Ops'!$AI$2:$AJ$73,2,FALSE)</f>
        <v>Clean - Complete</v>
      </c>
      <c r="BF82">
        <v>0.04</v>
      </c>
      <c r="BG82" t="b">
        <v>0</v>
      </c>
      <c r="BH82">
        <v>1</v>
      </c>
    </row>
    <row r="83" spans="1:60" x14ac:dyDescent="0.3">
      <c r="A83" s="21" t="s">
        <v>64</v>
      </c>
      <c r="B83" s="21" t="s">
        <v>773</v>
      </c>
      <c r="C83" s="21" t="str">
        <f t="shared" si="18"/>
        <v>WP5-018 - Term Crimp Appl</v>
      </c>
      <c r="D83" s="21">
        <f t="shared" si="19"/>
        <v>25</v>
      </c>
      <c r="F83" t="str">
        <f t="shared" si="14"/>
        <v>WP5-018</v>
      </c>
      <c r="G83" t="str">
        <f t="shared" si="15"/>
        <v>WP5-018 - Term Crimp Appl</v>
      </c>
      <c r="H83" t="b">
        <v>0</v>
      </c>
      <c r="I83" t="s">
        <v>481</v>
      </c>
      <c r="J83" t="s">
        <v>481</v>
      </c>
      <c r="K83" t="b">
        <v>1</v>
      </c>
      <c r="L83" t="s">
        <v>481</v>
      </c>
      <c r="M83" t="s">
        <v>481</v>
      </c>
      <c r="N83" t="s">
        <v>481</v>
      </c>
      <c r="O83" t="s">
        <v>481</v>
      </c>
      <c r="P83" t="s">
        <v>7</v>
      </c>
      <c r="Q83" t="s">
        <v>383</v>
      </c>
      <c r="S83" s="16" t="str">
        <f t="shared" si="16"/>
        <v>WP5-018</v>
      </c>
      <c r="T83" s="16" t="str">
        <f t="shared" si="17"/>
        <v>WP5-018 - Term Crimp Appl</v>
      </c>
      <c r="U83" s="16" t="b">
        <v>0</v>
      </c>
      <c r="V83" s="16" t="s">
        <v>473</v>
      </c>
      <c r="W83" s="16" t="s">
        <v>779</v>
      </c>
      <c r="X83" s="23" t="s">
        <v>790</v>
      </c>
      <c r="Y83" s="16" t="s">
        <v>779</v>
      </c>
      <c r="Z83" s="23" t="s">
        <v>827</v>
      </c>
      <c r="AA83" s="17">
        <v>41444</v>
      </c>
      <c r="AC83" s="16" t="s">
        <v>228</v>
      </c>
      <c r="AD83" s="16" t="str">
        <f t="shared" si="13"/>
        <v>WP5-018</v>
      </c>
      <c r="AE83" s="16" t="s">
        <v>387</v>
      </c>
      <c r="AG83" s="16" t="s">
        <v>496</v>
      </c>
      <c r="AH83" s="16" t="str">
        <f t="shared" si="20"/>
        <v>WP5-TEMPLATE</v>
      </c>
      <c r="AI83" s="23">
        <v>12033997</v>
      </c>
      <c r="AK83" t="s">
        <v>383</v>
      </c>
      <c r="AL83" t="str">
        <f t="shared" si="23"/>
        <v>WP5-018</v>
      </c>
      <c r="AM83" t="s">
        <v>383</v>
      </c>
      <c r="AN83" t="str">
        <f t="shared" si="21"/>
        <v>WP5-018</v>
      </c>
      <c r="AO83">
        <v>1</v>
      </c>
      <c r="AP83" t="s">
        <v>545</v>
      </c>
      <c r="AQ83" t="b">
        <v>0</v>
      </c>
      <c r="AR83" t="b">
        <v>1</v>
      </c>
      <c r="AS83">
        <v>1</v>
      </c>
      <c r="AT83" t="s">
        <v>546</v>
      </c>
      <c r="AU83" s="14" cm="1">
        <f t="array" ref="AU83">IF(LEFT(A83,3)="WP5", INDEX('Equipment Schedule'!$A$1:$C$44,MATCH(1,('Equipment Schedule'!C:C=(LEFT(A83,3)))*('Equipment Schedule'!A:A=MOD(RIGHT(A83,1),12)),0),2), INDEX('Equipment Schedule'!$A$3:$C$44,MATCH(LEFT(A83,3),'Equipment Schedule'!$C$3:$C$44,0),2))</f>
        <v>45200</v>
      </c>
      <c r="AV83">
        <v>5</v>
      </c>
      <c r="AW83" t="str">
        <f t="shared" si="22"/>
        <v>WP5-TEMPLATE</v>
      </c>
      <c r="AX83" t="s">
        <v>441</v>
      </c>
      <c r="AY83" t="s">
        <v>547</v>
      </c>
      <c r="BB83" t="s">
        <v>2266</v>
      </c>
      <c r="BC83">
        <v>30</v>
      </c>
      <c r="BD83">
        <v>5019</v>
      </c>
      <c r="BE83" t="str">
        <f>VLOOKUP(BD83,'Equip Ops'!$AI$2:$AJ$73,2,FALSE)</f>
        <v>Inspect - Nameplate</v>
      </c>
      <c r="BF83">
        <v>0.04</v>
      </c>
      <c r="BG83" t="b">
        <v>0</v>
      </c>
      <c r="BH83">
        <v>1</v>
      </c>
    </row>
    <row r="84" spans="1:60" x14ac:dyDescent="0.3">
      <c r="A84" s="21" t="s">
        <v>65</v>
      </c>
      <c r="B84" s="21" t="s">
        <v>773</v>
      </c>
      <c r="C84" s="21" t="str">
        <f t="shared" si="18"/>
        <v>WP5-019 - Term Crimp Appl</v>
      </c>
      <c r="D84" s="21">
        <f t="shared" si="19"/>
        <v>25</v>
      </c>
      <c r="F84" t="str">
        <f t="shared" si="14"/>
        <v>WP5-019</v>
      </c>
      <c r="G84" t="str">
        <f t="shared" si="15"/>
        <v>WP5-019 - Term Crimp Appl</v>
      </c>
      <c r="H84" t="b">
        <v>0</v>
      </c>
      <c r="I84" t="s">
        <v>481</v>
      </c>
      <c r="J84" t="s">
        <v>481</v>
      </c>
      <c r="K84" t="b">
        <v>1</v>
      </c>
      <c r="L84" t="s">
        <v>481</v>
      </c>
      <c r="M84" t="s">
        <v>481</v>
      </c>
      <c r="N84" t="s">
        <v>481</v>
      </c>
      <c r="O84" t="s">
        <v>481</v>
      </c>
      <c r="P84" t="s">
        <v>7</v>
      </c>
      <c r="Q84" t="s">
        <v>383</v>
      </c>
      <c r="S84" s="16" t="str">
        <f t="shared" si="16"/>
        <v>WP5-019</v>
      </c>
      <c r="T84" s="16" t="str">
        <f t="shared" si="17"/>
        <v>WP5-019 - Term Crimp Appl</v>
      </c>
      <c r="U84" s="16" t="b">
        <v>0</v>
      </c>
      <c r="V84" s="16" t="s">
        <v>473</v>
      </c>
      <c r="W84" s="16" t="s">
        <v>779</v>
      </c>
      <c r="X84" s="23" t="s">
        <v>791</v>
      </c>
      <c r="Y84" s="16" t="s">
        <v>779</v>
      </c>
      <c r="Z84" s="23" t="s">
        <v>827</v>
      </c>
      <c r="AA84" s="17">
        <v>40998</v>
      </c>
      <c r="AC84" s="16" t="s">
        <v>228</v>
      </c>
      <c r="AD84" s="16" t="str">
        <f t="shared" si="13"/>
        <v>WP5-019</v>
      </c>
      <c r="AE84" s="16" t="s">
        <v>387</v>
      </c>
      <c r="AG84" s="16" t="s">
        <v>496</v>
      </c>
      <c r="AH84" s="16" t="str">
        <f t="shared" si="20"/>
        <v>WP5-TEMPLATE</v>
      </c>
      <c r="AI84" s="23">
        <v>12045773</v>
      </c>
      <c r="AK84" t="s">
        <v>383</v>
      </c>
      <c r="AL84" t="str">
        <f t="shared" si="23"/>
        <v>WP5-019</v>
      </c>
      <c r="AM84" t="s">
        <v>383</v>
      </c>
      <c r="AN84" t="str">
        <f t="shared" si="21"/>
        <v>WP5-019</v>
      </c>
      <c r="AO84">
        <v>1</v>
      </c>
      <c r="AP84" t="s">
        <v>545</v>
      </c>
      <c r="AQ84" t="b">
        <v>0</v>
      </c>
      <c r="AR84" t="b">
        <v>1</v>
      </c>
      <c r="AS84">
        <v>1</v>
      </c>
      <c r="AT84" t="s">
        <v>546</v>
      </c>
      <c r="AU84" s="14" cm="1">
        <f t="array" ref="AU84">IF(LEFT(A84,3)="WP5", INDEX('Equipment Schedule'!$A$1:$C$44,MATCH(1,('Equipment Schedule'!C:C=(LEFT(A84,3)))*('Equipment Schedule'!A:A=MOD(RIGHT(A84,1),12)),0),2), INDEX('Equipment Schedule'!$A$3:$C$44,MATCH(LEFT(A84,3),'Equipment Schedule'!$C$3:$C$44,0),2))</f>
        <v>45231</v>
      </c>
      <c r="AV84">
        <v>5</v>
      </c>
      <c r="AW84" t="str">
        <f t="shared" si="22"/>
        <v>WP5-TEMPLATE</v>
      </c>
      <c r="AX84" t="s">
        <v>441</v>
      </c>
      <c r="AY84" t="s">
        <v>547</v>
      </c>
      <c r="BB84" t="s">
        <v>2266</v>
      </c>
      <c r="BC84">
        <v>40</v>
      </c>
      <c r="BD84">
        <v>5203</v>
      </c>
      <c r="BE84" t="s">
        <v>318</v>
      </c>
      <c r="BF84">
        <v>0.04</v>
      </c>
      <c r="BG84" t="b">
        <v>0</v>
      </c>
      <c r="BH84">
        <v>1</v>
      </c>
    </row>
    <row r="85" spans="1:60" x14ac:dyDescent="0.3">
      <c r="A85" s="21" t="s">
        <v>66</v>
      </c>
      <c r="B85" s="21" t="s">
        <v>773</v>
      </c>
      <c r="C85" s="21" t="str">
        <f t="shared" si="18"/>
        <v>WP5-020 - Term Crimp Appl</v>
      </c>
      <c r="D85" s="21">
        <f t="shared" si="19"/>
        <v>25</v>
      </c>
      <c r="F85" t="str">
        <f t="shared" si="14"/>
        <v>WP5-020</v>
      </c>
      <c r="G85" t="str">
        <f t="shared" si="15"/>
        <v>WP5-020 - Term Crimp Appl</v>
      </c>
      <c r="H85" t="b">
        <v>0</v>
      </c>
      <c r="I85" t="s">
        <v>481</v>
      </c>
      <c r="J85" t="s">
        <v>481</v>
      </c>
      <c r="K85" t="b">
        <v>1</v>
      </c>
      <c r="L85" t="s">
        <v>481</v>
      </c>
      <c r="M85" t="s">
        <v>481</v>
      </c>
      <c r="N85" t="s">
        <v>481</v>
      </c>
      <c r="O85" t="s">
        <v>481</v>
      </c>
      <c r="P85" t="s">
        <v>7</v>
      </c>
      <c r="Q85" t="s">
        <v>383</v>
      </c>
      <c r="S85" s="16" t="str">
        <f t="shared" si="16"/>
        <v>WP5-020</v>
      </c>
      <c r="T85" s="16" t="str">
        <f t="shared" si="17"/>
        <v>WP5-020 - Term Crimp Appl</v>
      </c>
      <c r="U85" s="16" t="b">
        <v>0</v>
      </c>
      <c r="V85" s="16" t="s">
        <v>473</v>
      </c>
      <c r="W85" s="16" t="s">
        <v>779</v>
      </c>
      <c r="X85" s="23" t="s">
        <v>792</v>
      </c>
      <c r="Y85" s="16" t="s">
        <v>779</v>
      </c>
      <c r="Z85" s="23" t="s">
        <v>827</v>
      </c>
      <c r="AA85" s="17">
        <v>41185</v>
      </c>
      <c r="AC85" s="16" t="s">
        <v>228</v>
      </c>
      <c r="AD85" s="16" t="str">
        <f t="shared" si="13"/>
        <v>WP5-020</v>
      </c>
      <c r="AE85" s="16" t="s">
        <v>387</v>
      </c>
      <c r="AG85" s="16" t="s">
        <v>496</v>
      </c>
      <c r="AH85" s="16" t="str">
        <f t="shared" si="20"/>
        <v>WP5-TEMPLATE</v>
      </c>
      <c r="AI85" s="23">
        <v>12066614</v>
      </c>
      <c r="AK85" t="s">
        <v>383</v>
      </c>
      <c r="AL85" t="str">
        <f t="shared" si="23"/>
        <v>WP5-020</v>
      </c>
      <c r="AM85" t="s">
        <v>383</v>
      </c>
      <c r="AN85" t="str">
        <f t="shared" si="21"/>
        <v>WP5-020</v>
      </c>
      <c r="AO85">
        <v>1</v>
      </c>
      <c r="AP85" t="s">
        <v>545</v>
      </c>
      <c r="AQ85" t="b">
        <v>0</v>
      </c>
      <c r="AR85" t="b">
        <v>1</v>
      </c>
      <c r="AS85">
        <v>1</v>
      </c>
      <c r="AT85" t="s">
        <v>546</v>
      </c>
      <c r="AU85" s="14" cm="1">
        <f t="array" ref="AU85">IF(LEFT(A85,3)="WP5", INDEX('Equipment Schedule'!$A$1:$C$44,MATCH(1,('Equipment Schedule'!C:C=(LEFT(A85,3)))*('Equipment Schedule'!A:A=MOD(RIGHT(A85,1),12)),0),2), INDEX('Equipment Schedule'!$A$3:$C$44,MATCH(LEFT(A85,3),'Equipment Schedule'!$C$3:$C$44,0),2))</f>
        <v>45292</v>
      </c>
      <c r="AV85">
        <v>5</v>
      </c>
      <c r="AW85" t="str">
        <f t="shared" si="22"/>
        <v>WP5-TEMPLATE</v>
      </c>
      <c r="AX85" t="s">
        <v>441</v>
      </c>
      <c r="AY85" t="s">
        <v>547</v>
      </c>
      <c r="BB85" t="s">
        <v>2266</v>
      </c>
      <c r="BC85">
        <v>50</v>
      </c>
      <c r="BD85">
        <v>5303</v>
      </c>
      <c r="BE85" t="s">
        <v>320</v>
      </c>
      <c r="BF85">
        <v>0.04</v>
      </c>
      <c r="BG85" t="b">
        <v>0</v>
      </c>
      <c r="BH85">
        <v>1</v>
      </c>
    </row>
    <row r="86" spans="1:60" x14ac:dyDescent="0.3">
      <c r="A86" s="21" t="s">
        <v>67</v>
      </c>
      <c r="B86" s="21" t="s">
        <v>773</v>
      </c>
      <c r="C86" s="21" t="str">
        <f t="shared" si="18"/>
        <v>WP5-021 - Term Crimp Appl</v>
      </c>
      <c r="D86" s="21">
        <f t="shared" si="19"/>
        <v>25</v>
      </c>
      <c r="F86" t="str">
        <f t="shared" si="14"/>
        <v>WP5-021</v>
      </c>
      <c r="G86" t="str">
        <f t="shared" si="15"/>
        <v>WP5-021 - Term Crimp Appl</v>
      </c>
      <c r="H86" t="b">
        <v>0</v>
      </c>
      <c r="I86" t="s">
        <v>481</v>
      </c>
      <c r="J86" t="s">
        <v>481</v>
      </c>
      <c r="K86" t="b">
        <v>1</v>
      </c>
      <c r="L86" t="s">
        <v>481</v>
      </c>
      <c r="M86" t="s">
        <v>481</v>
      </c>
      <c r="N86" t="s">
        <v>481</v>
      </c>
      <c r="O86" t="s">
        <v>481</v>
      </c>
      <c r="P86" t="s">
        <v>7</v>
      </c>
      <c r="Q86" t="s">
        <v>383</v>
      </c>
      <c r="S86" s="16" t="str">
        <f t="shared" si="16"/>
        <v>WP5-021</v>
      </c>
      <c r="T86" s="16" t="str">
        <f t="shared" si="17"/>
        <v>WP5-021 - Term Crimp Appl</v>
      </c>
      <c r="U86" s="16" t="b">
        <v>0</v>
      </c>
      <c r="V86" s="16" t="s">
        <v>473</v>
      </c>
      <c r="W86" s="16" t="s">
        <v>779</v>
      </c>
      <c r="X86" s="23" t="s">
        <v>793</v>
      </c>
      <c r="Y86" s="16" t="s">
        <v>779</v>
      </c>
      <c r="Z86" s="23" t="s">
        <v>827</v>
      </c>
      <c r="AA86" s="17">
        <v>41610</v>
      </c>
      <c r="AC86" s="16" t="s">
        <v>228</v>
      </c>
      <c r="AD86" s="16" t="str">
        <f t="shared" si="13"/>
        <v>WP5-021</v>
      </c>
      <c r="AE86" s="16" t="s">
        <v>387</v>
      </c>
      <c r="AG86" s="16" t="s">
        <v>496</v>
      </c>
      <c r="AH86" s="16" t="str">
        <f t="shared" si="20"/>
        <v>WP5-TEMPLATE</v>
      </c>
      <c r="AI86" s="23" t="s">
        <v>992</v>
      </c>
      <c r="AK86" t="s">
        <v>383</v>
      </c>
      <c r="AL86" t="str">
        <f t="shared" si="23"/>
        <v>WP5-021</v>
      </c>
      <c r="AM86" t="s">
        <v>383</v>
      </c>
      <c r="AN86" t="str">
        <f t="shared" si="21"/>
        <v>WP5-021</v>
      </c>
      <c r="AO86">
        <v>1</v>
      </c>
      <c r="AP86" t="s">
        <v>545</v>
      </c>
      <c r="AQ86" t="b">
        <v>0</v>
      </c>
      <c r="AR86" t="b">
        <v>1</v>
      </c>
      <c r="AS86">
        <v>1</v>
      </c>
      <c r="AT86" t="s">
        <v>546</v>
      </c>
      <c r="AU86" s="14" cm="1">
        <f t="array" ref="AU86">IF(LEFT(A86,3)="WP5", INDEX('Equipment Schedule'!$A$1:$C$44,MATCH(1,('Equipment Schedule'!C:C=(LEFT(A86,3)))*('Equipment Schedule'!A:A=MOD(RIGHT(A86,1),12)),0),2), INDEX('Equipment Schedule'!$A$3:$C$44,MATCH(LEFT(A86,3),'Equipment Schedule'!$C$3:$C$44,0),2))</f>
        <v>45323</v>
      </c>
      <c r="AV86">
        <v>5</v>
      </c>
      <c r="AW86" t="str">
        <f t="shared" si="22"/>
        <v>WP5-TEMPLATE</v>
      </c>
      <c r="AX86" t="s">
        <v>441</v>
      </c>
      <c r="AY86" t="s">
        <v>547</v>
      </c>
      <c r="BB86" t="s">
        <v>2266</v>
      </c>
      <c r="BC86">
        <v>60</v>
      </c>
      <c r="BD86">
        <v>5305</v>
      </c>
      <c r="BE86" t="s">
        <v>284</v>
      </c>
      <c r="BF86">
        <v>0.04</v>
      </c>
      <c r="BG86" t="b">
        <v>0</v>
      </c>
      <c r="BH86">
        <v>1</v>
      </c>
    </row>
    <row r="87" spans="1:60" x14ac:dyDescent="0.3">
      <c r="A87" s="21" t="s">
        <v>68</v>
      </c>
      <c r="B87" s="21" t="s">
        <v>773</v>
      </c>
      <c r="C87" s="21" t="str">
        <f t="shared" si="18"/>
        <v>WP5-022 - Term Crimp Appl</v>
      </c>
      <c r="D87" s="21">
        <f t="shared" si="19"/>
        <v>25</v>
      </c>
      <c r="F87" t="str">
        <f t="shared" si="14"/>
        <v>WP5-022</v>
      </c>
      <c r="G87" t="str">
        <f t="shared" si="15"/>
        <v>WP5-022 - Term Crimp Appl</v>
      </c>
      <c r="H87" t="b">
        <v>0</v>
      </c>
      <c r="I87" t="s">
        <v>481</v>
      </c>
      <c r="J87" t="s">
        <v>481</v>
      </c>
      <c r="K87" t="b">
        <v>1</v>
      </c>
      <c r="L87" t="s">
        <v>481</v>
      </c>
      <c r="M87" t="s">
        <v>481</v>
      </c>
      <c r="N87" t="s">
        <v>481</v>
      </c>
      <c r="O87" t="s">
        <v>481</v>
      </c>
      <c r="P87" t="s">
        <v>7</v>
      </c>
      <c r="Q87" t="s">
        <v>383</v>
      </c>
      <c r="S87" s="16" t="str">
        <f t="shared" si="16"/>
        <v>WP5-022</v>
      </c>
      <c r="T87" s="16" t="str">
        <f t="shared" si="17"/>
        <v>WP5-022 - Term Crimp Appl</v>
      </c>
      <c r="U87" s="16" t="b">
        <v>0</v>
      </c>
      <c r="V87" s="16" t="s">
        <v>473</v>
      </c>
      <c r="W87" s="16" t="s">
        <v>779</v>
      </c>
      <c r="X87" s="23" t="s">
        <v>794</v>
      </c>
      <c r="Y87" s="16" t="s">
        <v>779</v>
      </c>
      <c r="Z87" s="23" t="s">
        <v>828</v>
      </c>
      <c r="AA87" s="17">
        <v>41080</v>
      </c>
      <c r="AC87" s="16" t="s">
        <v>228</v>
      </c>
      <c r="AD87" s="16" t="str">
        <f t="shared" si="13"/>
        <v>WP5-022</v>
      </c>
      <c r="AE87" s="16" t="s">
        <v>387</v>
      </c>
      <c r="AG87" s="16" t="s">
        <v>496</v>
      </c>
      <c r="AH87" s="16" t="str">
        <f t="shared" si="20"/>
        <v>WP5-TEMPLATE</v>
      </c>
      <c r="AI87" s="23" t="s">
        <v>993</v>
      </c>
      <c r="AK87" t="s">
        <v>383</v>
      </c>
      <c r="AL87" t="str">
        <f t="shared" si="23"/>
        <v>WP5-022</v>
      </c>
      <c r="AM87" t="s">
        <v>383</v>
      </c>
      <c r="AN87" t="str">
        <f t="shared" si="21"/>
        <v>WP5-022</v>
      </c>
      <c r="AO87">
        <v>1</v>
      </c>
      <c r="AP87" t="s">
        <v>545</v>
      </c>
      <c r="AQ87" t="b">
        <v>0</v>
      </c>
      <c r="AR87" t="b">
        <v>1</v>
      </c>
      <c r="AS87">
        <v>1</v>
      </c>
      <c r="AT87" t="s">
        <v>546</v>
      </c>
      <c r="AU87" s="14" cm="1">
        <f t="array" ref="AU87">IF(LEFT(A87,3)="WP5", INDEX('Equipment Schedule'!$A$1:$C$44,MATCH(1,('Equipment Schedule'!C:C=(LEFT(A87,3)))*('Equipment Schedule'!A:A=MOD(RIGHT(A87,1),12)),0),2), INDEX('Equipment Schedule'!$A$3:$C$44,MATCH(LEFT(A87,3),'Equipment Schedule'!$C$3:$C$44,0),2))</f>
        <v>45352</v>
      </c>
      <c r="AV87">
        <v>5</v>
      </c>
      <c r="AW87" t="str">
        <f t="shared" si="22"/>
        <v>WP5-TEMPLATE</v>
      </c>
      <c r="AX87" t="s">
        <v>441</v>
      </c>
      <c r="AY87" t="s">
        <v>547</v>
      </c>
    </row>
    <row r="88" spans="1:60" x14ac:dyDescent="0.3">
      <c r="A88" s="21" t="s">
        <v>69</v>
      </c>
      <c r="B88" s="21" t="s">
        <v>773</v>
      </c>
      <c r="C88" s="21" t="str">
        <f t="shared" si="18"/>
        <v>WP5-023 - Term Crimp Appl</v>
      </c>
      <c r="D88" s="21">
        <f t="shared" si="19"/>
        <v>25</v>
      </c>
      <c r="F88" t="str">
        <f t="shared" si="14"/>
        <v>WP5-023</v>
      </c>
      <c r="G88" t="str">
        <f t="shared" si="15"/>
        <v>WP5-023 - Term Crimp Appl</v>
      </c>
      <c r="H88" t="b">
        <v>0</v>
      </c>
      <c r="I88" t="s">
        <v>481</v>
      </c>
      <c r="J88" t="s">
        <v>481</v>
      </c>
      <c r="K88" t="b">
        <v>1</v>
      </c>
      <c r="L88" t="s">
        <v>481</v>
      </c>
      <c r="M88" t="s">
        <v>481</v>
      </c>
      <c r="N88" t="s">
        <v>481</v>
      </c>
      <c r="O88" t="s">
        <v>481</v>
      </c>
      <c r="P88" t="s">
        <v>7</v>
      </c>
      <c r="Q88" t="s">
        <v>383</v>
      </c>
      <c r="S88" s="16" t="str">
        <f t="shared" si="16"/>
        <v>WP5-023</v>
      </c>
      <c r="T88" s="16" t="str">
        <f t="shared" si="17"/>
        <v>WP5-023 - Term Crimp Appl</v>
      </c>
      <c r="U88" s="16" t="b">
        <v>0</v>
      </c>
      <c r="V88" s="16" t="s">
        <v>473</v>
      </c>
      <c r="W88" s="16" t="s">
        <v>779</v>
      </c>
      <c r="X88" s="23" t="s">
        <v>795</v>
      </c>
      <c r="Y88" s="16" t="s">
        <v>779</v>
      </c>
      <c r="Z88" s="23" t="s">
        <v>829</v>
      </c>
      <c r="AA88" s="17">
        <v>41471</v>
      </c>
      <c r="AC88" s="16" t="s">
        <v>228</v>
      </c>
      <c r="AD88" s="16" t="str">
        <f t="shared" si="13"/>
        <v>WP5-023</v>
      </c>
      <c r="AE88" s="16" t="s">
        <v>387</v>
      </c>
      <c r="AG88" s="16" t="s">
        <v>496</v>
      </c>
      <c r="AH88" s="16" t="str">
        <f t="shared" si="20"/>
        <v>WP5-TEMPLATE</v>
      </c>
      <c r="AI88" s="23" t="s">
        <v>994</v>
      </c>
      <c r="AK88" t="s">
        <v>383</v>
      </c>
      <c r="AL88" t="str">
        <f t="shared" si="23"/>
        <v>WP5-023</v>
      </c>
      <c r="AM88" t="s">
        <v>383</v>
      </c>
      <c r="AN88" t="str">
        <f t="shared" si="21"/>
        <v>WP5-023</v>
      </c>
      <c r="AO88">
        <v>1</v>
      </c>
      <c r="AP88" t="s">
        <v>545</v>
      </c>
      <c r="AQ88" t="b">
        <v>0</v>
      </c>
      <c r="AR88" t="b">
        <v>1</v>
      </c>
      <c r="AS88">
        <v>1</v>
      </c>
      <c r="AT88" t="s">
        <v>546</v>
      </c>
      <c r="AU88" s="14" cm="1">
        <f t="array" ref="AU88">IF(LEFT(A88,3)="WP5", INDEX('Equipment Schedule'!$A$1:$C$44,MATCH(1,('Equipment Schedule'!C:C=(LEFT(A88,3)))*('Equipment Schedule'!A:A=MOD(RIGHT(A88,1),12)),0),2), INDEX('Equipment Schedule'!$A$3:$C$44,MATCH(LEFT(A88,3),'Equipment Schedule'!$C$3:$C$44,0),2))</f>
        <v>45383</v>
      </c>
      <c r="AV88">
        <v>5</v>
      </c>
      <c r="AW88" t="str">
        <f t="shared" si="22"/>
        <v>WP5-TEMPLATE</v>
      </c>
      <c r="AX88" t="s">
        <v>441</v>
      </c>
      <c r="AY88" t="s">
        <v>547</v>
      </c>
      <c r="BB88" t="s">
        <v>2291</v>
      </c>
      <c r="BC88">
        <v>10</v>
      </c>
      <c r="BD88">
        <v>5306</v>
      </c>
      <c r="BE88" t="str">
        <f>VLOOKUP(BD88,'Equip Ops'!$AI$2:$AJ$73,2,FALSE)</f>
        <v>Record - Pre-Eval Comments</v>
      </c>
      <c r="BF88">
        <v>0.16</v>
      </c>
      <c r="BG88" t="b">
        <v>0</v>
      </c>
      <c r="BH88">
        <v>1</v>
      </c>
    </row>
    <row r="89" spans="1:60" x14ac:dyDescent="0.3">
      <c r="A89" s="21" t="s">
        <v>70</v>
      </c>
      <c r="B89" s="21" t="s">
        <v>773</v>
      </c>
      <c r="C89" s="21" t="str">
        <f t="shared" si="18"/>
        <v>WP5-024 - Term Crimp Appl</v>
      </c>
      <c r="D89" s="21">
        <f t="shared" si="19"/>
        <v>25</v>
      </c>
      <c r="F89" t="str">
        <f t="shared" si="14"/>
        <v>WP5-024</v>
      </c>
      <c r="G89" t="str">
        <f t="shared" si="15"/>
        <v>WP5-024 - Term Crimp Appl</v>
      </c>
      <c r="H89" t="b">
        <v>0</v>
      </c>
      <c r="I89" t="s">
        <v>481</v>
      </c>
      <c r="J89" t="s">
        <v>481</v>
      </c>
      <c r="K89" t="b">
        <v>1</v>
      </c>
      <c r="L89" t="s">
        <v>481</v>
      </c>
      <c r="M89" t="s">
        <v>481</v>
      </c>
      <c r="N89" t="s">
        <v>481</v>
      </c>
      <c r="O89" t="s">
        <v>481</v>
      </c>
      <c r="P89" t="s">
        <v>7</v>
      </c>
      <c r="Q89" t="s">
        <v>383</v>
      </c>
      <c r="S89" s="16" t="str">
        <f t="shared" si="16"/>
        <v>WP5-024</v>
      </c>
      <c r="T89" s="16" t="str">
        <f t="shared" si="17"/>
        <v>WP5-024 - Term Crimp Appl</v>
      </c>
      <c r="U89" s="16" t="b">
        <v>0</v>
      </c>
      <c r="V89" s="16" t="s">
        <v>473</v>
      </c>
      <c r="W89" s="16" t="s">
        <v>779</v>
      </c>
      <c r="X89" s="23" t="s">
        <v>796</v>
      </c>
      <c r="Y89" s="16" t="s">
        <v>779</v>
      </c>
      <c r="Z89" s="23" t="s">
        <v>827</v>
      </c>
      <c r="AA89" s="17">
        <v>41285</v>
      </c>
      <c r="AC89" s="16" t="s">
        <v>228</v>
      </c>
      <c r="AD89" s="16" t="str">
        <f t="shared" si="13"/>
        <v>WP5-024</v>
      </c>
      <c r="AE89" s="16" t="s">
        <v>387</v>
      </c>
      <c r="AG89" s="16" t="s">
        <v>496</v>
      </c>
      <c r="AH89" s="16" t="str">
        <f t="shared" si="20"/>
        <v>WP5-TEMPLATE</v>
      </c>
      <c r="AI89" s="23" t="s">
        <v>995</v>
      </c>
      <c r="AK89" t="s">
        <v>383</v>
      </c>
      <c r="AL89" t="str">
        <f t="shared" si="23"/>
        <v>WP5-024</v>
      </c>
      <c r="AM89" t="s">
        <v>383</v>
      </c>
      <c r="AN89" t="str">
        <f t="shared" si="21"/>
        <v>WP5-024</v>
      </c>
      <c r="AO89">
        <v>1</v>
      </c>
      <c r="AP89" t="s">
        <v>545</v>
      </c>
      <c r="AQ89" t="b">
        <v>0</v>
      </c>
      <c r="AR89" t="b">
        <v>1</v>
      </c>
      <c r="AS89">
        <v>1</v>
      </c>
      <c r="AT89" t="s">
        <v>546</v>
      </c>
      <c r="AU89" s="14" cm="1">
        <f t="array" ref="AU89">IF(LEFT(A89,3)="WP5", INDEX('Equipment Schedule'!$A$1:$C$44,MATCH(1,('Equipment Schedule'!C:C=(LEFT(A89,3)))*('Equipment Schedule'!A:A=MOD(RIGHT(A89,1),12)),0),2), INDEX('Equipment Schedule'!$A$3:$C$44,MATCH(LEFT(A89,3),'Equipment Schedule'!$C$3:$C$44,0),2))</f>
        <v>45413</v>
      </c>
      <c r="AV89">
        <v>5</v>
      </c>
      <c r="AW89" t="str">
        <f t="shared" si="22"/>
        <v>WP5-TEMPLATE</v>
      </c>
      <c r="AX89" t="s">
        <v>441</v>
      </c>
      <c r="AY89" t="s">
        <v>547</v>
      </c>
      <c r="BB89" t="s">
        <v>2291</v>
      </c>
      <c r="BC89">
        <v>20</v>
      </c>
      <c r="BD89">
        <v>5104</v>
      </c>
      <c r="BE89" t="s">
        <v>278</v>
      </c>
      <c r="BF89">
        <v>0.04</v>
      </c>
      <c r="BG89" t="b">
        <v>0</v>
      </c>
      <c r="BH89">
        <v>1</v>
      </c>
    </row>
    <row r="90" spans="1:60" x14ac:dyDescent="0.3">
      <c r="A90" s="21" t="s">
        <v>71</v>
      </c>
      <c r="B90" s="21" t="s">
        <v>773</v>
      </c>
      <c r="C90" s="21" t="str">
        <f t="shared" si="18"/>
        <v>WP5-025 - Term Crimp Appl</v>
      </c>
      <c r="D90" s="21">
        <f t="shared" si="19"/>
        <v>25</v>
      </c>
      <c r="F90" t="str">
        <f t="shared" si="14"/>
        <v>WP5-025</v>
      </c>
      <c r="G90" t="str">
        <f t="shared" si="15"/>
        <v>WP5-025 - Term Crimp Appl</v>
      </c>
      <c r="H90" t="b">
        <v>0</v>
      </c>
      <c r="I90" t="s">
        <v>481</v>
      </c>
      <c r="J90" t="s">
        <v>481</v>
      </c>
      <c r="K90" t="b">
        <v>1</v>
      </c>
      <c r="L90" t="s">
        <v>481</v>
      </c>
      <c r="M90" t="s">
        <v>481</v>
      </c>
      <c r="N90" t="s">
        <v>481</v>
      </c>
      <c r="O90" t="s">
        <v>481</v>
      </c>
      <c r="P90" t="s">
        <v>7</v>
      </c>
      <c r="Q90" t="s">
        <v>383</v>
      </c>
      <c r="S90" s="16" t="str">
        <f t="shared" si="16"/>
        <v>WP5-025</v>
      </c>
      <c r="T90" s="16" t="str">
        <f t="shared" si="17"/>
        <v>WP5-025 - Term Crimp Appl</v>
      </c>
      <c r="U90" s="16" t="b">
        <v>0</v>
      </c>
      <c r="V90" s="16" t="s">
        <v>473</v>
      </c>
      <c r="W90" s="16" t="s">
        <v>779</v>
      </c>
      <c r="X90" s="23" t="s">
        <v>797</v>
      </c>
      <c r="Y90" s="16" t="s">
        <v>779</v>
      </c>
      <c r="Z90" s="23" t="s">
        <v>827</v>
      </c>
      <c r="AA90" s="17">
        <v>41851</v>
      </c>
      <c r="AC90" s="16" t="s">
        <v>228</v>
      </c>
      <c r="AD90" s="16" t="str">
        <f t="shared" si="13"/>
        <v>WP5-025</v>
      </c>
      <c r="AE90" s="16" t="s">
        <v>387</v>
      </c>
      <c r="AG90" s="16" t="s">
        <v>496</v>
      </c>
      <c r="AH90" s="16" t="str">
        <f t="shared" si="20"/>
        <v>WP5-TEMPLATE</v>
      </c>
      <c r="AI90" s="23" t="s">
        <v>996</v>
      </c>
      <c r="AK90" t="s">
        <v>383</v>
      </c>
      <c r="AL90" t="str">
        <f t="shared" si="23"/>
        <v>WP5-025</v>
      </c>
      <c r="AM90" t="s">
        <v>383</v>
      </c>
      <c r="AN90" t="str">
        <f t="shared" si="21"/>
        <v>WP5-025</v>
      </c>
      <c r="AO90">
        <v>1</v>
      </c>
      <c r="AP90" t="s">
        <v>545</v>
      </c>
      <c r="AQ90" t="b">
        <v>0</v>
      </c>
      <c r="AR90" t="b">
        <v>1</v>
      </c>
      <c r="AS90">
        <v>1</v>
      </c>
      <c r="AT90" t="s">
        <v>546</v>
      </c>
      <c r="AU90" s="14" cm="1">
        <f t="array" ref="AU90">IF(LEFT(A90,3)="WP5", INDEX('Equipment Schedule'!$A$1:$C$44,MATCH(1,('Equipment Schedule'!C:C=(LEFT(A90,3)))*('Equipment Schedule'!A:A=MOD(RIGHT(A90,1),12)),0),2), INDEX('Equipment Schedule'!$A$3:$C$44,MATCH(LEFT(A90,3),'Equipment Schedule'!$C$3:$C$44,0),2))</f>
        <v>45474</v>
      </c>
      <c r="AV90">
        <v>5</v>
      </c>
      <c r="AW90" t="str">
        <f t="shared" si="22"/>
        <v>WP5-TEMPLATE</v>
      </c>
      <c r="AX90" t="s">
        <v>441</v>
      </c>
      <c r="AY90" t="s">
        <v>547</v>
      </c>
      <c r="BB90" t="s">
        <v>2291</v>
      </c>
      <c r="BC90">
        <v>30</v>
      </c>
      <c r="BD90">
        <v>5300</v>
      </c>
      <c r="BE90" t="str">
        <f>VLOOKUP(BD90,'Equip Ops'!$AI$2:$AJ$73,2,FALSE)</f>
        <v>Record - As Found Reading</v>
      </c>
      <c r="BF90">
        <v>0.04</v>
      </c>
      <c r="BG90" t="b">
        <v>0</v>
      </c>
      <c r="BH90">
        <v>1</v>
      </c>
    </row>
    <row r="91" spans="1:60" x14ac:dyDescent="0.3">
      <c r="A91" s="21" t="s">
        <v>72</v>
      </c>
      <c r="B91" s="21" t="s">
        <v>773</v>
      </c>
      <c r="C91" s="21" t="str">
        <f t="shared" si="18"/>
        <v>WP5-026 - Term Crimp Appl</v>
      </c>
      <c r="D91" s="21">
        <f t="shared" si="19"/>
        <v>25</v>
      </c>
      <c r="F91" t="str">
        <f t="shared" si="14"/>
        <v>WP5-026</v>
      </c>
      <c r="G91" t="str">
        <f t="shared" si="15"/>
        <v>WP5-026 - Term Crimp Appl</v>
      </c>
      <c r="H91" t="b">
        <v>0</v>
      </c>
      <c r="I91" t="s">
        <v>481</v>
      </c>
      <c r="J91" t="s">
        <v>481</v>
      </c>
      <c r="K91" t="b">
        <v>1</v>
      </c>
      <c r="L91" t="s">
        <v>481</v>
      </c>
      <c r="M91" t="s">
        <v>481</v>
      </c>
      <c r="N91" t="s">
        <v>481</v>
      </c>
      <c r="O91" t="s">
        <v>481</v>
      </c>
      <c r="P91" t="s">
        <v>7</v>
      </c>
      <c r="Q91" t="s">
        <v>383</v>
      </c>
      <c r="S91" s="16" t="str">
        <f t="shared" si="16"/>
        <v>WP5-026</v>
      </c>
      <c r="T91" s="16" t="str">
        <f t="shared" si="17"/>
        <v>WP5-026 - Term Crimp Appl</v>
      </c>
      <c r="U91" s="16" t="b">
        <v>0</v>
      </c>
      <c r="V91" s="16" t="s">
        <v>473</v>
      </c>
      <c r="W91" s="16" t="s">
        <v>780</v>
      </c>
      <c r="X91" s="23">
        <v>534426</v>
      </c>
      <c r="Y91" s="16" t="s">
        <v>780</v>
      </c>
      <c r="Z91" s="23" t="s">
        <v>830</v>
      </c>
      <c r="AA91" s="17">
        <v>42963</v>
      </c>
      <c r="AC91" s="16" t="s">
        <v>228</v>
      </c>
      <c r="AD91" s="16" t="str">
        <f t="shared" si="13"/>
        <v>WP5-026</v>
      </c>
      <c r="AE91" s="16" t="s">
        <v>387</v>
      </c>
      <c r="AG91" s="16" t="s">
        <v>496</v>
      </c>
      <c r="AH91" s="16" t="str">
        <f t="shared" si="20"/>
        <v>WP5-TEMPLATE</v>
      </c>
      <c r="AI91" s="23" t="s">
        <v>997</v>
      </c>
      <c r="AK91" t="s">
        <v>383</v>
      </c>
      <c r="AL91" t="str">
        <f t="shared" si="23"/>
        <v>WP5-026</v>
      </c>
      <c r="AM91" t="s">
        <v>383</v>
      </c>
      <c r="AN91" t="str">
        <f t="shared" si="21"/>
        <v>WP5-026</v>
      </c>
      <c r="AO91">
        <v>1</v>
      </c>
      <c r="AP91" t="s">
        <v>545</v>
      </c>
      <c r="AQ91" t="b">
        <v>0</v>
      </c>
      <c r="AR91" t="b">
        <v>1</v>
      </c>
      <c r="AS91">
        <v>1</v>
      </c>
      <c r="AT91" t="s">
        <v>546</v>
      </c>
      <c r="AU91" s="14" cm="1">
        <f t="array" ref="AU91">IF(LEFT(A91,3)="WP5", INDEX('Equipment Schedule'!$A$1:$C$44,MATCH(1,('Equipment Schedule'!C:C=(LEFT(A91,3)))*('Equipment Schedule'!A:A=MOD(RIGHT(A91,1),12)),0),2), INDEX('Equipment Schedule'!$A$3:$C$44,MATCH(LEFT(A91,3),'Equipment Schedule'!$C$3:$C$44,0),2))</f>
        <v>45505</v>
      </c>
      <c r="AV91">
        <v>5</v>
      </c>
      <c r="AW91" t="str">
        <f t="shared" si="22"/>
        <v>WP5-TEMPLATE</v>
      </c>
      <c r="AX91" t="s">
        <v>441</v>
      </c>
      <c r="AY91" t="s">
        <v>547</v>
      </c>
      <c r="BB91" t="s">
        <v>2291</v>
      </c>
      <c r="BC91">
        <v>40</v>
      </c>
      <c r="BD91">
        <v>5600</v>
      </c>
      <c r="BE91" t="str">
        <f>VLOOKUP(BD91,'Equip Ops'!$AI$2:$AJ$73,2,FALSE)</f>
        <v>Clean - Complete</v>
      </c>
      <c r="BF91">
        <v>0.04</v>
      </c>
      <c r="BG91" t="b">
        <v>0</v>
      </c>
      <c r="BH91">
        <v>1</v>
      </c>
    </row>
    <row r="92" spans="1:60" x14ac:dyDescent="0.3">
      <c r="A92" s="21" t="s">
        <v>73</v>
      </c>
      <c r="B92" s="21" t="s">
        <v>773</v>
      </c>
      <c r="C92" s="21" t="str">
        <f t="shared" si="18"/>
        <v>WP5-027 - Term Crimp Appl</v>
      </c>
      <c r="D92" s="21">
        <f t="shared" si="19"/>
        <v>25</v>
      </c>
      <c r="F92" t="str">
        <f t="shared" si="14"/>
        <v>WP5-027</v>
      </c>
      <c r="G92" t="str">
        <f t="shared" si="15"/>
        <v>WP5-027 - Term Crimp Appl</v>
      </c>
      <c r="H92" t="b">
        <v>0</v>
      </c>
      <c r="I92" t="s">
        <v>481</v>
      </c>
      <c r="J92" t="s">
        <v>481</v>
      </c>
      <c r="K92" t="b">
        <v>1</v>
      </c>
      <c r="L92" t="s">
        <v>481</v>
      </c>
      <c r="M92" t="s">
        <v>481</v>
      </c>
      <c r="N92" t="s">
        <v>481</v>
      </c>
      <c r="O92" t="s">
        <v>481</v>
      </c>
      <c r="P92" t="s">
        <v>7</v>
      </c>
      <c r="Q92" t="s">
        <v>383</v>
      </c>
      <c r="S92" s="16" t="str">
        <f t="shared" si="16"/>
        <v>WP5-027</v>
      </c>
      <c r="T92" s="16" t="str">
        <f t="shared" si="17"/>
        <v>WP5-027 - Term Crimp Appl</v>
      </c>
      <c r="U92" s="16" t="b">
        <v>0</v>
      </c>
      <c r="V92" s="16" t="s">
        <v>473</v>
      </c>
      <c r="W92" s="16" t="s">
        <v>779</v>
      </c>
      <c r="X92" s="23" t="s">
        <v>798</v>
      </c>
      <c r="Y92" s="16" t="s">
        <v>779</v>
      </c>
      <c r="Z92" s="23" t="s">
        <v>827</v>
      </c>
      <c r="AA92" s="17">
        <v>42079</v>
      </c>
      <c r="AC92" s="16" t="s">
        <v>228</v>
      </c>
      <c r="AD92" s="16" t="str">
        <f t="shared" si="13"/>
        <v>WP5-027</v>
      </c>
      <c r="AE92" s="16" t="s">
        <v>387</v>
      </c>
      <c r="AG92" s="16" t="s">
        <v>496</v>
      </c>
      <c r="AH92" s="16" t="str">
        <f t="shared" si="20"/>
        <v>WP5-TEMPLATE</v>
      </c>
      <c r="AI92" s="23" t="s">
        <v>998</v>
      </c>
      <c r="AK92" t="s">
        <v>383</v>
      </c>
      <c r="AL92" t="str">
        <f t="shared" si="23"/>
        <v>WP5-027</v>
      </c>
      <c r="AM92" t="s">
        <v>383</v>
      </c>
      <c r="AN92" t="str">
        <f t="shared" si="21"/>
        <v>WP5-027</v>
      </c>
      <c r="AO92">
        <v>1</v>
      </c>
      <c r="AP92" t="s">
        <v>545</v>
      </c>
      <c r="AQ92" t="b">
        <v>0</v>
      </c>
      <c r="AR92" t="b">
        <v>1</v>
      </c>
      <c r="AS92">
        <v>1</v>
      </c>
      <c r="AT92" t="s">
        <v>546</v>
      </c>
      <c r="AU92" s="14" cm="1">
        <f t="array" ref="AU92">IF(LEFT(A92,3)="WP5", INDEX('Equipment Schedule'!$A$1:$C$44,MATCH(1,('Equipment Schedule'!C:C=(LEFT(A92,3)))*('Equipment Schedule'!A:A=MOD(RIGHT(A92,1),12)),0),2), INDEX('Equipment Schedule'!$A$3:$C$44,MATCH(LEFT(A92,3),'Equipment Schedule'!$C$3:$C$44,0),2))</f>
        <v>45170</v>
      </c>
      <c r="AV92">
        <v>5</v>
      </c>
      <c r="AW92" t="str">
        <f t="shared" si="22"/>
        <v>WP5-TEMPLATE</v>
      </c>
      <c r="AX92" t="s">
        <v>441</v>
      </c>
      <c r="AY92" t="s">
        <v>547</v>
      </c>
      <c r="BB92" t="s">
        <v>2291</v>
      </c>
      <c r="BC92">
        <v>50</v>
      </c>
      <c r="BD92">
        <v>5000</v>
      </c>
      <c r="BE92" t="s">
        <v>316</v>
      </c>
      <c r="BF92">
        <v>0.04</v>
      </c>
      <c r="BG92" t="b">
        <v>0</v>
      </c>
      <c r="BH92">
        <v>1</v>
      </c>
    </row>
    <row r="93" spans="1:60" x14ac:dyDescent="0.3">
      <c r="A93" s="21" t="s">
        <v>74</v>
      </c>
      <c r="B93" s="21" t="s">
        <v>773</v>
      </c>
      <c r="C93" s="21" t="str">
        <f t="shared" si="18"/>
        <v>WP5-028 - Term Crimp Appl</v>
      </c>
      <c r="D93" s="21">
        <f t="shared" si="19"/>
        <v>25</v>
      </c>
      <c r="F93" t="str">
        <f t="shared" si="14"/>
        <v>WP5-028</v>
      </c>
      <c r="G93" t="str">
        <f t="shared" si="15"/>
        <v>WP5-028 - Term Crimp Appl</v>
      </c>
      <c r="H93" t="b">
        <v>0</v>
      </c>
      <c r="I93" t="s">
        <v>481</v>
      </c>
      <c r="J93" t="s">
        <v>481</v>
      </c>
      <c r="K93" t="b">
        <v>1</v>
      </c>
      <c r="L93" t="s">
        <v>481</v>
      </c>
      <c r="M93" t="s">
        <v>481</v>
      </c>
      <c r="N93" t="s">
        <v>481</v>
      </c>
      <c r="O93" t="s">
        <v>481</v>
      </c>
      <c r="P93" t="s">
        <v>7</v>
      </c>
      <c r="Q93" t="s">
        <v>383</v>
      </c>
      <c r="S93" s="16" t="str">
        <f t="shared" si="16"/>
        <v>WP5-028</v>
      </c>
      <c r="T93" s="16" t="str">
        <f t="shared" si="17"/>
        <v>WP5-028 - Term Crimp Appl</v>
      </c>
      <c r="U93" s="16" t="b">
        <v>0</v>
      </c>
      <c r="V93" s="16" t="s">
        <v>473</v>
      </c>
      <c r="W93" s="16" t="s">
        <v>779</v>
      </c>
      <c r="X93" s="23" t="s">
        <v>799</v>
      </c>
      <c r="Y93" s="16" t="s">
        <v>779</v>
      </c>
      <c r="Z93" s="23" t="s">
        <v>827</v>
      </c>
      <c r="AA93" s="17">
        <v>42079</v>
      </c>
      <c r="AC93" s="16" t="s">
        <v>228</v>
      </c>
      <c r="AD93" s="16" t="str">
        <f t="shared" si="13"/>
        <v>WP5-028</v>
      </c>
      <c r="AE93" s="16" t="s">
        <v>387</v>
      </c>
      <c r="AG93" s="16" t="s">
        <v>496</v>
      </c>
      <c r="AH93" s="16" t="str">
        <f t="shared" si="20"/>
        <v>WP5-TEMPLATE</v>
      </c>
      <c r="AI93" s="23" t="s">
        <v>999</v>
      </c>
      <c r="AK93" t="s">
        <v>383</v>
      </c>
      <c r="AL93" t="str">
        <f t="shared" si="23"/>
        <v>WP5-028</v>
      </c>
      <c r="AM93" t="s">
        <v>383</v>
      </c>
      <c r="AN93" t="str">
        <f t="shared" si="21"/>
        <v>WP5-028</v>
      </c>
      <c r="AO93">
        <v>1</v>
      </c>
      <c r="AP93" t="s">
        <v>545</v>
      </c>
      <c r="AQ93" t="b">
        <v>0</v>
      </c>
      <c r="AR93" t="b">
        <v>1</v>
      </c>
      <c r="AS93">
        <v>1</v>
      </c>
      <c r="AT93" t="s">
        <v>546</v>
      </c>
      <c r="AU93" s="14" cm="1">
        <f t="array" ref="AU93">IF(LEFT(A93,3)="WP5", INDEX('Equipment Schedule'!$A$1:$C$44,MATCH(1,('Equipment Schedule'!C:C=(LEFT(A93,3)))*('Equipment Schedule'!A:A=MOD(RIGHT(A93,1),12)),0),2), INDEX('Equipment Schedule'!$A$3:$C$44,MATCH(LEFT(A93,3),'Equipment Schedule'!$C$3:$C$44,0),2))</f>
        <v>45200</v>
      </c>
      <c r="AV93">
        <v>5</v>
      </c>
      <c r="AW93" t="str">
        <f t="shared" si="22"/>
        <v>WP5-TEMPLATE</v>
      </c>
      <c r="AX93" t="s">
        <v>441</v>
      </c>
      <c r="AY93" t="s">
        <v>547</v>
      </c>
      <c r="BB93" t="s">
        <v>2291</v>
      </c>
      <c r="BC93">
        <v>60</v>
      </c>
      <c r="BD93">
        <v>5001</v>
      </c>
      <c r="BE93" t="str">
        <f>VLOOKUP(BD93,'Equip Ops'!$AI$2:$AJ$73,2,FALSE)</f>
        <v>Inspect - Air Feed Assembly</v>
      </c>
      <c r="BF93">
        <v>0.04</v>
      </c>
      <c r="BG93" t="b">
        <v>0</v>
      </c>
      <c r="BH93">
        <v>1</v>
      </c>
    </row>
    <row r="94" spans="1:60" x14ac:dyDescent="0.3">
      <c r="A94" s="21" t="s">
        <v>75</v>
      </c>
      <c r="B94" s="21" t="s">
        <v>773</v>
      </c>
      <c r="C94" s="21" t="str">
        <f t="shared" si="18"/>
        <v>WP5-029 - Term Crimp Appl</v>
      </c>
      <c r="D94" s="21">
        <f t="shared" si="19"/>
        <v>25</v>
      </c>
      <c r="F94" t="str">
        <f t="shared" si="14"/>
        <v>WP5-029</v>
      </c>
      <c r="G94" t="str">
        <f t="shared" si="15"/>
        <v>WP5-029 - Term Crimp Appl</v>
      </c>
      <c r="H94" t="b">
        <v>0</v>
      </c>
      <c r="I94" t="s">
        <v>481</v>
      </c>
      <c r="J94" t="s">
        <v>481</v>
      </c>
      <c r="K94" t="b">
        <v>1</v>
      </c>
      <c r="L94" t="s">
        <v>481</v>
      </c>
      <c r="M94" t="s">
        <v>481</v>
      </c>
      <c r="N94" t="s">
        <v>481</v>
      </c>
      <c r="O94" t="s">
        <v>481</v>
      </c>
      <c r="P94" t="s">
        <v>7</v>
      </c>
      <c r="Q94" t="s">
        <v>383</v>
      </c>
      <c r="S94" s="16" t="str">
        <f t="shared" si="16"/>
        <v>WP5-029</v>
      </c>
      <c r="T94" s="16" t="str">
        <f t="shared" si="17"/>
        <v>WP5-029 - Term Crimp Appl</v>
      </c>
      <c r="U94" s="16" t="b">
        <v>0</v>
      </c>
      <c r="V94" s="16" t="s">
        <v>473</v>
      </c>
      <c r="W94" s="16" t="s">
        <v>779</v>
      </c>
      <c r="X94" s="23" t="s">
        <v>800</v>
      </c>
      <c r="Y94" s="16" t="s">
        <v>779</v>
      </c>
      <c r="Z94" s="23" t="s">
        <v>831</v>
      </c>
      <c r="AA94" s="17">
        <v>40809</v>
      </c>
      <c r="AC94" s="16" t="s">
        <v>228</v>
      </c>
      <c r="AD94" s="16" t="str">
        <f t="shared" si="13"/>
        <v>WP5-029</v>
      </c>
      <c r="AE94" s="16" t="s">
        <v>387</v>
      </c>
      <c r="AG94" s="16" t="s">
        <v>496</v>
      </c>
      <c r="AH94" s="16" t="str">
        <f t="shared" si="20"/>
        <v>WP5-TEMPLATE</v>
      </c>
      <c r="AI94" s="23" t="s">
        <v>1000</v>
      </c>
      <c r="AK94" t="s">
        <v>383</v>
      </c>
      <c r="AL94" t="str">
        <f t="shared" si="23"/>
        <v>WP5-029</v>
      </c>
      <c r="AM94" t="s">
        <v>383</v>
      </c>
      <c r="AN94" t="str">
        <f t="shared" si="21"/>
        <v>WP5-029</v>
      </c>
      <c r="AO94">
        <v>1</v>
      </c>
      <c r="AP94" t="s">
        <v>545</v>
      </c>
      <c r="AQ94" t="b">
        <v>0</v>
      </c>
      <c r="AR94" t="b">
        <v>1</v>
      </c>
      <c r="AS94">
        <v>1</v>
      </c>
      <c r="AT94" t="s">
        <v>546</v>
      </c>
      <c r="AU94" s="14" cm="1">
        <f t="array" ref="AU94">IF(LEFT(A94,3)="WP5", INDEX('Equipment Schedule'!$A$1:$C$44,MATCH(1,('Equipment Schedule'!C:C=(LEFT(A94,3)))*('Equipment Schedule'!A:A=MOD(RIGHT(A94,1),12)),0),2), INDEX('Equipment Schedule'!$A$3:$C$44,MATCH(LEFT(A94,3),'Equipment Schedule'!$C$3:$C$44,0),2))</f>
        <v>45231</v>
      </c>
      <c r="AV94">
        <v>5</v>
      </c>
      <c r="AW94" t="str">
        <f t="shared" si="22"/>
        <v>WP5-TEMPLATE</v>
      </c>
      <c r="AX94" t="s">
        <v>441</v>
      </c>
      <c r="AY94" t="s">
        <v>547</v>
      </c>
      <c r="BB94" t="s">
        <v>2291</v>
      </c>
      <c r="BC94">
        <v>70</v>
      </c>
      <c r="BD94">
        <v>5004</v>
      </c>
      <c r="BE94" t="s">
        <v>297</v>
      </c>
      <c r="BF94">
        <v>0.04</v>
      </c>
      <c r="BG94" t="b">
        <v>0</v>
      </c>
      <c r="BH94">
        <v>1</v>
      </c>
    </row>
    <row r="95" spans="1:60" x14ac:dyDescent="0.3">
      <c r="A95" s="21" t="s">
        <v>76</v>
      </c>
      <c r="B95" s="21" t="s">
        <v>773</v>
      </c>
      <c r="C95" s="21" t="str">
        <f t="shared" si="18"/>
        <v>WP5-030 - Term Crimp Appl</v>
      </c>
      <c r="D95" s="21">
        <f t="shared" si="19"/>
        <v>25</v>
      </c>
      <c r="F95" t="str">
        <f t="shared" si="14"/>
        <v>WP5-030</v>
      </c>
      <c r="G95" t="str">
        <f t="shared" si="15"/>
        <v>WP5-030 - Term Crimp Appl</v>
      </c>
      <c r="H95" t="b">
        <v>0</v>
      </c>
      <c r="I95" t="s">
        <v>481</v>
      </c>
      <c r="J95" t="s">
        <v>481</v>
      </c>
      <c r="K95" t="b">
        <v>1</v>
      </c>
      <c r="L95" t="s">
        <v>481</v>
      </c>
      <c r="M95" t="s">
        <v>481</v>
      </c>
      <c r="N95" t="s">
        <v>481</v>
      </c>
      <c r="O95" t="s">
        <v>481</v>
      </c>
      <c r="P95" t="s">
        <v>7</v>
      </c>
      <c r="Q95" t="s">
        <v>383</v>
      </c>
      <c r="S95" s="16" t="str">
        <f t="shared" si="16"/>
        <v>WP5-030</v>
      </c>
      <c r="T95" s="16" t="str">
        <f t="shared" si="17"/>
        <v>WP5-030 - Term Crimp Appl</v>
      </c>
      <c r="U95" s="16" t="b">
        <v>0</v>
      </c>
      <c r="V95" s="16" t="s">
        <v>473</v>
      </c>
      <c r="W95" s="16" t="s">
        <v>779</v>
      </c>
      <c r="X95" s="23" t="s">
        <v>801</v>
      </c>
      <c r="Y95" s="16" t="s">
        <v>779</v>
      </c>
      <c r="Z95" s="23" t="s">
        <v>827</v>
      </c>
      <c r="AA95" s="17">
        <v>41102</v>
      </c>
      <c r="AC95" s="16" t="s">
        <v>228</v>
      </c>
      <c r="AD95" s="16" t="str">
        <f t="shared" si="13"/>
        <v>WP5-030</v>
      </c>
      <c r="AE95" s="16" t="s">
        <v>387</v>
      </c>
      <c r="AG95" s="16" t="s">
        <v>496</v>
      </c>
      <c r="AH95" s="16" t="str">
        <f t="shared" si="20"/>
        <v>WP5-TEMPLATE</v>
      </c>
      <c r="AI95" s="23" t="s">
        <v>1001</v>
      </c>
      <c r="AK95" t="s">
        <v>383</v>
      </c>
      <c r="AL95" t="str">
        <f t="shared" si="23"/>
        <v>WP5-030</v>
      </c>
      <c r="AM95" t="s">
        <v>383</v>
      </c>
      <c r="AN95" t="str">
        <f t="shared" si="21"/>
        <v>WP5-030</v>
      </c>
      <c r="AO95">
        <v>1</v>
      </c>
      <c r="AP95" t="s">
        <v>545</v>
      </c>
      <c r="AQ95" t="b">
        <v>0</v>
      </c>
      <c r="AR95" t="b">
        <v>1</v>
      </c>
      <c r="AS95">
        <v>1</v>
      </c>
      <c r="AT95" t="s">
        <v>546</v>
      </c>
      <c r="AU95" s="14" cm="1">
        <f t="array" ref="AU95">IF(LEFT(A95,3)="WP5", INDEX('Equipment Schedule'!$A$1:$C$44,MATCH(1,('Equipment Schedule'!C:C=(LEFT(A95,3)))*('Equipment Schedule'!A:A=MOD(RIGHT(A95,1),12)),0),2), INDEX('Equipment Schedule'!$A$3:$C$44,MATCH(LEFT(A95,3),'Equipment Schedule'!$C$3:$C$44,0),2))</f>
        <v>45292</v>
      </c>
      <c r="AV95">
        <v>5</v>
      </c>
      <c r="AW95" t="str">
        <f t="shared" si="22"/>
        <v>WP5-TEMPLATE</v>
      </c>
      <c r="AX95" t="s">
        <v>441</v>
      </c>
      <c r="AY95" t="s">
        <v>547</v>
      </c>
      <c r="BB95" t="s">
        <v>2291</v>
      </c>
      <c r="BC95">
        <v>80</v>
      </c>
      <c r="BD95">
        <v>5011</v>
      </c>
      <c r="BE95" t="s">
        <v>321</v>
      </c>
      <c r="BF95">
        <v>0.04</v>
      </c>
      <c r="BG95" t="b">
        <v>0</v>
      </c>
      <c r="BH95">
        <v>1</v>
      </c>
    </row>
    <row r="96" spans="1:60" x14ac:dyDescent="0.3">
      <c r="A96" s="21" t="s">
        <v>77</v>
      </c>
      <c r="B96" s="21" t="s">
        <v>773</v>
      </c>
      <c r="C96" s="21" t="str">
        <f t="shared" si="18"/>
        <v>WP5-031 - Term Crimp Appl</v>
      </c>
      <c r="D96" s="21">
        <f t="shared" si="19"/>
        <v>25</v>
      </c>
      <c r="F96" t="str">
        <f t="shared" si="14"/>
        <v>WP5-031</v>
      </c>
      <c r="G96" t="str">
        <f t="shared" si="15"/>
        <v>WP5-031 - Term Crimp Appl</v>
      </c>
      <c r="H96" t="b">
        <v>0</v>
      </c>
      <c r="I96" t="s">
        <v>481</v>
      </c>
      <c r="J96" t="s">
        <v>481</v>
      </c>
      <c r="K96" t="b">
        <v>1</v>
      </c>
      <c r="L96" t="s">
        <v>481</v>
      </c>
      <c r="M96" t="s">
        <v>481</v>
      </c>
      <c r="N96" t="s">
        <v>481</v>
      </c>
      <c r="O96" t="s">
        <v>481</v>
      </c>
      <c r="P96" t="s">
        <v>7</v>
      </c>
      <c r="Q96" t="s">
        <v>383</v>
      </c>
      <c r="S96" s="16" t="str">
        <f t="shared" si="16"/>
        <v>WP5-031</v>
      </c>
      <c r="T96" s="16" t="str">
        <f t="shared" si="17"/>
        <v>WP5-031 - Term Crimp Appl</v>
      </c>
      <c r="U96" s="16" t="b">
        <v>0</v>
      </c>
      <c r="V96" s="16" t="s">
        <v>473</v>
      </c>
      <c r="W96" s="16" t="s">
        <v>779</v>
      </c>
      <c r="X96" s="23" t="s">
        <v>802</v>
      </c>
      <c r="Y96" s="16" t="s">
        <v>779</v>
      </c>
      <c r="Z96" s="23" t="s">
        <v>826</v>
      </c>
      <c r="AA96" s="17">
        <v>40987</v>
      </c>
      <c r="AC96" s="16" t="s">
        <v>228</v>
      </c>
      <c r="AD96" s="16" t="str">
        <f t="shared" si="13"/>
        <v>WP5-031</v>
      </c>
      <c r="AE96" s="16" t="s">
        <v>387</v>
      </c>
      <c r="AG96" s="16" t="s">
        <v>496</v>
      </c>
      <c r="AH96" s="16" t="str">
        <f t="shared" si="20"/>
        <v>WP5-TEMPLATE</v>
      </c>
      <c r="AI96" s="23" t="s">
        <v>1002</v>
      </c>
      <c r="AK96" t="s">
        <v>383</v>
      </c>
      <c r="AL96" t="str">
        <f t="shared" si="23"/>
        <v>WP5-031</v>
      </c>
      <c r="AM96" t="s">
        <v>383</v>
      </c>
      <c r="AN96" t="str">
        <f t="shared" si="21"/>
        <v>WP5-031</v>
      </c>
      <c r="AO96">
        <v>1</v>
      </c>
      <c r="AP96" t="s">
        <v>545</v>
      </c>
      <c r="AQ96" t="b">
        <v>0</v>
      </c>
      <c r="AR96" t="b">
        <v>1</v>
      </c>
      <c r="AS96">
        <v>1</v>
      </c>
      <c r="AT96" t="s">
        <v>546</v>
      </c>
      <c r="AU96" s="14" cm="1">
        <f t="array" ref="AU96">IF(LEFT(A96,3)="WP5", INDEX('Equipment Schedule'!$A$1:$C$44,MATCH(1,('Equipment Schedule'!C:C=(LEFT(A96,3)))*('Equipment Schedule'!A:A=MOD(RIGHT(A96,1),12)),0),2), INDEX('Equipment Schedule'!$A$3:$C$44,MATCH(LEFT(A96,3),'Equipment Schedule'!$C$3:$C$44,0),2))</f>
        <v>45323</v>
      </c>
      <c r="AV96">
        <v>5</v>
      </c>
      <c r="AW96" t="str">
        <f t="shared" si="22"/>
        <v>WP5-TEMPLATE</v>
      </c>
      <c r="AX96" t="s">
        <v>441</v>
      </c>
      <c r="AY96" t="s">
        <v>547</v>
      </c>
      <c r="BB96" t="s">
        <v>2291</v>
      </c>
      <c r="BC96">
        <v>90</v>
      </c>
      <c r="BD96">
        <v>5012</v>
      </c>
      <c r="BE96" t="s">
        <v>310</v>
      </c>
      <c r="BF96">
        <v>0.04</v>
      </c>
      <c r="BG96" t="b">
        <v>0</v>
      </c>
      <c r="BH96">
        <v>1</v>
      </c>
    </row>
    <row r="97" spans="1:60" x14ac:dyDescent="0.3">
      <c r="A97" s="21" t="s">
        <v>78</v>
      </c>
      <c r="B97" s="21" t="s">
        <v>773</v>
      </c>
      <c r="C97" s="21" t="str">
        <f t="shared" si="18"/>
        <v>WP5-032 - Term Crimp Appl</v>
      </c>
      <c r="D97" s="21">
        <f t="shared" si="19"/>
        <v>25</v>
      </c>
      <c r="F97" t="str">
        <f t="shared" si="14"/>
        <v>WP5-032</v>
      </c>
      <c r="G97" t="str">
        <f t="shared" si="15"/>
        <v>WP5-032 - Term Crimp Appl</v>
      </c>
      <c r="H97" t="b">
        <v>0</v>
      </c>
      <c r="I97" t="s">
        <v>481</v>
      </c>
      <c r="J97" t="s">
        <v>481</v>
      </c>
      <c r="K97" t="b">
        <v>1</v>
      </c>
      <c r="L97" t="s">
        <v>481</v>
      </c>
      <c r="M97" t="s">
        <v>481</v>
      </c>
      <c r="N97" t="s">
        <v>481</v>
      </c>
      <c r="O97" t="s">
        <v>481</v>
      </c>
      <c r="P97" t="s">
        <v>7</v>
      </c>
      <c r="Q97" t="s">
        <v>383</v>
      </c>
      <c r="S97" s="16" t="str">
        <f t="shared" si="16"/>
        <v>WP5-032</v>
      </c>
      <c r="T97" s="16" t="str">
        <f t="shared" si="17"/>
        <v>WP5-032 - Term Crimp Appl</v>
      </c>
      <c r="U97" s="16" t="b">
        <v>0</v>
      </c>
      <c r="V97" s="16" t="s">
        <v>473</v>
      </c>
      <c r="W97" s="16" t="s">
        <v>779</v>
      </c>
      <c r="X97" s="23" t="s">
        <v>803</v>
      </c>
      <c r="Y97" s="16" t="s">
        <v>779</v>
      </c>
      <c r="Z97" s="23" t="s">
        <v>832</v>
      </c>
      <c r="AA97" s="17">
        <v>41129</v>
      </c>
      <c r="AC97" s="16" t="s">
        <v>228</v>
      </c>
      <c r="AD97" s="16" t="str">
        <f t="shared" si="13"/>
        <v>WP5-032</v>
      </c>
      <c r="AE97" s="16" t="s">
        <v>387</v>
      </c>
      <c r="AG97" s="16" t="s">
        <v>496</v>
      </c>
      <c r="AH97" s="16" t="str">
        <f t="shared" si="20"/>
        <v>WP5-TEMPLATE</v>
      </c>
      <c r="AI97" s="23" t="s">
        <v>1003</v>
      </c>
      <c r="AK97" t="s">
        <v>383</v>
      </c>
      <c r="AL97" t="str">
        <f t="shared" si="23"/>
        <v>WP5-032</v>
      </c>
      <c r="AM97" t="s">
        <v>383</v>
      </c>
      <c r="AN97" t="str">
        <f t="shared" si="21"/>
        <v>WP5-032</v>
      </c>
      <c r="AO97">
        <v>1</v>
      </c>
      <c r="AP97" t="s">
        <v>545</v>
      </c>
      <c r="AQ97" t="b">
        <v>0</v>
      </c>
      <c r="AR97" t="b">
        <v>1</v>
      </c>
      <c r="AS97">
        <v>1</v>
      </c>
      <c r="AT97" t="s">
        <v>546</v>
      </c>
      <c r="AU97" s="14" cm="1">
        <f t="array" ref="AU97">IF(LEFT(A97,3)="WP5", INDEX('Equipment Schedule'!$A$1:$C$44,MATCH(1,('Equipment Schedule'!C:C=(LEFT(A97,3)))*('Equipment Schedule'!A:A=MOD(RIGHT(A97,1),12)),0),2), INDEX('Equipment Schedule'!$A$3:$C$44,MATCH(LEFT(A97,3),'Equipment Schedule'!$C$3:$C$44,0),2))</f>
        <v>45352</v>
      </c>
      <c r="AV97">
        <v>5</v>
      </c>
      <c r="AW97" t="str">
        <f t="shared" si="22"/>
        <v>WP5-TEMPLATE</v>
      </c>
      <c r="AX97" t="s">
        <v>441</v>
      </c>
      <c r="AY97" t="s">
        <v>547</v>
      </c>
      <c r="BB97" t="s">
        <v>2291</v>
      </c>
      <c r="BC97">
        <v>100</v>
      </c>
      <c r="BD97">
        <v>5013</v>
      </c>
      <c r="BE97" t="str">
        <f>VLOOKUP(BD97,'Equip Ops'!$AI$2:$AJ$73,2,FALSE)</f>
        <v>Inspect - Fastener</v>
      </c>
      <c r="BF97">
        <v>0.04</v>
      </c>
      <c r="BG97" t="b">
        <v>0</v>
      </c>
      <c r="BH97">
        <v>1</v>
      </c>
    </row>
    <row r="98" spans="1:60" x14ac:dyDescent="0.3">
      <c r="A98" s="21" t="s">
        <v>79</v>
      </c>
      <c r="B98" s="21" t="s">
        <v>773</v>
      </c>
      <c r="C98" s="21" t="str">
        <f t="shared" si="18"/>
        <v>WP5-033 - Term Crimp Appl</v>
      </c>
      <c r="D98" s="21">
        <f t="shared" si="19"/>
        <v>25</v>
      </c>
      <c r="F98" t="str">
        <f t="shared" si="14"/>
        <v>WP5-033</v>
      </c>
      <c r="G98" t="str">
        <f t="shared" si="15"/>
        <v>WP5-033 - Term Crimp Appl</v>
      </c>
      <c r="H98" t="b">
        <v>0</v>
      </c>
      <c r="I98" t="s">
        <v>481</v>
      </c>
      <c r="J98" t="s">
        <v>481</v>
      </c>
      <c r="K98" t="b">
        <v>1</v>
      </c>
      <c r="L98" t="s">
        <v>481</v>
      </c>
      <c r="M98" t="s">
        <v>481</v>
      </c>
      <c r="N98" t="s">
        <v>481</v>
      </c>
      <c r="O98" t="s">
        <v>481</v>
      </c>
      <c r="P98" t="s">
        <v>7</v>
      </c>
      <c r="Q98" t="s">
        <v>383</v>
      </c>
      <c r="S98" s="16" t="str">
        <f t="shared" si="16"/>
        <v>WP5-033</v>
      </c>
      <c r="T98" s="16" t="str">
        <f t="shared" si="17"/>
        <v>WP5-033 - Term Crimp Appl</v>
      </c>
      <c r="U98" s="16" t="b">
        <v>0</v>
      </c>
      <c r="V98" s="16" t="s">
        <v>473</v>
      </c>
      <c r="W98" s="16" t="s">
        <v>779</v>
      </c>
      <c r="X98" s="23" t="s">
        <v>804</v>
      </c>
      <c r="Y98" s="16" t="s">
        <v>779</v>
      </c>
      <c r="Z98" s="23" t="s">
        <v>827</v>
      </c>
      <c r="AA98" s="17">
        <v>41442</v>
      </c>
      <c r="AC98" s="16" t="s">
        <v>228</v>
      </c>
      <c r="AD98" s="16" t="str">
        <f t="shared" ref="AD98:AD161" si="24">A98</f>
        <v>WP5-033</v>
      </c>
      <c r="AE98" s="16" t="s">
        <v>387</v>
      </c>
      <c r="AG98" s="16" t="s">
        <v>496</v>
      </c>
      <c r="AH98" s="16" t="str">
        <f t="shared" si="20"/>
        <v>WP5-TEMPLATE</v>
      </c>
      <c r="AI98" s="23" t="s">
        <v>1004</v>
      </c>
      <c r="AK98" t="s">
        <v>383</v>
      </c>
      <c r="AL98" t="str">
        <f t="shared" si="23"/>
        <v>WP5-033</v>
      </c>
      <c r="AM98" t="s">
        <v>383</v>
      </c>
      <c r="AN98" t="str">
        <f t="shared" si="21"/>
        <v>WP5-033</v>
      </c>
      <c r="AO98">
        <v>1</v>
      </c>
      <c r="AP98" t="s">
        <v>545</v>
      </c>
      <c r="AQ98" t="b">
        <v>0</v>
      </c>
      <c r="AR98" t="b">
        <v>1</v>
      </c>
      <c r="AS98">
        <v>1</v>
      </c>
      <c r="AT98" t="s">
        <v>546</v>
      </c>
      <c r="AU98" s="14" cm="1">
        <f t="array" ref="AU98">IF(LEFT(A98,3)="WP5", INDEX('Equipment Schedule'!$A$1:$C$44,MATCH(1,('Equipment Schedule'!C:C=(LEFT(A98,3)))*('Equipment Schedule'!A:A=MOD(RIGHT(A98,1),12)),0),2), INDEX('Equipment Schedule'!$A$3:$C$44,MATCH(LEFT(A98,3),'Equipment Schedule'!$C$3:$C$44,0),2))</f>
        <v>45383</v>
      </c>
      <c r="AV98">
        <v>5</v>
      </c>
      <c r="AW98" t="str">
        <f t="shared" si="22"/>
        <v>WP5-TEMPLATE</v>
      </c>
      <c r="AX98" t="s">
        <v>441</v>
      </c>
      <c r="AY98" t="s">
        <v>547</v>
      </c>
      <c r="BB98" t="s">
        <v>2291</v>
      </c>
      <c r="BC98">
        <v>110</v>
      </c>
      <c r="BD98">
        <v>5015</v>
      </c>
      <c r="BE98" t="str">
        <f>VLOOKUP(BD98,'Equip Ops'!$AI$2:$AJ$73,2,FALSE)</f>
        <v>Inspect - Hose, Air/Hydraulic</v>
      </c>
      <c r="BF98">
        <v>0.04</v>
      </c>
      <c r="BG98" t="b">
        <v>0</v>
      </c>
      <c r="BH98">
        <v>1</v>
      </c>
    </row>
    <row r="99" spans="1:60" x14ac:dyDescent="0.3">
      <c r="A99" s="21" t="s">
        <v>80</v>
      </c>
      <c r="B99" s="21" t="s">
        <v>773</v>
      </c>
      <c r="C99" s="21" t="str">
        <f t="shared" si="18"/>
        <v>WP5-034 - Term Crimp Appl</v>
      </c>
      <c r="D99" s="21">
        <f t="shared" si="19"/>
        <v>25</v>
      </c>
      <c r="F99" t="str">
        <f t="shared" si="14"/>
        <v>WP5-034</v>
      </c>
      <c r="G99" t="str">
        <f t="shared" si="15"/>
        <v>WP5-034 - Term Crimp Appl</v>
      </c>
      <c r="H99" t="b">
        <v>0</v>
      </c>
      <c r="I99" t="s">
        <v>481</v>
      </c>
      <c r="J99" t="s">
        <v>481</v>
      </c>
      <c r="K99" t="b">
        <v>1</v>
      </c>
      <c r="L99" t="s">
        <v>481</v>
      </c>
      <c r="M99" t="s">
        <v>481</v>
      </c>
      <c r="N99" t="s">
        <v>481</v>
      </c>
      <c r="O99" t="s">
        <v>481</v>
      </c>
      <c r="P99" t="s">
        <v>7</v>
      </c>
      <c r="Q99" t="s">
        <v>383</v>
      </c>
      <c r="S99" s="16" t="str">
        <f t="shared" si="16"/>
        <v>WP5-034</v>
      </c>
      <c r="T99" s="16" t="str">
        <f t="shared" si="17"/>
        <v>WP5-034 - Term Crimp Appl</v>
      </c>
      <c r="U99" s="16" t="b">
        <v>0</v>
      </c>
      <c r="V99" s="16" t="s">
        <v>473</v>
      </c>
      <c r="W99" s="16" t="s">
        <v>779</v>
      </c>
      <c r="X99" s="23" t="s">
        <v>805</v>
      </c>
      <c r="Y99" s="16" t="s">
        <v>779</v>
      </c>
      <c r="Z99" s="23" t="s">
        <v>827</v>
      </c>
      <c r="AA99" s="17">
        <v>42033</v>
      </c>
      <c r="AC99" s="16" t="s">
        <v>228</v>
      </c>
      <c r="AD99" s="16" t="str">
        <f t="shared" si="24"/>
        <v>WP5-034</v>
      </c>
      <c r="AE99" s="16" t="s">
        <v>387</v>
      </c>
      <c r="AG99" s="16" t="s">
        <v>496</v>
      </c>
      <c r="AH99" s="16" t="str">
        <f t="shared" si="20"/>
        <v>WP5-TEMPLATE</v>
      </c>
      <c r="AI99" s="23" t="s">
        <v>1005</v>
      </c>
      <c r="AK99" t="s">
        <v>383</v>
      </c>
      <c r="AL99" t="str">
        <f t="shared" si="23"/>
        <v>WP5-034</v>
      </c>
      <c r="AM99" t="s">
        <v>383</v>
      </c>
      <c r="AN99" t="str">
        <f t="shared" si="21"/>
        <v>WP5-034</v>
      </c>
      <c r="AO99">
        <v>1</v>
      </c>
      <c r="AP99" t="s">
        <v>545</v>
      </c>
      <c r="AQ99" t="b">
        <v>0</v>
      </c>
      <c r="AR99" t="b">
        <v>1</v>
      </c>
      <c r="AS99">
        <v>1</v>
      </c>
      <c r="AT99" t="s">
        <v>546</v>
      </c>
      <c r="AU99" s="14" cm="1">
        <f t="array" ref="AU99">IF(LEFT(A99,3)="WP5", INDEX('Equipment Schedule'!$A$1:$C$44,MATCH(1,('Equipment Schedule'!C:C=(LEFT(A99,3)))*('Equipment Schedule'!A:A=MOD(RIGHT(A99,1),12)),0),2), INDEX('Equipment Schedule'!$A$3:$C$44,MATCH(LEFT(A99,3),'Equipment Schedule'!$C$3:$C$44,0),2))</f>
        <v>45413</v>
      </c>
      <c r="AV99">
        <v>5</v>
      </c>
      <c r="AW99" t="str">
        <f t="shared" si="22"/>
        <v>WP5-TEMPLATE</v>
      </c>
      <c r="AX99" t="s">
        <v>441</v>
      </c>
      <c r="AY99" t="s">
        <v>547</v>
      </c>
      <c r="BB99" t="s">
        <v>2291</v>
      </c>
      <c r="BC99">
        <v>120</v>
      </c>
      <c r="BD99">
        <v>5019</v>
      </c>
      <c r="BE99" t="str">
        <f>VLOOKUP(BD99,'Equip Ops'!$AI$2:$AJ$73,2,FALSE)</f>
        <v>Inspect - Nameplate</v>
      </c>
      <c r="BF99">
        <v>0.04</v>
      </c>
      <c r="BG99" t="b">
        <v>0</v>
      </c>
      <c r="BH99">
        <v>1</v>
      </c>
    </row>
    <row r="100" spans="1:60" x14ac:dyDescent="0.3">
      <c r="A100" s="21" t="s">
        <v>81</v>
      </c>
      <c r="B100" s="21" t="s">
        <v>773</v>
      </c>
      <c r="C100" s="21" t="str">
        <f t="shared" si="18"/>
        <v>WP5-035 - Term Crimp Appl</v>
      </c>
      <c r="D100" s="21">
        <f t="shared" si="19"/>
        <v>25</v>
      </c>
      <c r="F100" t="str">
        <f t="shared" si="14"/>
        <v>WP5-035</v>
      </c>
      <c r="G100" t="str">
        <f t="shared" si="15"/>
        <v>WP5-035 - Term Crimp Appl</v>
      </c>
      <c r="H100" t="b">
        <v>0</v>
      </c>
      <c r="I100" t="s">
        <v>481</v>
      </c>
      <c r="J100" t="s">
        <v>481</v>
      </c>
      <c r="K100" t="b">
        <v>1</v>
      </c>
      <c r="L100" t="s">
        <v>481</v>
      </c>
      <c r="M100" t="s">
        <v>481</v>
      </c>
      <c r="N100" t="s">
        <v>481</v>
      </c>
      <c r="O100" t="s">
        <v>481</v>
      </c>
      <c r="P100" t="s">
        <v>7</v>
      </c>
      <c r="Q100" t="s">
        <v>383</v>
      </c>
      <c r="S100" s="16" t="str">
        <f t="shared" si="16"/>
        <v>WP5-035</v>
      </c>
      <c r="T100" s="16" t="str">
        <f t="shared" si="17"/>
        <v>WP5-035 - Term Crimp Appl</v>
      </c>
      <c r="U100" s="16" t="b">
        <v>0</v>
      </c>
      <c r="V100" s="16" t="s">
        <v>473</v>
      </c>
      <c r="W100" s="16" t="s">
        <v>779</v>
      </c>
      <c r="X100" s="23" t="s">
        <v>806</v>
      </c>
      <c r="Y100" s="16" t="s">
        <v>779</v>
      </c>
      <c r="Z100" s="23" t="s">
        <v>828</v>
      </c>
      <c r="AA100" s="17">
        <v>42207</v>
      </c>
      <c r="AC100" s="16" t="s">
        <v>228</v>
      </c>
      <c r="AD100" s="16" t="str">
        <f t="shared" si="24"/>
        <v>WP5-035</v>
      </c>
      <c r="AE100" s="16" t="s">
        <v>387</v>
      </c>
      <c r="AG100" s="16" t="s">
        <v>496</v>
      </c>
      <c r="AH100" s="16" t="str">
        <f t="shared" si="20"/>
        <v>WP5-TEMPLATE</v>
      </c>
      <c r="AI100" s="23" t="s">
        <v>1006</v>
      </c>
      <c r="AK100" t="s">
        <v>383</v>
      </c>
      <c r="AL100" t="str">
        <f t="shared" si="23"/>
        <v>WP5-035</v>
      </c>
      <c r="AM100" t="s">
        <v>383</v>
      </c>
      <c r="AN100" t="str">
        <f t="shared" si="21"/>
        <v>WP5-035</v>
      </c>
      <c r="AO100">
        <v>1</v>
      </c>
      <c r="AP100" t="s">
        <v>545</v>
      </c>
      <c r="AQ100" t="b">
        <v>0</v>
      </c>
      <c r="AR100" t="b">
        <v>1</v>
      </c>
      <c r="AS100">
        <v>1</v>
      </c>
      <c r="AT100" t="s">
        <v>546</v>
      </c>
      <c r="AU100" s="14" cm="1">
        <f t="array" ref="AU100">IF(LEFT(A100,3)="WP5", INDEX('Equipment Schedule'!$A$1:$C$44,MATCH(1,('Equipment Schedule'!C:C=(LEFT(A100,3)))*('Equipment Schedule'!A:A=MOD(RIGHT(A100,1),12)),0),2), INDEX('Equipment Schedule'!$A$3:$C$44,MATCH(LEFT(A100,3),'Equipment Schedule'!$C$3:$C$44,0),2))</f>
        <v>45474</v>
      </c>
      <c r="AV100">
        <v>5</v>
      </c>
      <c r="AW100" t="str">
        <f t="shared" si="22"/>
        <v>WP5-TEMPLATE</v>
      </c>
      <c r="AX100" t="s">
        <v>441</v>
      </c>
      <c r="AY100" t="s">
        <v>547</v>
      </c>
      <c r="BB100" t="s">
        <v>2291</v>
      </c>
      <c r="BC100">
        <v>130</v>
      </c>
      <c r="BD100">
        <v>5020</v>
      </c>
      <c r="BE100" t="s">
        <v>309</v>
      </c>
      <c r="BF100">
        <v>0.04</v>
      </c>
      <c r="BG100" t="b">
        <v>0</v>
      </c>
      <c r="BH100">
        <v>1</v>
      </c>
    </row>
    <row r="101" spans="1:60" x14ac:dyDescent="0.3">
      <c r="A101" s="21" t="s">
        <v>82</v>
      </c>
      <c r="B101" s="21" t="s">
        <v>773</v>
      </c>
      <c r="C101" s="21" t="str">
        <f t="shared" si="18"/>
        <v>WP5-036 - Term Crimp Appl</v>
      </c>
      <c r="D101" s="21">
        <f t="shared" si="19"/>
        <v>25</v>
      </c>
      <c r="F101" t="str">
        <f t="shared" si="14"/>
        <v>WP5-036</v>
      </c>
      <c r="G101" t="str">
        <f t="shared" si="15"/>
        <v>WP5-036 - Term Crimp Appl</v>
      </c>
      <c r="H101" t="b">
        <v>0</v>
      </c>
      <c r="I101" t="s">
        <v>481</v>
      </c>
      <c r="J101" t="s">
        <v>481</v>
      </c>
      <c r="K101" t="b">
        <v>1</v>
      </c>
      <c r="L101" t="s">
        <v>481</v>
      </c>
      <c r="M101" t="s">
        <v>481</v>
      </c>
      <c r="N101" t="s">
        <v>481</v>
      </c>
      <c r="O101" t="s">
        <v>481</v>
      </c>
      <c r="P101" t="s">
        <v>7</v>
      </c>
      <c r="Q101" t="s">
        <v>383</v>
      </c>
      <c r="S101" s="16" t="str">
        <f t="shared" si="16"/>
        <v>WP5-036</v>
      </c>
      <c r="T101" s="16" t="str">
        <f t="shared" si="17"/>
        <v>WP5-036 - Term Crimp Appl</v>
      </c>
      <c r="U101" s="16" t="b">
        <v>0</v>
      </c>
      <c r="V101" s="16" t="s">
        <v>473</v>
      </c>
      <c r="W101" s="16" t="s">
        <v>779</v>
      </c>
      <c r="X101" s="23" t="s">
        <v>807</v>
      </c>
      <c r="Y101" s="16" t="s">
        <v>779</v>
      </c>
      <c r="Z101" s="23" t="s">
        <v>772</v>
      </c>
      <c r="AA101" s="17">
        <v>42194</v>
      </c>
      <c r="AC101" s="16" t="s">
        <v>228</v>
      </c>
      <c r="AD101" s="16" t="str">
        <f t="shared" si="24"/>
        <v>WP5-036</v>
      </c>
      <c r="AE101" s="16" t="s">
        <v>387</v>
      </c>
      <c r="AG101" s="16" t="s">
        <v>496</v>
      </c>
      <c r="AH101" s="16" t="str">
        <f t="shared" si="20"/>
        <v>WP5-TEMPLATE</v>
      </c>
      <c r="AI101" s="23" t="s">
        <v>1007</v>
      </c>
      <c r="AK101" t="s">
        <v>383</v>
      </c>
      <c r="AL101" t="str">
        <f t="shared" si="23"/>
        <v>WP5-036</v>
      </c>
      <c r="AM101" t="s">
        <v>383</v>
      </c>
      <c r="AN101" t="str">
        <f t="shared" si="21"/>
        <v>WP5-036</v>
      </c>
      <c r="AO101">
        <v>1</v>
      </c>
      <c r="AP101" t="s">
        <v>545</v>
      </c>
      <c r="AQ101" t="b">
        <v>0</v>
      </c>
      <c r="AR101" t="b">
        <v>1</v>
      </c>
      <c r="AS101">
        <v>1</v>
      </c>
      <c r="AT101" t="s">
        <v>546</v>
      </c>
      <c r="AU101" s="14" cm="1">
        <f t="array" ref="AU101">IF(LEFT(A101,3)="WP5", INDEX('Equipment Schedule'!$A$1:$C$44,MATCH(1,('Equipment Schedule'!C:C=(LEFT(A101,3)))*('Equipment Schedule'!A:A=MOD(RIGHT(A101,1),12)),0),2), INDEX('Equipment Schedule'!$A$3:$C$44,MATCH(LEFT(A101,3),'Equipment Schedule'!$C$3:$C$44,0),2))</f>
        <v>45505</v>
      </c>
      <c r="AV101">
        <v>5</v>
      </c>
      <c r="AW101" t="str">
        <f t="shared" si="22"/>
        <v>WP5-TEMPLATE</v>
      </c>
      <c r="AX101" t="s">
        <v>441</v>
      </c>
      <c r="AY101" t="s">
        <v>547</v>
      </c>
      <c r="BB101" t="s">
        <v>2291</v>
      </c>
      <c r="BC101">
        <v>140</v>
      </c>
      <c r="BD101">
        <v>5021</v>
      </c>
      <c r="BE101" t="s">
        <v>298</v>
      </c>
      <c r="BF101">
        <v>0.04</v>
      </c>
      <c r="BG101" t="b">
        <v>0</v>
      </c>
      <c r="BH101">
        <v>1</v>
      </c>
    </row>
    <row r="102" spans="1:60" x14ac:dyDescent="0.3">
      <c r="A102" s="21" t="s">
        <v>83</v>
      </c>
      <c r="B102" s="21" t="s">
        <v>773</v>
      </c>
      <c r="C102" s="21" t="str">
        <f t="shared" si="18"/>
        <v>WP5-037 - Term Crimp Appl</v>
      </c>
      <c r="D102" s="21">
        <f t="shared" si="19"/>
        <v>25</v>
      </c>
      <c r="F102" t="str">
        <f t="shared" si="14"/>
        <v>WP5-037</v>
      </c>
      <c r="G102" t="str">
        <f t="shared" si="15"/>
        <v>WP5-037 - Term Crimp Appl</v>
      </c>
      <c r="H102" t="b">
        <v>0</v>
      </c>
      <c r="I102" t="s">
        <v>481</v>
      </c>
      <c r="J102" t="s">
        <v>481</v>
      </c>
      <c r="K102" t="b">
        <v>1</v>
      </c>
      <c r="L102" t="s">
        <v>481</v>
      </c>
      <c r="M102" t="s">
        <v>481</v>
      </c>
      <c r="N102" t="s">
        <v>481</v>
      </c>
      <c r="O102" t="s">
        <v>481</v>
      </c>
      <c r="P102" t="s">
        <v>7</v>
      </c>
      <c r="Q102" t="s">
        <v>383</v>
      </c>
      <c r="S102" s="16" t="str">
        <f t="shared" si="16"/>
        <v>WP5-037</v>
      </c>
      <c r="T102" s="16" t="str">
        <f t="shared" si="17"/>
        <v>WP5-037 - Term Crimp Appl</v>
      </c>
      <c r="U102" s="16" t="b">
        <v>0</v>
      </c>
      <c r="V102" s="16" t="s">
        <v>473</v>
      </c>
      <c r="W102" s="16" t="s">
        <v>779</v>
      </c>
      <c r="X102" s="23" t="s">
        <v>808</v>
      </c>
      <c r="Y102" s="16" t="s">
        <v>779</v>
      </c>
      <c r="Z102" s="23" t="s">
        <v>833</v>
      </c>
      <c r="AA102" s="17">
        <v>41786</v>
      </c>
      <c r="AC102" s="16" t="s">
        <v>228</v>
      </c>
      <c r="AD102" s="16" t="str">
        <f t="shared" si="24"/>
        <v>WP5-037</v>
      </c>
      <c r="AE102" s="16" t="s">
        <v>387</v>
      </c>
      <c r="AG102" s="16" t="s">
        <v>496</v>
      </c>
      <c r="AH102" s="16" t="str">
        <f t="shared" si="20"/>
        <v>WP5-TEMPLATE</v>
      </c>
      <c r="AI102" s="23" t="s">
        <v>1008</v>
      </c>
      <c r="AK102" t="s">
        <v>383</v>
      </c>
      <c r="AL102" t="str">
        <f t="shared" si="23"/>
        <v>WP5-037</v>
      </c>
      <c r="AM102" t="s">
        <v>383</v>
      </c>
      <c r="AN102" t="str">
        <f t="shared" si="21"/>
        <v>WP5-037</v>
      </c>
      <c r="AO102">
        <v>1</v>
      </c>
      <c r="AP102" t="s">
        <v>545</v>
      </c>
      <c r="AQ102" t="b">
        <v>0</v>
      </c>
      <c r="AR102" t="b">
        <v>1</v>
      </c>
      <c r="AS102">
        <v>1</v>
      </c>
      <c r="AT102" t="s">
        <v>546</v>
      </c>
      <c r="AU102" s="14" cm="1">
        <f t="array" ref="AU102">IF(LEFT(A102,3)="WP5", INDEX('Equipment Schedule'!$A$1:$C$44,MATCH(1,('Equipment Schedule'!C:C=(LEFT(A102,3)))*('Equipment Schedule'!A:A=MOD(RIGHT(A102,1),12)),0),2), INDEX('Equipment Schedule'!$A$3:$C$44,MATCH(LEFT(A102,3),'Equipment Schedule'!$C$3:$C$44,0),2))</f>
        <v>45170</v>
      </c>
      <c r="AV102">
        <v>5</v>
      </c>
      <c r="AW102" t="str">
        <f t="shared" si="22"/>
        <v>WP5-TEMPLATE</v>
      </c>
      <c r="AX102" t="s">
        <v>441</v>
      </c>
      <c r="AY102" t="s">
        <v>547</v>
      </c>
      <c r="BB102" t="s">
        <v>2291</v>
      </c>
      <c r="BC102">
        <v>150</v>
      </c>
      <c r="BD102">
        <v>5701</v>
      </c>
      <c r="BE102" t="s">
        <v>302</v>
      </c>
      <c r="BF102">
        <v>0.04</v>
      </c>
      <c r="BG102" t="b">
        <v>0</v>
      </c>
      <c r="BH102">
        <v>1</v>
      </c>
    </row>
    <row r="103" spans="1:60" x14ac:dyDescent="0.3">
      <c r="A103" s="21" t="s">
        <v>84</v>
      </c>
      <c r="B103" s="21" t="s">
        <v>773</v>
      </c>
      <c r="C103" s="21" t="str">
        <f t="shared" si="18"/>
        <v>WP5-038 - Term Crimp Appl</v>
      </c>
      <c r="D103" s="21">
        <f t="shared" si="19"/>
        <v>25</v>
      </c>
      <c r="F103" t="str">
        <f t="shared" si="14"/>
        <v>WP5-038</v>
      </c>
      <c r="G103" t="str">
        <f t="shared" si="15"/>
        <v>WP5-038 - Term Crimp Appl</v>
      </c>
      <c r="H103" t="b">
        <v>0</v>
      </c>
      <c r="I103" t="s">
        <v>481</v>
      </c>
      <c r="J103" t="s">
        <v>481</v>
      </c>
      <c r="K103" t="b">
        <v>1</v>
      </c>
      <c r="L103" t="s">
        <v>481</v>
      </c>
      <c r="M103" t="s">
        <v>481</v>
      </c>
      <c r="N103" t="s">
        <v>481</v>
      </c>
      <c r="O103" t="s">
        <v>481</v>
      </c>
      <c r="P103" t="s">
        <v>7</v>
      </c>
      <c r="Q103" t="s">
        <v>383</v>
      </c>
      <c r="S103" s="16" t="str">
        <f t="shared" si="16"/>
        <v>WP5-038</v>
      </c>
      <c r="T103" s="16" t="str">
        <f t="shared" si="17"/>
        <v>WP5-038 - Term Crimp Appl</v>
      </c>
      <c r="U103" s="16" t="b">
        <v>0</v>
      </c>
      <c r="V103" s="16" t="s">
        <v>473</v>
      </c>
      <c r="W103" s="16" t="s">
        <v>779</v>
      </c>
      <c r="X103" s="23" t="s">
        <v>809</v>
      </c>
      <c r="Y103" s="16" t="s">
        <v>779</v>
      </c>
      <c r="Z103" s="23" t="s">
        <v>827</v>
      </c>
      <c r="AA103" s="17">
        <v>40998</v>
      </c>
      <c r="AC103" s="16" t="s">
        <v>228</v>
      </c>
      <c r="AD103" s="16" t="str">
        <f t="shared" si="24"/>
        <v>WP5-038</v>
      </c>
      <c r="AE103" s="16" t="s">
        <v>387</v>
      </c>
      <c r="AG103" s="16" t="s">
        <v>496</v>
      </c>
      <c r="AH103" s="16" t="str">
        <f t="shared" si="20"/>
        <v>WP5-TEMPLATE</v>
      </c>
      <c r="AI103" s="23">
        <v>12077411</v>
      </c>
      <c r="AK103" t="s">
        <v>383</v>
      </c>
      <c r="AL103" t="str">
        <f t="shared" si="23"/>
        <v>WP5-038</v>
      </c>
      <c r="AM103" t="s">
        <v>383</v>
      </c>
      <c r="AN103" t="str">
        <f t="shared" si="21"/>
        <v>WP5-038</v>
      </c>
      <c r="AO103">
        <v>1</v>
      </c>
      <c r="AP103" t="s">
        <v>545</v>
      </c>
      <c r="AQ103" t="b">
        <v>0</v>
      </c>
      <c r="AR103" t="b">
        <v>1</v>
      </c>
      <c r="AS103">
        <v>1</v>
      </c>
      <c r="AT103" t="s">
        <v>546</v>
      </c>
      <c r="AU103" s="14" cm="1">
        <f t="array" ref="AU103">IF(LEFT(A103,3)="WP5", INDEX('Equipment Schedule'!$A$1:$C$44,MATCH(1,('Equipment Schedule'!C:C=(LEFT(A103,3)))*('Equipment Schedule'!A:A=MOD(RIGHT(A103,1),12)),0),2), INDEX('Equipment Schedule'!$A$3:$C$44,MATCH(LEFT(A103,3),'Equipment Schedule'!$C$3:$C$44,0),2))</f>
        <v>45200</v>
      </c>
      <c r="AV103">
        <v>5</v>
      </c>
      <c r="AW103" t="str">
        <f t="shared" si="22"/>
        <v>WP5-TEMPLATE</v>
      </c>
      <c r="AX103" t="s">
        <v>441</v>
      </c>
      <c r="AY103" t="s">
        <v>547</v>
      </c>
      <c r="BB103" t="s">
        <v>2291</v>
      </c>
      <c r="BC103">
        <v>160</v>
      </c>
      <c r="BD103">
        <v>5703</v>
      </c>
      <c r="BE103" t="s">
        <v>299</v>
      </c>
      <c r="BF103">
        <v>0.04</v>
      </c>
      <c r="BG103" t="b">
        <v>0</v>
      </c>
      <c r="BH103">
        <v>1</v>
      </c>
    </row>
    <row r="104" spans="1:60" x14ac:dyDescent="0.3">
      <c r="A104" s="21" t="s">
        <v>85</v>
      </c>
      <c r="B104" s="21" t="s">
        <v>773</v>
      </c>
      <c r="C104" s="21" t="str">
        <f t="shared" si="18"/>
        <v>WP5-039 - Term Crimp Appl</v>
      </c>
      <c r="D104" s="21">
        <f t="shared" si="19"/>
        <v>25</v>
      </c>
      <c r="F104" t="str">
        <f t="shared" si="14"/>
        <v>WP5-039</v>
      </c>
      <c r="G104" t="str">
        <f t="shared" si="15"/>
        <v>WP5-039 - Term Crimp Appl</v>
      </c>
      <c r="H104" t="b">
        <v>0</v>
      </c>
      <c r="I104" t="s">
        <v>481</v>
      </c>
      <c r="J104" t="s">
        <v>481</v>
      </c>
      <c r="K104" t="b">
        <v>1</v>
      </c>
      <c r="L104" t="s">
        <v>481</v>
      </c>
      <c r="M104" t="s">
        <v>481</v>
      </c>
      <c r="N104" t="s">
        <v>481</v>
      </c>
      <c r="O104" t="s">
        <v>481</v>
      </c>
      <c r="P104" t="s">
        <v>7</v>
      </c>
      <c r="Q104" t="s">
        <v>383</v>
      </c>
      <c r="S104" s="16" t="str">
        <f t="shared" si="16"/>
        <v>WP5-039</v>
      </c>
      <c r="T104" s="16" t="str">
        <f t="shared" si="17"/>
        <v>WP5-039 - Term Crimp Appl</v>
      </c>
      <c r="U104" s="16" t="b">
        <v>0</v>
      </c>
      <c r="V104" s="16" t="s">
        <v>473</v>
      </c>
      <c r="W104" s="16" t="s">
        <v>779</v>
      </c>
      <c r="X104" s="23" t="s">
        <v>810</v>
      </c>
      <c r="Y104" s="16" t="s">
        <v>779</v>
      </c>
      <c r="Z104" s="23" t="s">
        <v>832</v>
      </c>
      <c r="AA104" s="17">
        <v>41163</v>
      </c>
      <c r="AC104" s="16" t="s">
        <v>228</v>
      </c>
      <c r="AD104" s="16" t="str">
        <f t="shared" si="24"/>
        <v>WP5-039</v>
      </c>
      <c r="AE104" s="16" t="s">
        <v>387</v>
      </c>
      <c r="AG104" s="16" t="s">
        <v>496</v>
      </c>
      <c r="AH104" s="16" t="str">
        <f t="shared" si="20"/>
        <v>WP5-TEMPLATE</v>
      </c>
      <c r="AI104" s="23" t="s">
        <v>1009</v>
      </c>
      <c r="AK104" t="s">
        <v>383</v>
      </c>
      <c r="AL104" t="str">
        <f t="shared" si="23"/>
        <v>WP5-039</v>
      </c>
      <c r="AM104" t="s">
        <v>383</v>
      </c>
      <c r="AN104" t="str">
        <f t="shared" si="21"/>
        <v>WP5-039</v>
      </c>
      <c r="AO104">
        <v>1</v>
      </c>
      <c r="AP104" t="s">
        <v>545</v>
      </c>
      <c r="AQ104" t="b">
        <v>0</v>
      </c>
      <c r="AR104" t="b">
        <v>1</v>
      </c>
      <c r="AS104">
        <v>1</v>
      </c>
      <c r="AT104" t="s">
        <v>546</v>
      </c>
      <c r="AU104" s="14" cm="1">
        <f t="array" ref="AU104">IF(LEFT(A104,3)="WP5", INDEX('Equipment Schedule'!$A$1:$C$44,MATCH(1,('Equipment Schedule'!C:C=(LEFT(A104,3)))*('Equipment Schedule'!A:A=MOD(RIGHT(A104,1),12)),0),2), INDEX('Equipment Schedule'!$A$3:$C$44,MATCH(LEFT(A104,3),'Equipment Schedule'!$C$3:$C$44,0),2))</f>
        <v>45231</v>
      </c>
      <c r="AV104">
        <v>5</v>
      </c>
      <c r="AW104" t="str">
        <f t="shared" si="22"/>
        <v>WP5-TEMPLATE</v>
      </c>
      <c r="AX104" t="s">
        <v>441</v>
      </c>
      <c r="AY104" t="s">
        <v>547</v>
      </c>
      <c r="BB104" t="s">
        <v>2291</v>
      </c>
      <c r="BC104">
        <v>170</v>
      </c>
      <c r="BD104">
        <v>5201</v>
      </c>
      <c r="BE104" t="s">
        <v>338</v>
      </c>
      <c r="BF104">
        <v>0.04</v>
      </c>
      <c r="BG104" t="b">
        <v>0</v>
      </c>
      <c r="BH104">
        <v>1</v>
      </c>
    </row>
    <row r="105" spans="1:60" x14ac:dyDescent="0.3">
      <c r="A105" s="21" t="s">
        <v>86</v>
      </c>
      <c r="B105" s="21" t="s">
        <v>773</v>
      </c>
      <c r="C105" s="21" t="str">
        <f t="shared" si="18"/>
        <v>WP5-040 - Term Crimp Appl</v>
      </c>
      <c r="D105" s="21">
        <f t="shared" si="19"/>
        <v>25</v>
      </c>
      <c r="F105" t="str">
        <f t="shared" si="14"/>
        <v>WP5-040</v>
      </c>
      <c r="G105" t="str">
        <f t="shared" si="15"/>
        <v>WP5-040 - Term Crimp Appl</v>
      </c>
      <c r="H105" t="b">
        <v>0</v>
      </c>
      <c r="I105" t="s">
        <v>481</v>
      </c>
      <c r="J105" t="s">
        <v>481</v>
      </c>
      <c r="K105" t="b">
        <v>1</v>
      </c>
      <c r="L105" t="s">
        <v>481</v>
      </c>
      <c r="M105" t="s">
        <v>481</v>
      </c>
      <c r="N105" t="s">
        <v>481</v>
      </c>
      <c r="O105" t="s">
        <v>481</v>
      </c>
      <c r="P105" t="s">
        <v>7</v>
      </c>
      <c r="Q105" t="s">
        <v>383</v>
      </c>
      <c r="S105" s="16" t="str">
        <f t="shared" si="16"/>
        <v>WP5-040</v>
      </c>
      <c r="T105" s="16" t="str">
        <f t="shared" si="17"/>
        <v>WP5-040 - Term Crimp Appl</v>
      </c>
      <c r="U105" s="16" t="b">
        <v>0</v>
      </c>
      <c r="V105" s="16" t="s">
        <v>473</v>
      </c>
      <c r="W105" s="16" t="s">
        <v>779</v>
      </c>
      <c r="X105" s="23" t="s">
        <v>811</v>
      </c>
      <c r="Y105" s="16" t="s">
        <v>779</v>
      </c>
      <c r="Z105" s="23" t="s">
        <v>826</v>
      </c>
      <c r="AA105" s="17">
        <v>40857</v>
      </c>
      <c r="AC105" s="16" t="s">
        <v>228</v>
      </c>
      <c r="AD105" s="16" t="str">
        <f t="shared" si="24"/>
        <v>WP5-040</v>
      </c>
      <c r="AE105" s="16" t="s">
        <v>387</v>
      </c>
      <c r="AG105" s="16" t="s">
        <v>496</v>
      </c>
      <c r="AH105" s="16" t="str">
        <f t="shared" si="20"/>
        <v>WP5-TEMPLATE</v>
      </c>
      <c r="AI105" s="23" t="s">
        <v>1010</v>
      </c>
      <c r="AK105" t="s">
        <v>383</v>
      </c>
      <c r="AL105" t="str">
        <f t="shared" si="23"/>
        <v>WP5-040</v>
      </c>
      <c r="AM105" t="s">
        <v>383</v>
      </c>
      <c r="AN105" t="str">
        <f t="shared" si="21"/>
        <v>WP5-040</v>
      </c>
      <c r="AO105">
        <v>1</v>
      </c>
      <c r="AP105" t="s">
        <v>545</v>
      </c>
      <c r="AQ105" t="b">
        <v>0</v>
      </c>
      <c r="AR105" t="b">
        <v>1</v>
      </c>
      <c r="AS105">
        <v>1</v>
      </c>
      <c r="AT105" t="s">
        <v>546</v>
      </c>
      <c r="AU105" s="14" cm="1">
        <f t="array" ref="AU105">IF(LEFT(A105,3)="WP5", INDEX('Equipment Schedule'!$A$1:$C$44,MATCH(1,('Equipment Schedule'!C:C=(LEFT(A105,3)))*('Equipment Schedule'!A:A=MOD(RIGHT(A105,1),12)),0),2), INDEX('Equipment Schedule'!$A$3:$C$44,MATCH(LEFT(A105,3),'Equipment Schedule'!$C$3:$C$44,0),2))</f>
        <v>45292</v>
      </c>
      <c r="AV105">
        <v>5</v>
      </c>
      <c r="AW105" t="str">
        <f t="shared" si="22"/>
        <v>WP5-TEMPLATE</v>
      </c>
      <c r="AX105" t="s">
        <v>441</v>
      </c>
      <c r="AY105" t="s">
        <v>547</v>
      </c>
      <c r="BB105" t="s">
        <v>2291</v>
      </c>
      <c r="BC105">
        <v>180</v>
      </c>
      <c r="BD105">
        <v>5204</v>
      </c>
      <c r="BE105" t="s">
        <v>280</v>
      </c>
      <c r="BF105">
        <v>0.04</v>
      </c>
      <c r="BG105" t="b">
        <v>0</v>
      </c>
      <c r="BH105">
        <v>1</v>
      </c>
    </row>
    <row r="106" spans="1:60" x14ac:dyDescent="0.3">
      <c r="A106" s="21" t="s">
        <v>87</v>
      </c>
      <c r="B106" s="21" t="s">
        <v>773</v>
      </c>
      <c r="C106" s="21" t="str">
        <f t="shared" si="18"/>
        <v>WP5-041 - Term Crimp Appl</v>
      </c>
      <c r="D106" s="21">
        <f t="shared" si="19"/>
        <v>25</v>
      </c>
      <c r="F106" t="str">
        <f t="shared" si="14"/>
        <v>WP5-041</v>
      </c>
      <c r="G106" t="str">
        <f t="shared" si="15"/>
        <v>WP5-041 - Term Crimp Appl</v>
      </c>
      <c r="H106" t="b">
        <v>0</v>
      </c>
      <c r="I106" t="s">
        <v>481</v>
      </c>
      <c r="J106" t="s">
        <v>481</v>
      </c>
      <c r="K106" t="b">
        <v>1</v>
      </c>
      <c r="L106" t="s">
        <v>481</v>
      </c>
      <c r="M106" t="s">
        <v>481</v>
      </c>
      <c r="N106" t="s">
        <v>481</v>
      </c>
      <c r="O106" t="s">
        <v>481</v>
      </c>
      <c r="P106" t="s">
        <v>7</v>
      </c>
      <c r="Q106" t="s">
        <v>383</v>
      </c>
      <c r="S106" s="16" t="str">
        <f t="shared" si="16"/>
        <v>WP5-041</v>
      </c>
      <c r="T106" s="16" t="str">
        <f t="shared" si="17"/>
        <v>WP5-041 - Term Crimp Appl</v>
      </c>
      <c r="U106" s="16" t="b">
        <v>0</v>
      </c>
      <c r="V106" s="16" t="s">
        <v>473</v>
      </c>
      <c r="W106" s="16" t="s">
        <v>779</v>
      </c>
      <c r="X106" s="23" t="s">
        <v>812</v>
      </c>
      <c r="Y106" s="16" t="s">
        <v>779</v>
      </c>
      <c r="Z106" s="23" t="s">
        <v>826</v>
      </c>
      <c r="AA106" s="17">
        <v>41122</v>
      </c>
      <c r="AC106" s="16" t="s">
        <v>228</v>
      </c>
      <c r="AD106" s="16" t="str">
        <f t="shared" si="24"/>
        <v>WP5-041</v>
      </c>
      <c r="AE106" s="16" t="s">
        <v>387</v>
      </c>
      <c r="AG106" s="16" t="s">
        <v>496</v>
      </c>
      <c r="AH106" s="16" t="str">
        <f t="shared" si="20"/>
        <v>WP5-TEMPLATE</v>
      </c>
      <c r="AI106" s="23" t="s">
        <v>1011</v>
      </c>
      <c r="AK106" t="s">
        <v>383</v>
      </c>
      <c r="AL106" t="str">
        <f t="shared" si="23"/>
        <v>WP5-041</v>
      </c>
      <c r="AM106" t="s">
        <v>383</v>
      </c>
      <c r="AN106" t="str">
        <f t="shared" si="21"/>
        <v>WP5-041</v>
      </c>
      <c r="AO106">
        <v>1</v>
      </c>
      <c r="AP106" t="s">
        <v>545</v>
      </c>
      <c r="AQ106" t="b">
        <v>0</v>
      </c>
      <c r="AR106" t="b">
        <v>1</v>
      </c>
      <c r="AS106">
        <v>1</v>
      </c>
      <c r="AT106" t="s">
        <v>546</v>
      </c>
      <c r="AU106" s="14" cm="1">
        <f t="array" ref="AU106">IF(LEFT(A106,3)="WP5", INDEX('Equipment Schedule'!$A$1:$C$44,MATCH(1,('Equipment Schedule'!C:C=(LEFT(A106,3)))*('Equipment Schedule'!A:A=MOD(RIGHT(A106,1),12)),0),2), INDEX('Equipment Schedule'!$A$3:$C$44,MATCH(LEFT(A106,3),'Equipment Schedule'!$C$3:$C$44,0),2))</f>
        <v>45323</v>
      </c>
      <c r="AV106">
        <v>5</v>
      </c>
      <c r="AW106" t="str">
        <f t="shared" si="22"/>
        <v>WP5-TEMPLATE</v>
      </c>
      <c r="AX106" t="s">
        <v>441</v>
      </c>
      <c r="AY106" t="s">
        <v>547</v>
      </c>
      <c r="BB106" t="s">
        <v>2291</v>
      </c>
      <c r="BC106">
        <v>190</v>
      </c>
      <c r="BD106">
        <v>5206</v>
      </c>
      <c r="BE106" t="s">
        <v>339</v>
      </c>
      <c r="BF106">
        <v>0.04</v>
      </c>
      <c r="BG106" t="b">
        <v>0</v>
      </c>
      <c r="BH106">
        <v>1</v>
      </c>
    </row>
    <row r="107" spans="1:60" x14ac:dyDescent="0.3">
      <c r="A107" s="21" t="s">
        <v>88</v>
      </c>
      <c r="B107" s="21" t="s">
        <v>773</v>
      </c>
      <c r="C107" s="21" t="str">
        <f t="shared" si="18"/>
        <v>WP5-042 - Term Crimp Appl</v>
      </c>
      <c r="D107" s="21">
        <f t="shared" si="19"/>
        <v>25</v>
      </c>
      <c r="F107" t="str">
        <f t="shared" si="14"/>
        <v>WP5-042</v>
      </c>
      <c r="G107" t="str">
        <f t="shared" si="15"/>
        <v>WP5-042 - Term Crimp Appl</v>
      </c>
      <c r="H107" t="b">
        <v>0</v>
      </c>
      <c r="I107" t="s">
        <v>481</v>
      </c>
      <c r="J107" t="s">
        <v>481</v>
      </c>
      <c r="K107" t="b">
        <v>1</v>
      </c>
      <c r="L107" t="s">
        <v>481</v>
      </c>
      <c r="M107" t="s">
        <v>481</v>
      </c>
      <c r="N107" t="s">
        <v>481</v>
      </c>
      <c r="O107" t="s">
        <v>481</v>
      </c>
      <c r="P107" t="s">
        <v>7</v>
      </c>
      <c r="Q107" t="s">
        <v>383</v>
      </c>
      <c r="S107" s="16" t="str">
        <f t="shared" si="16"/>
        <v>WP5-042</v>
      </c>
      <c r="T107" s="16" t="str">
        <f t="shared" si="17"/>
        <v>WP5-042 - Term Crimp Appl</v>
      </c>
      <c r="U107" s="16" t="b">
        <v>0</v>
      </c>
      <c r="V107" s="16" t="s">
        <v>473</v>
      </c>
      <c r="W107" s="16" t="s">
        <v>779</v>
      </c>
      <c r="X107" s="23" t="s">
        <v>793</v>
      </c>
      <c r="Y107" s="16" t="s">
        <v>779</v>
      </c>
      <c r="Z107" s="23" t="s">
        <v>825</v>
      </c>
      <c r="AA107" s="17">
        <v>41080</v>
      </c>
      <c r="AC107" s="16" t="s">
        <v>228</v>
      </c>
      <c r="AD107" s="16" t="str">
        <f t="shared" si="24"/>
        <v>WP5-042</v>
      </c>
      <c r="AE107" s="16" t="s">
        <v>387</v>
      </c>
      <c r="AG107" s="16" t="s">
        <v>496</v>
      </c>
      <c r="AH107" s="16" t="str">
        <f t="shared" si="20"/>
        <v>WP5-TEMPLATE</v>
      </c>
      <c r="AI107" s="23" t="s">
        <v>1012</v>
      </c>
      <c r="AK107" t="s">
        <v>383</v>
      </c>
      <c r="AL107" t="str">
        <f t="shared" si="23"/>
        <v>WP5-042</v>
      </c>
      <c r="AM107" t="s">
        <v>383</v>
      </c>
      <c r="AN107" t="str">
        <f t="shared" si="21"/>
        <v>WP5-042</v>
      </c>
      <c r="AO107">
        <v>1</v>
      </c>
      <c r="AP107" t="s">
        <v>545</v>
      </c>
      <c r="AQ107" t="b">
        <v>0</v>
      </c>
      <c r="AR107" t="b">
        <v>1</v>
      </c>
      <c r="AS107">
        <v>1</v>
      </c>
      <c r="AT107" t="s">
        <v>546</v>
      </c>
      <c r="AU107" s="14" cm="1">
        <f t="array" ref="AU107">IF(LEFT(A107,3)="WP5", INDEX('Equipment Schedule'!$A$1:$C$44,MATCH(1,('Equipment Schedule'!C:C=(LEFT(A107,3)))*('Equipment Schedule'!A:A=MOD(RIGHT(A107,1),12)),0),2), INDEX('Equipment Schedule'!$A$3:$C$44,MATCH(LEFT(A107,3),'Equipment Schedule'!$C$3:$C$44,0),2))</f>
        <v>45352</v>
      </c>
      <c r="AV107">
        <v>5</v>
      </c>
      <c r="AW107" t="str">
        <f t="shared" si="22"/>
        <v>WP5-TEMPLATE</v>
      </c>
      <c r="AX107" t="s">
        <v>441</v>
      </c>
      <c r="AY107" t="s">
        <v>547</v>
      </c>
      <c r="BB107" t="s">
        <v>2291</v>
      </c>
      <c r="BC107">
        <v>200</v>
      </c>
      <c r="BD107">
        <v>5104</v>
      </c>
      <c r="BE107" t="s">
        <v>278</v>
      </c>
      <c r="BF107">
        <v>0.04</v>
      </c>
      <c r="BG107" t="b">
        <v>0</v>
      </c>
      <c r="BH107">
        <v>1</v>
      </c>
    </row>
    <row r="108" spans="1:60" x14ac:dyDescent="0.3">
      <c r="A108" s="21" t="s">
        <v>89</v>
      </c>
      <c r="B108" s="21" t="s">
        <v>773</v>
      </c>
      <c r="C108" s="21" t="str">
        <f t="shared" si="18"/>
        <v>WP5-043 - Term Crimp Appl</v>
      </c>
      <c r="D108" s="21">
        <f t="shared" si="19"/>
        <v>25</v>
      </c>
      <c r="F108" t="str">
        <f t="shared" si="14"/>
        <v>WP5-043</v>
      </c>
      <c r="G108" t="str">
        <f t="shared" si="15"/>
        <v>WP5-043 - Term Crimp Appl</v>
      </c>
      <c r="H108" t="b">
        <v>0</v>
      </c>
      <c r="I108" t="s">
        <v>481</v>
      </c>
      <c r="J108" t="s">
        <v>481</v>
      </c>
      <c r="K108" t="b">
        <v>1</v>
      </c>
      <c r="L108" t="s">
        <v>481</v>
      </c>
      <c r="M108" t="s">
        <v>481</v>
      </c>
      <c r="N108" t="s">
        <v>481</v>
      </c>
      <c r="O108" t="s">
        <v>481</v>
      </c>
      <c r="P108" t="s">
        <v>7</v>
      </c>
      <c r="Q108" t="s">
        <v>383</v>
      </c>
      <c r="S108" s="16" t="str">
        <f t="shared" si="16"/>
        <v>WP5-043</v>
      </c>
      <c r="T108" s="16" t="str">
        <f t="shared" si="17"/>
        <v>WP5-043 - Term Crimp Appl</v>
      </c>
      <c r="U108" s="16" t="b">
        <v>0</v>
      </c>
      <c r="V108" s="16" t="s">
        <v>473</v>
      </c>
      <c r="W108" s="16" t="s">
        <v>779</v>
      </c>
      <c r="X108" s="23" t="s">
        <v>813</v>
      </c>
      <c r="Y108" s="16" t="s">
        <v>779</v>
      </c>
      <c r="Z108" s="23" t="s">
        <v>827</v>
      </c>
      <c r="AA108" s="17">
        <v>41073</v>
      </c>
      <c r="AC108" s="16" t="s">
        <v>228</v>
      </c>
      <c r="AD108" s="16" t="str">
        <f t="shared" si="24"/>
        <v>WP5-043</v>
      </c>
      <c r="AE108" s="16" t="s">
        <v>387</v>
      </c>
      <c r="AG108" s="16" t="s">
        <v>496</v>
      </c>
      <c r="AH108" s="16" t="str">
        <f t="shared" si="20"/>
        <v>WP5-TEMPLATE</v>
      </c>
      <c r="AI108" s="23" t="s">
        <v>1013</v>
      </c>
      <c r="AK108" t="s">
        <v>383</v>
      </c>
      <c r="AL108" t="str">
        <f t="shared" si="23"/>
        <v>WP5-043</v>
      </c>
      <c r="AM108" t="s">
        <v>383</v>
      </c>
      <c r="AN108" t="str">
        <f t="shared" si="21"/>
        <v>WP5-043</v>
      </c>
      <c r="AO108">
        <v>1</v>
      </c>
      <c r="AP108" t="s">
        <v>545</v>
      </c>
      <c r="AQ108" t="b">
        <v>0</v>
      </c>
      <c r="AR108" t="b">
        <v>1</v>
      </c>
      <c r="AS108">
        <v>1</v>
      </c>
      <c r="AT108" t="s">
        <v>546</v>
      </c>
      <c r="AU108" s="14" cm="1">
        <f t="array" ref="AU108">IF(LEFT(A108,3)="WP5", INDEX('Equipment Schedule'!$A$1:$C$44,MATCH(1,('Equipment Schedule'!C:C=(LEFT(A108,3)))*('Equipment Schedule'!A:A=MOD(RIGHT(A108,1),12)),0),2), INDEX('Equipment Schedule'!$A$3:$C$44,MATCH(LEFT(A108,3),'Equipment Schedule'!$C$3:$C$44,0),2))</f>
        <v>45383</v>
      </c>
      <c r="AV108">
        <v>5</v>
      </c>
      <c r="AW108" t="str">
        <f t="shared" si="22"/>
        <v>WP5-TEMPLATE</v>
      </c>
      <c r="AX108" t="s">
        <v>441</v>
      </c>
      <c r="AY108" t="s">
        <v>547</v>
      </c>
      <c r="BB108" t="s">
        <v>2291</v>
      </c>
      <c r="BC108">
        <v>210</v>
      </c>
      <c r="BD108">
        <v>5301</v>
      </c>
      <c r="BE108" t="s">
        <v>282</v>
      </c>
      <c r="BF108">
        <v>0.04</v>
      </c>
      <c r="BG108" t="b">
        <v>0</v>
      </c>
      <c r="BH108">
        <v>1</v>
      </c>
    </row>
    <row r="109" spans="1:60" x14ac:dyDescent="0.3">
      <c r="A109" s="21" t="s">
        <v>90</v>
      </c>
      <c r="B109" s="21" t="s">
        <v>773</v>
      </c>
      <c r="C109" s="21" t="str">
        <f t="shared" si="18"/>
        <v>WP5-044 - Term Crimp Appl</v>
      </c>
      <c r="D109" s="21">
        <f t="shared" si="19"/>
        <v>25</v>
      </c>
      <c r="F109" t="str">
        <f t="shared" si="14"/>
        <v>WP5-044</v>
      </c>
      <c r="G109" t="str">
        <f t="shared" si="15"/>
        <v>WP5-044 - Term Crimp Appl</v>
      </c>
      <c r="H109" t="b">
        <v>0</v>
      </c>
      <c r="I109" t="s">
        <v>481</v>
      </c>
      <c r="J109" t="s">
        <v>481</v>
      </c>
      <c r="K109" t="b">
        <v>1</v>
      </c>
      <c r="L109" t="s">
        <v>481</v>
      </c>
      <c r="M109" t="s">
        <v>481</v>
      </c>
      <c r="N109" t="s">
        <v>481</v>
      </c>
      <c r="O109" t="s">
        <v>481</v>
      </c>
      <c r="P109" t="s">
        <v>7</v>
      </c>
      <c r="Q109" t="s">
        <v>383</v>
      </c>
      <c r="S109" s="16" t="str">
        <f t="shared" si="16"/>
        <v>WP5-044</v>
      </c>
      <c r="T109" s="16" t="str">
        <f t="shared" si="17"/>
        <v>WP5-044 - Term Crimp Appl</v>
      </c>
      <c r="U109" s="16" t="b">
        <v>0</v>
      </c>
      <c r="V109" s="16" t="s">
        <v>473</v>
      </c>
      <c r="W109" s="16" t="s">
        <v>779</v>
      </c>
      <c r="X109" s="23" t="s">
        <v>814</v>
      </c>
      <c r="Y109" s="16" t="s">
        <v>779</v>
      </c>
      <c r="Z109" s="23" t="s">
        <v>834</v>
      </c>
      <c r="AA109" s="17">
        <v>43003</v>
      </c>
      <c r="AC109" s="16" t="s">
        <v>228</v>
      </c>
      <c r="AD109" s="16" t="str">
        <f t="shared" si="24"/>
        <v>WP5-044</v>
      </c>
      <c r="AE109" s="16" t="s">
        <v>387</v>
      </c>
      <c r="AG109" s="16" t="s">
        <v>496</v>
      </c>
      <c r="AH109" s="16" t="str">
        <f t="shared" si="20"/>
        <v>WP5-TEMPLATE</v>
      </c>
      <c r="AI109" s="23">
        <v>12064735</v>
      </c>
      <c r="AK109" t="s">
        <v>383</v>
      </c>
      <c r="AL109" t="str">
        <f t="shared" si="23"/>
        <v>WP5-044</v>
      </c>
      <c r="AM109" t="s">
        <v>383</v>
      </c>
      <c r="AN109" t="str">
        <f t="shared" si="21"/>
        <v>WP5-044</v>
      </c>
      <c r="AO109">
        <v>1</v>
      </c>
      <c r="AP109" t="s">
        <v>545</v>
      </c>
      <c r="AQ109" t="b">
        <v>0</v>
      </c>
      <c r="AR109" t="b">
        <v>1</v>
      </c>
      <c r="AS109">
        <v>1</v>
      </c>
      <c r="AT109" t="s">
        <v>546</v>
      </c>
      <c r="AU109" s="14" cm="1">
        <f t="array" ref="AU109">IF(LEFT(A109,3)="WP5", INDEX('Equipment Schedule'!$A$1:$C$44,MATCH(1,('Equipment Schedule'!C:C=(LEFT(A109,3)))*('Equipment Schedule'!A:A=MOD(RIGHT(A109,1),12)),0),2), INDEX('Equipment Schedule'!$A$3:$C$44,MATCH(LEFT(A109,3),'Equipment Schedule'!$C$3:$C$44,0),2))</f>
        <v>45413</v>
      </c>
      <c r="AV109">
        <v>5</v>
      </c>
      <c r="AW109" t="str">
        <f t="shared" si="22"/>
        <v>WP5-TEMPLATE</v>
      </c>
      <c r="AX109" t="s">
        <v>441</v>
      </c>
      <c r="AY109" t="s">
        <v>547</v>
      </c>
      <c r="BB109" t="s">
        <v>2291</v>
      </c>
      <c r="BC109">
        <v>220</v>
      </c>
      <c r="BD109">
        <v>5401</v>
      </c>
      <c r="BE109" t="s">
        <v>276</v>
      </c>
      <c r="BF109">
        <v>0.04</v>
      </c>
      <c r="BG109" t="b">
        <v>0</v>
      </c>
      <c r="BH109">
        <v>1</v>
      </c>
    </row>
    <row r="110" spans="1:60" x14ac:dyDescent="0.3">
      <c r="A110" s="21" t="s">
        <v>91</v>
      </c>
      <c r="B110" s="21" t="s">
        <v>773</v>
      </c>
      <c r="C110" s="21" t="str">
        <f t="shared" si="18"/>
        <v>WP5-045 - Term Crimp Appl</v>
      </c>
      <c r="D110" s="21">
        <f t="shared" si="19"/>
        <v>25</v>
      </c>
      <c r="F110" t="str">
        <f t="shared" si="14"/>
        <v>WP5-045</v>
      </c>
      <c r="G110" t="str">
        <f t="shared" si="15"/>
        <v>WP5-045 - Term Crimp Appl</v>
      </c>
      <c r="H110" t="b">
        <v>0</v>
      </c>
      <c r="I110" t="s">
        <v>481</v>
      </c>
      <c r="J110" t="s">
        <v>481</v>
      </c>
      <c r="K110" t="b">
        <v>1</v>
      </c>
      <c r="L110" t="s">
        <v>481</v>
      </c>
      <c r="M110" t="s">
        <v>481</v>
      </c>
      <c r="N110" t="s">
        <v>481</v>
      </c>
      <c r="O110" t="s">
        <v>481</v>
      </c>
      <c r="P110" t="s">
        <v>7</v>
      </c>
      <c r="Q110" t="s">
        <v>383</v>
      </c>
      <c r="S110" s="16" t="str">
        <f t="shared" si="16"/>
        <v>WP5-045</v>
      </c>
      <c r="T110" s="16" t="str">
        <f t="shared" si="17"/>
        <v>WP5-045 - Term Crimp Appl</v>
      </c>
      <c r="U110" s="16" t="b">
        <v>0</v>
      </c>
      <c r="V110" s="16" t="s">
        <v>473</v>
      </c>
      <c r="W110" s="16" t="s">
        <v>779</v>
      </c>
      <c r="X110" s="23" t="s">
        <v>815</v>
      </c>
      <c r="Y110" s="16" t="s">
        <v>779</v>
      </c>
      <c r="Z110" s="23" t="s">
        <v>827</v>
      </c>
      <c r="AA110" s="17">
        <v>40987</v>
      </c>
      <c r="AC110" s="16" t="s">
        <v>228</v>
      </c>
      <c r="AD110" s="16" t="str">
        <f t="shared" si="24"/>
        <v>WP5-045</v>
      </c>
      <c r="AE110" s="16" t="s">
        <v>387</v>
      </c>
      <c r="AG110" s="16" t="s">
        <v>496</v>
      </c>
      <c r="AH110" s="16" t="str">
        <f t="shared" si="20"/>
        <v>WP5-TEMPLATE</v>
      </c>
      <c r="AI110" s="23" t="s">
        <v>1014</v>
      </c>
      <c r="AK110" t="s">
        <v>383</v>
      </c>
      <c r="AL110" t="str">
        <f t="shared" si="23"/>
        <v>WP5-045</v>
      </c>
      <c r="AM110" t="s">
        <v>383</v>
      </c>
      <c r="AN110" t="str">
        <f t="shared" si="21"/>
        <v>WP5-045</v>
      </c>
      <c r="AO110">
        <v>1</v>
      </c>
      <c r="AP110" t="s">
        <v>545</v>
      </c>
      <c r="AQ110" t="b">
        <v>0</v>
      </c>
      <c r="AR110" t="b">
        <v>1</v>
      </c>
      <c r="AS110">
        <v>1</v>
      </c>
      <c r="AT110" t="s">
        <v>546</v>
      </c>
      <c r="AU110" s="14" cm="1">
        <f t="array" ref="AU110">IF(LEFT(A110,3)="WP5", INDEX('Equipment Schedule'!$A$1:$C$44,MATCH(1,('Equipment Schedule'!C:C=(LEFT(A110,3)))*('Equipment Schedule'!A:A=MOD(RIGHT(A110,1),12)),0),2), INDEX('Equipment Schedule'!$A$3:$C$44,MATCH(LEFT(A110,3),'Equipment Schedule'!$C$3:$C$44,0),2))</f>
        <v>45474</v>
      </c>
      <c r="AV110">
        <v>5</v>
      </c>
      <c r="AW110" t="str">
        <f t="shared" si="22"/>
        <v>WP5-TEMPLATE</v>
      </c>
      <c r="AX110" t="s">
        <v>441</v>
      </c>
      <c r="AY110" t="s">
        <v>547</v>
      </c>
      <c r="BB110" t="s">
        <v>2291</v>
      </c>
      <c r="BC110">
        <v>230</v>
      </c>
      <c r="BD110">
        <v>5305</v>
      </c>
      <c r="BE110" t="s">
        <v>284</v>
      </c>
      <c r="BF110">
        <v>0.16</v>
      </c>
      <c r="BG110" t="b">
        <v>0</v>
      </c>
      <c r="BH110">
        <v>1</v>
      </c>
    </row>
    <row r="111" spans="1:60" x14ac:dyDescent="0.3">
      <c r="A111" s="21" t="s">
        <v>92</v>
      </c>
      <c r="B111" s="21" t="s">
        <v>773</v>
      </c>
      <c r="C111" s="21" t="str">
        <f t="shared" si="18"/>
        <v>WP5-046 - Term Crimp Appl</v>
      </c>
      <c r="D111" s="21">
        <f t="shared" si="19"/>
        <v>25</v>
      </c>
      <c r="F111" t="str">
        <f t="shared" si="14"/>
        <v>WP5-046</v>
      </c>
      <c r="G111" t="str">
        <f t="shared" si="15"/>
        <v>WP5-046 - Term Crimp Appl</v>
      </c>
      <c r="H111" t="b">
        <v>0</v>
      </c>
      <c r="I111" t="s">
        <v>481</v>
      </c>
      <c r="J111" t="s">
        <v>481</v>
      </c>
      <c r="K111" t="b">
        <v>1</v>
      </c>
      <c r="L111" t="s">
        <v>481</v>
      </c>
      <c r="M111" t="s">
        <v>481</v>
      </c>
      <c r="N111" t="s">
        <v>481</v>
      </c>
      <c r="O111" t="s">
        <v>481</v>
      </c>
      <c r="P111" t="s">
        <v>7</v>
      </c>
      <c r="Q111" t="s">
        <v>383</v>
      </c>
      <c r="S111" s="16" t="str">
        <f t="shared" si="16"/>
        <v>WP5-046</v>
      </c>
      <c r="T111" s="16" t="str">
        <f t="shared" si="17"/>
        <v>WP5-046 - Term Crimp Appl</v>
      </c>
      <c r="U111" s="16" t="b">
        <v>0</v>
      </c>
      <c r="V111" s="16" t="s">
        <v>473</v>
      </c>
      <c r="W111" s="16" t="s">
        <v>779</v>
      </c>
      <c r="X111" s="23" t="s">
        <v>816</v>
      </c>
      <c r="Y111" s="16" t="s">
        <v>779</v>
      </c>
      <c r="Z111" s="23" t="s">
        <v>828</v>
      </c>
      <c r="AA111" s="17">
        <v>41592</v>
      </c>
      <c r="AC111" s="16" t="s">
        <v>228</v>
      </c>
      <c r="AD111" s="16" t="str">
        <f t="shared" si="24"/>
        <v>WP5-046</v>
      </c>
      <c r="AE111" s="16" t="s">
        <v>387</v>
      </c>
      <c r="AG111" s="16" t="s">
        <v>496</v>
      </c>
      <c r="AH111" s="16" t="str">
        <f t="shared" si="20"/>
        <v>WP5-TEMPLATE</v>
      </c>
      <c r="AI111" s="23" t="s">
        <v>1015</v>
      </c>
      <c r="AK111" t="s">
        <v>383</v>
      </c>
      <c r="AL111" t="str">
        <f t="shared" si="23"/>
        <v>WP5-046</v>
      </c>
      <c r="AM111" t="s">
        <v>383</v>
      </c>
      <c r="AN111" t="str">
        <f t="shared" si="21"/>
        <v>WP5-046</v>
      </c>
      <c r="AO111">
        <v>1</v>
      </c>
      <c r="AP111" t="s">
        <v>545</v>
      </c>
      <c r="AQ111" t="b">
        <v>0</v>
      </c>
      <c r="AR111" t="b">
        <v>1</v>
      </c>
      <c r="AS111">
        <v>1</v>
      </c>
      <c r="AT111" t="s">
        <v>546</v>
      </c>
      <c r="AU111" s="14" cm="1">
        <f t="array" ref="AU111">IF(LEFT(A111,3)="WP5", INDEX('Equipment Schedule'!$A$1:$C$44,MATCH(1,('Equipment Schedule'!C:C=(LEFT(A111,3)))*('Equipment Schedule'!A:A=MOD(RIGHT(A111,1),12)),0),2), INDEX('Equipment Schedule'!$A$3:$C$44,MATCH(LEFT(A111,3),'Equipment Schedule'!$C$3:$C$44,0),2))</f>
        <v>45505</v>
      </c>
      <c r="AV111">
        <v>5</v>
      </c>
      <c r="AW111" t="str">
        <f t="shared" si="22"/>
        <v>WP5-TEMPLATE</v>
      </c>
      <c r="AX111" t="s">
        <v>441</v>
      </c>
      <c r="AY111" t="s">
        <v>547</v>
      </c>
    </row>
    <row r="112" spans="1:60" x14ac:dyDescent="0.3">
      <c r="A112" s="21" t="s">
        <v>93</v>
      </c>
      <c r="B112" s="21" t="s">
        <v>773</v>
      </c>
      <c r="C112" s="21" t="str">
        <f t="shared" si="18"/>
        <v>WP5-047 - Term Crimp Appl</v>
      </c>
      <c r="D112" s="21">
        <f t="shared" si="19"/>
        <v>25</v>
      </c>
      <c r="F112" t="str">
        <f t="shared" si="14"/>
        <v>WP5-047</v>
      </c>
      <c r="G112" t="str">
        <f t="shared" si="15"/>
        <v>WP5-047 - Term Crimp Appl</v>
      </c>
      <c r="H112" t="b">
        <v>0</v>
      </c>
      <c r="I112" t="s">
        <v>481</v>
      </c>
      <c r="J112" t="s">
        <v>481</v>
      </c>
      <c r="K112" t="b">
        <v>1</v>
      </c>
      <c r="L112" t="s">
        <v>481</v>
      </c>
      <c r="M112" t="s">
        <v>481</v>
      </c>
      <c r="N112" t="s">
        <v>481</v>
      </c>
      <c r="O112" t="s">
        <v>481</v>
      </c>
      <c r="P112" t="s">
        <v>7</v>
      </c>
      <c r="Q112" t="s">
        <v>383</v>
      </c>
      <c r="S112" s="16" t="str">
        <f t="shared" si="16"/>
        <v>WP5-047</v>
      </c>
      <c r="T112" s="16" t="str">
        <f t="shared" si="17"/>
        <v>WP5-047 - Term Crimp Appl</v>
      </c>
      <c r="U112" s="16" t="b">
        <v>0</v>
      </c>
      <c r="V112" s="16" t="s">
        <v>473</v>
      </c>
      <c r="W112" s="16" t="s">
        <v>779</v>
      </c>
      <c r="X112" s="23" t="s">
        <v>817</v>
      </c>
      <c r="Y112" s="16" t="s">
        <v>779</v>
      </c>
      <c r="Z112" s="23" t="s">
        <v>828</v>
      </c>
      <c r="AA112" s="17">
        <v>40906</v>
      </c>
      <c r="AC112" s="16" t="s">
        <v>228</v>
      </c>
      <c r="AD112" s="16" t="str">
        <f t="shared" si="24"/>
        <v>WP5-047</v>
      </c>
      <c r="AE112" s="16" t="s">
        <v>387</v>
      </c>
      <c r="AG112" s="16" t="s">
        <v>496</v>
      </c>
      <c r="AH112" s="16" t="str">
        <f t="shared" si="20"/>
        <v>WP5-TEMPLATE</v>
      </c>
      <c r="AI112" s="23" t="s">
        <v>1016</v>
      </c>
      <c r="AK112" t="s">
        <v>383</v>
      </c>
      <c r="AL112" t="str">
        <f t="shared" si="23"/>
        <v>WP5-047</v>
      </c>
      <c r="AM112" t="s">
        <v>383</v>
      </c>
      <c r="AN112" t="str">
        <f t="shared" si="21"/>
        <v>WP5-047</v>
      </c>
      <c r="AO112">
        <v>1</v>
      </c>
      <c r="AP112" t="s">
        <v>545</v>
      </c>
      <c r="AQ112" t="b">
        <v>0</v>
      </c>
      <c r="AR112" t="b">
        <v>1</v>
      </c>
      <c r="AS112">
        <v>1</v>
      </c>
      <c r="AT112" t="s">
        <v>546</v>
      </c>
      <c r="AU112" s="14" cm="1">
        <f t="array" ref="AU112">IF(LEFT(A112,3)="WP5", INDEX('Equipment Schedule'!$A$1:$C$44,MATCH(1,('Equipment Schedule'!C:C=(LEFT(A112,3)))*('Equipment Schedule'!A:A=MOD(RIGHT(A112,1),12)),0),2), INDEX('Equipment Schedule'!$A$3:$C$44,MATCH(LEFT(A112,3),'Equipment Schedule'!$C$3:$C$44,0),2))</f>
        <v>45170</v>
      </c>
      <c r="AV112">
        <v>5</v>
      </c>
      <c r="AW112" t="str">
        <f t="shared" si="22"/>
        <v>WP5-TEMPLATE</v>
      </c>
      <c r="AX112" t="s">
        <v>441</v>
      </c>
      <c r="AY112" t="s">
        <v>547</v>
      </c>
      <c r="BB112" t="s">
        <v>2317</v>
      </c>
      <c r="BC112">
        <v>10</v>
      </c>
      <c r="BD112">
        <v>5306</v>
      </c>
      <c r="BE112" t="str">
        <f>VLOOKUP(BD112,'Equip Ops'!$AI$2:$AJ$73,2,FALSE)</f>
        <v>Record - Pre-Eval Comments</v>
      </c>
      <c r="BF112">
        <v>0.16</v>
      </c>
      <c r="BG112" t="b">
        <v>0</v>
      </c>
      <c r="BH112">
        <v>1</v>
      </c>
    </row>
    <row r="113" spans="1:60" x14ac:dyDescent="0.3">
      <c r="A113" s="21" t="s">
        <v>94</v>
      </c>
      <c r="B113" s="21" t="s">
        <v>773</v>
      </c>
      <c r="C113" s="21" t="str">
        <f t="shared" si="18"/>
        <v>WP5-048 - Term Crimp Appl</v>
      </c>
      <c r="D113" s="21">
        <f t="shared" si="19"/>
        <v>25</v>
      </c>
      <c r="F113" t="str">
        <f t="shared" si="14"/>
        <v>WP5-048</v>
      </c>
      <c r="G113" t="str">
        <f t="shared" si="15"/>
        <v>WP5-048 - Term Crimp Appl</v>
      </c>
      <c r="H113" t="b">
        <v>0</v>
      </c>
      <c r="I113" t="s">
        <v>481</v>
      </c>
      <c r="J113" t="s">
        <v>481</v>
      </c>
      <c r="K113" t="b">
        <v>1</v>
      </c>
      <c r="L113" t="s">
        <v>481</v>
      </c>
      <c r="M113" t="s">
        <v>481</v>
      </c>
      <c r="N113" t="s">
        <v>481</v>
      </c>
      <c r="O113" t="s">
        <v>481</v>
      </c>
      <c r="P113" t="s">
        <v>7</v>
      </c>
      <c r="Q113" t="s">
        <v>383</v>
      </c>
      <c r="S113" s="16" t="str">
        <f t="shared" si="16"/>
        <v>WP5-048</v>
      </c>
      <c r="T113" s="16" t="str">
        <f t="shared" si="17"/>
        <v>WP5-048 - Term Crimp Appl</v>
      </c>
      <c r="U113" s="16" t="b">
        <v>0</v>
      </c>
      <c r="V113" s="16" t="s">
        <v>473</v>
      </c>
      <c r="W113" s="16" t="s">
        <v>779</v>
      </c>
      <c r="X113" s="23" t="s">
        <v>818</v>
      </c>
      <c r="Y113" s="16" t="s">
        <v>779</v>
      </c>
      <c r="Z113" s="23" t="s">
        <v>826</v>
      </c>
      <c r="AA113" s="17">
        <v>41009</v>
      </c>
      <c r="AC113" s="16" t="s">
        <v>228</v>
      </c>
      <c r="AD113" s="16" t="str">
        <f t="shared" si="24"/>
        <v>WP5-048</v>
      </c>
      <c r="AE113" s="16" t="s">
        <v>387</v>
      </c>
      <c r="AG113" s="16" t="s">
        <v>496</v>
      </c>
      <c r="AH113" s="16" t="str">
        <f t="shared" si="20"/>
        <v>WP5-TEMPLATE</v>
      </c>
      <c r="AI113" s="23" t="s">
        <v>1017</v>
      </c>
      <c r="AK113" t="s">
        <v>383</v>
      </c>
      <c r="AL113" t="str">
        <f t="shared" si="23"/>
        <v>WP5-048</v>
      </c>
      <c r="AM113" t="s">
        <v>383</v>
      </c>
      <c r="AN113" t="str">
        <f t="shared" si="21"/>
        <v>WP5-048</v>
      </c>
      <c r="AO113">
        <v>1</v>
      </c>
      <c r="AP113" t="s">
        <v>545</v>
      </c>
      <c r="AQ113" t="b">
        <v>0</v>
      </c>
      <c r="AR113" t="b">
        <v>1</v>
      </c>
      <c r="AS113">
        <v>1</v>
      </c>
      <c r="AT113" t="s">
        <v>546</v>
      </c>
      <c r="AU113" s="14" cm="1">
        <f t="array" ref="AU113">IF(LEFT(A113,3)="WP5", INDEX('Equipment Schedule'!$A$1:$C$44,MATCH(1,('Equipment Schedule'!C:C=(LEFT(A113,3)))*('Equipment Schedule'!A:A=MOD(RIGHT(A113,1),12)),0),2), INDEX('Equipment Schedule'!$A$3:$C$44,MATCH(LEFT(A113,3),'Equipment Schedule'!$C$3:$C$44,0),2))</f>
        <v>45200</v>
      </c>
      <c r="AV113">
        <v>5</v>
      </c>
      <c r="AW113" t="str">
        <f t="shared" si="22"/>
        <v>WP5-TEMPLATE</v>
      </c>
      <c r="AX113" t="s">
        <v>441</v>
      </c>
      <c r="AY113" t="s">
        <v>547</v>
      </c>
      <c r="BB113" t="s">
        <v>2317</v>
      </c>
      <c r="BC113">
        <v>20</v>
      </c>
      <c r="BD113">
        <v>5104</v>
      </c>
      <c r="BE113" t="s">
        <v>278</v>
      </c>
      <c r="BF113">
        <v>0.04</v>
      </c>
      <c r="BG113" t="b">
        <v>0</v>
      </c>
      <c r="BH113">
        <v>1</v>
      </c>
    </row>
    <row r="114" spans="1:60" x14ac:dyDescent="0.3">
      <c r="A114" s="21" t="s">
        <v>95</v>
      </c>
      <c r="B114" s="21" t="s">
        <v>773</v>
      </c>
      <c r="C114" s="21" t="str">
        <f t="shared" si="18"/>
        <v>WP5-049 - Term Crimp Appl</v>
      </c>
      <c r="D114" s="21">
        <f t="shared" si="19"/>
        <v>25</v>
      </c>
      <c r="F114" t="str">
        <f t="shared" si="14"/>
        <v>WP5-049</v>
      </c>
      <c r="G114" t="str">
        <f t="shared" si="15"/>
        <v>WP5-049 - Term Crimp Appl</v>
      </c>
      <c r="H114" t="b">
        <v>0</v>
      </c>
      <c r="I114" t="s">
        <v>481</v>
      </c>
      <c r="J114" t="s">
        <v>481</v>
      </c>
      <c r="K114" t="b">
        <v>1</v>
      </c>
      <c r="L114" t="s">
        <v>481</v>
      </c>
      <c r="M114" t="s">
        <v>481</v>
      </c>
      <c r="N114" t="s">
        <v>481</v>
      </c>
      <c r="O114" t="s">
        <v>481</v>
      </c>
      <c r="P114" t="s">
        <v>7</v>
      </c>
      <c r="Q114" t="s">
        <v>383</v>
      </c>
      <c r="S114" s="16" t="str">
        <f t="shared" si="16"/>
        <v>WP5-049</v>
      </c>
      <c r="T114" s="16" t="str">
        <f t="shared" si="17"/>
        <v>WP5-049 - Term Crimp Appl</v>
      </c>
      <c r="U114" s="16" t="b">
        <v>0</v>
      </c>
      <c r="V114" s="16" t="s">
        <v>473</v>
      </c>
      <c r="W114" s="16" t="s">
        <v>779</v>
      </c>
      <c r="X114" s="23" t="s">
        <v>819</v>
      </c>
      <c r="Y114" s="16" t="s">
        <v>779</v>
      </c>
      <c r="Z114" s="23" t="s">
        <v>826</v>
      </c>
      <c r="AA114" s="17">
        <v>41009</v>
      </c>
      <c r="AC114" s="16" t="s">
        <v>228</v>
      </c>
      <c r="AD114" s="16" t="str">
        <f t="shared" si="24"/>
        <v>WP5-049</v>
      </c>
      <c r="AE114" s="16" t="s">
        <v>387</v>
      </c>
      <c r="AG114" s="16" t="s">
        <v>496</v>
      </c>
      <c r="AH114" s="16" t="str">
        <f t="shared" si="20"/>
        <v>WP5-TEMPLATE</v>
      </c>
      <c r="AI114" s="23" t="s">
        <v>1018</v>
      </c>
      <c r="AK114" t="s">
        <v>383</v>
      </c>
      <c r="AL114" t="str">
        <f t="shared" si="23"/>
        <v>WP5-049</v>
      </c>
      <c r="AM114" t="s">
        <v>383</v>
      </c>
      <c r="AN114" t="str">
        <f t="shared" si="21"/>
        <v>WP5-049</v>
      </c>
      <c r="AO114">
        <v>1</v>
      </c>
      <c r="AP114" t="s">
        <v>545</v>
      </c>
      <c r="AQ114" t="b">
        <v>0</v>
      </c>
      <c r="AR114" t="b">
        <v>1</v>
      </c>
      <c r="AS114">
        <v>1</v>
      </c>
      <c r="AT114" t="s">
        <v>546</v>
      </c>
      <c r="AU114" s="14" cm="1">
        <f t="array" ref="AU114">IF(LEFT(A114,3)="WP5", INDEX('Equipment Schedule'!$A$1:$C$44,MATCH(1,('Equipment Schedule'!C:C=(LEFT(A114,3)))*('Equipment Schedule'!A:A=MOD(RIGHT(A114,1),12)),0),2), INDEX('Equipment Schedule'!$A$3:$C$44,MATCH(LEFT(A114,3),'Equipment Schedule'!$C$3:$C$44,0),2))</f>
        <v>45231</v>
      </c>
      <c r="AV114">
        <v>5</v>
      </c>
      <c r="AW114" t="str">
        <f t="shared" si="22"/>
        <v>WP5-TEMPLATE</v>
      </c>
      <c r="AX114" t="s">
        <v>441</v>
      </c>
      <c r="AY114" t="s">
        <v>547</v>
      </c>
      <c r="BB114" t="s">
        <v>2317</v>
      </c>
      <c r="BC114">
        <v>30</v>
      </c>
      <c r="BD114">
        <v>5300</v>
      </c>
      <c r="BE114" t="str">
        <f>VLOOKUP(BD114,'Equip Ops'!$AI$2:$AJ$73,2,FALSE)</f>
        <v>Record - As Found Reading</v>
      </c>
      <c r="BF114">
        <v>0.04</v>
      </c>
      <c r="BG114" t="b">
        <v>0</v>
      </c>
      <c r="BH114">
        <v>1</v>
      </c>
    </row>
    <row r="115" spans="1:60" x14ac:dyDescent="0.3">
      <c r="A115" s="21" t="s">
        <v>96</v>
      </c>
      <c r="B115" s="21" t="s">
        <v>773</v>
      </c>
      <c r="C115" s="21" t="str">
        <f t="shared" si="18"/>
        <v>WP5-050 - Term Crimp Appl</v>
      </c>
      <c r="D115" s="21">
        <f t="shared" si="19"/>
        <v>25</v>
      </c>
      <c r="F115" t="str">
        <f t="shared" si="14"/>
        <v>WP5-050</v>
      </c>
      <c r="G115" t="str">
        <f t="shared" si="15"/>
        <v>WP5-050 - Term Crimp Appl</v>
      </c>
      <c r="H115" t="b">
        <v>0</v>
      </c>
      <c r="I115" t="s">
        <v>481</v>
      </c>
      <c r="J115" t="s">
        <v>481</v>
      </c>
      <c r="K115" t="b">
        <v>1</v>
      </c>
      <c r="L115" t="s">
        <v>481</v>
      </c>
      <c r="M115" t="s">
        <v>481</v>
      </c>
      <c r="N115" t="s">
        <v>481</v>
      </c>
      <c r="O115" t="s">
        <v>481</v>
      </c>
      <c r="P115" t="s">
        <v>7</v>
      </c>
      <c r="Q115" t="s">
        <v>383</v>
      </c>
      <c r="S115" s="16" t="str">
        <f t="shared" si="16"/>
        <v>WP5-050</v>
      </c>
      <c r="T115" s="16" t="str">
        <f t="shared" si="17"/>
        <v>WP5-050 - Term Crimp Appl</v>
      </c>
      <c r="U115" s="16" t="b">
        <v>0</v>
      </c>
      <c r="V115" s="16" t="s">
        <v>473</v>
      </c>
      <c r="W115" s="16" t="s">
        <v>779</v>
      </c>
      <c r="X115" s="23" t="s">
        <v>820</v>
      </c>
      <c r="Y115" s="16" t="s">
        <v>779</v>
      </c>
      <c r="Z115" s="23" t="s">
        <v>827</v>
      </c>
      <c r="AA115" s="17">
        <v>42079</v>
      </c>
      <c r="AC115" s="16" t="s">
        <v>228</v>
      </c>
      <c r="AD115" s="16" t="str">
        <f t="shared" si="24"/>
        <v>WP5-050</v>
      </c>
      <c r="AE115" s="16" t="s">
        <v>387</v>
      </c>
      <c r="AG115" s="16" t="s">
        <v>496</v>
      </c>
      <c r="AH115" s="16" t="str">
        <f t="shared" si="20"/>
        <v>WP5-TEMPLATE</v>
      </c>
      <c r="AI115" s="23" t="s">
        <v>1019</v>
      </c>
      <c r="AK115" t="s">
        <v>383</v>
      </c>
      <c r="AL115" t="str">
        <f t="shared" si="23"/>
        <v>WP5-050</v>
      </c>
      <c r="AM115" t="s">
        <v>383</v>
      </c>
      <c r="AN115" t="str">
        <f t="shared" si="21"/>
        <v>WP5-050</v>
      </c>
      <c r="AO115">
        <v>1</v>
      </c>
      <c r="AP115" t="s">
        <v>545</v>
      </c>
      <c r="AQ115" t="b">
        <v>0</v>
      </c>
      <c r="AR115" t="b">
        <v>1</v>
      </c>
      <c r="AS115">
        <v>1</v>
      </c>
      <c r="AT115" t="s">
        <v>546</v>
      </c>
      <c r="AU115" s="14" cm="1">
        <f t="array" ref="AU115">IF(LEFT(A115,3)="WP5", INDEX('Equipment Schedule'!$A$1:$C$44,MATCH(1,('Equipment Schedule'!C:C=(LEFT(A115,3)))*('Equipment Schedule'!A:A=MOD(RIGHT(A115,1),12)),0),2), INDEX('Equipment Schedule'!$A$3:$C$44,MATCH(LEFT(A115,3),'Equipment Schedule'!$C$3:$C$44,0),2))</f>
        <v>45292</v>
      </c>
      <c r="AV115">
        <v>5</v>
      </c>
      <c r="AW115" t="str">
        <f t="shared" si="22"/>
        <v>WP5-TEMPLATE</v>
      </c>
      <c r="AX115" t="s">
        <v>441</v>
      </c>
      <c r="AY115" t="s">
        <v>547</v>
      </c>
      <c r="BB115" t="s">
        <v>2317</v>
      </c>
      <c r="BC115">
        <v>40</v>
      </c>
      <c r="BD115">
        <v>5600</v>
      </c>
      <c r="BE115" t="str">
        <f>VLOOKUP(BD115,'Equip Ops'!$AI$2:$AJ$73,2,FALSE)</f>
        <v>Clean - Complete</v>
      </c>
      <c r="BF115">
        <v>0.04</v>
      </c>
      <c r="BG115" t="b">
        <v>0</v>
      </c>
      <c r="BH115">
        <v>1</v>
      </c>
    </row>
    <row r="116" spans="1:60" x14ac:dyDescent="0.3">
      <c r="A116" s="21" t="s">
        <v>97</v>
      </c>
      <c r="B116" s="21" t="s">
        <v>773</v>
      </c>
      <c r="C116" s="21" t="str">
        <f t="shared" si="18"/>
        <v>WP5-051 - Term Crimp Appl</v>
      </c>
      <c r="D116" s="21">
        <f t="shared" si="19"/>
        <v>25</v>
      </c>
      <c r="F116" t="str">
        <f t="shared" si="14"/>
        <v>WP5-051</v>
      </c>
      <c r="G116" t="str">
        <f t="shared" si="15"/>
        <v>WP5-051 - Term Crimp Appl</v>
      </c>
      <c r="H116" t="b">
        <v>0</v>
      </c>
      <c r="I116" t="s">
        <v>481</v>
      </c>
      <c r="J116" t="s">
        <v>481</v>
      </c>
      <c r="K116" t="b">
        <v>1</v>
      </c>
      <c r="L116" t="s">
        <v>481</v>
      </c>
      <c r="M116" t="s">
        <v>481</v>
      </c>
      <c r="N116" t="s">
        <v>481</v>
      </c>
      <c r="O116" t="s">
        <v>481</v>
      </c>
      <c r="P116" t="s">
        <v>7</v>
      </c>
      <c r="Q116" t="s">
        <v>383</v>
      </c>
      <c r="S116" s="16" t="str">
        <f t="shared" si="16"/>
        <v>WP5-051</v>
      </c>
      <c r="T116" s="16" t="str">
        <f t="shared" si="17"/>
        <v>WP5-051 - Term Crimp Appl</v>
      </c>
      <c r="U116" s="16" t="b">
        <v>0</v>
      </c>
      <c r="V116" s="16" t="s">
        <v>473</v>
      </c>
      <c r="W116" s="16" t="s">
        <v>779</v>
      </c>
      <c r="X116" s="23" t="s">
        <v>821</v>
      </c>
      <c r="Y116" s="16" t="s">
        <v>779</v>
      </c>
      <c r="Z116" s="23" t="s">
        <v>827</v>
      </c>
      <c r="AA116" s="17">
        <v>42079</v>
      </c>
      <c r="AC116" s="16" t="s">
        <v>228</v>
      </c>
      <c r="AD116" s="16" t="str">
        <f t="shared" si="24"/>
        <v>WP5-051</v>
      </c>
      <c r="AE116" s="16" t="s">
        <v>387</v>
      </c>
      <c r="AG116" s="16" t="s">
        <v>496</v>
      </c>
      <c r="AH116" s="16" t="str">
        <f t="shared" si="20"/>
        <v>WP5-TEMPLATE</v>
      </c>
      <c r="AI116" s="23">
        <v>12048074</v>
      </c>
      <c r="AK116" t="s">
        <v>383</v>
      </c>
      <c r="AL116" t="str">
        <f t="shared" si="23"/>
        <v>WP5-051</v>
      </c>
      <c r="AM116" t="s">
        <v>383</v>
      </c>
      <c r="AN116" t="str">
        <f t="shared" si="21"/>
        <v>WP5-051</v>
      </c>
      <c r="AO116">
        <v>1</v>
      </c>
      <c r="AP116" t="s">
        <v>545</v>
      </c>
      <c r="AQ116" t="b">
        <v>0</v>
      </c>
      <c r="AR116" t="b">
        <v>1</v>
      </c>
      <c r="AS116">
        <v>1</v>
      </c>
      <c r="AT116" t="s">
        <v>546</v>
      </c>
      <c r="AU116" s="14" cm="1">
        <f t="array" ref="AU116">IF(LEFT(A116,3)="WP5", INDEX('Equipment Schedule'!$A$1:$C$44,MATCH(1,('Equipment Schedule'!C:C=(LEFT(A116,3)))*('Equipment Schedule'!A:A=MOD(RIGHT(A116,1),12)),0),2), INDEX('Equipment Schedule'!$A$3:$C$44,MATCH(LEFT(A116,3),'Equipment Schedule'!$C$3:$C$44,0),2))</f>
        <v>45323</v>
      </c>
      <c r="AV116">
        <v>5</v>
      </c>
      <c r="AW116" t="str">
        <f t="shared" si="22"/>
        <v>WP5-TEMPLATE</v>
      </c>
      <c r="AX116" t="s">
        <v>441</v>
      </c>
      <c r="AY116" t="s">
        <v>547</v>
      </c>
      <c r="BB116" t="s">
        <v>2317</v>
      </c>
      <c r="BC116">
        <v>50</v>
      </c>
      <c r="BD116">
        <v>5000</v>
      </c>
      <c r="BE116" t="s">
        <v>316</v>
      </c>
      <c r="BF116">
        <v>0.04</v>
      </c>
      <c r="BG116" t="b">
        <v>0</v>
      </c>
      <c r="BH116">
        <v>1</v>
      </c>
    </row>
    <row r="117" spans="1:60" x14ac:dyDescent="0.3">
      <c r="A117" s="21" t="s">
        <v>98</v>
      </c>
      <c r="B117" s="21" t="s">
        <v>773</v>
      </c>
      <c r="C117" s="21" t="str">
        <f t="shared" si="18"/>
        <v>WP5-052 - Term Crimp Appl</v>
      </c>
      <c r="D117" s="21">
        <f t="shared" si="19"/>
        <v>25</v>
      </c>
      <c r="F117" t="str">
        <f t="shared" si="14"/>
        <v>WP5-052</v>
      </c>
      <c r="G117" t="str">
        <f t="shared" si="15"/>
        <v>WP5-052 - Term Crimp Appl</v>
      </c>
      <c r="H117" t="b">
        <v>0</v>
      </c>
      <c r="I117" t="s">
        <v>481</v>
      </c>
      <c r="J117" t="s">
        <v>481</v>
      </c>
      <c r="K117" t="b">
        <v>1</v>
      </c>
      <c r="L117" t="s">
        <v>481</v>
      </c>
      <c r="M117" t="s">
        <v>481</v>
      </c>
      <c r="N117" t="s">
        <v>481</v>
      </c>
      <c r="O117" t="s">
        <v>481</v>
      </c>
      <c r="P117" t="s">
        <v>7</v>
      </c>
      <c r="Q117" t="s">
        <v>383</v>
      </c>
      <c r="S117" s="16" t="str">
        <f t="shared" si="16"/>
        <v>WP5-052</v>
      </c>
      <c r="T117" s="16" t="str">
        <f t="shared" si="17"/>
        <v>WP5-052 - Term Crimp Appl</v>
      </c>
      <c r="U117" s="16" t="b">
        <v>0</v>
      </c>
      <c r="V117" s="16" t="s">
        <v>473</v>
      </c>
      <c r="W117" s="16" t="s">
        <v>2267</v>
      </c>
      <c r="X117" s="23">
        <v>2119</v>
      </c>
      <c r="Y117" s="16" t="s">
        <v>2267</v>
      </c>
      <c r="Z117" s="23" t="s">
        <v>835</v>
      </c>
      <c r="AA117" s="17">
        <v>41436</v>
      </c>
      <c r="AC117" s="16" t="s">
        <v>228</v>
      </c>
      <c r="AD117" s="16" t="str">
        <f t="shared" si="24"/>
        <v>WP5-052</v>
      </c>
      <c r="AE117" s="16" t="s">
        <v>387</v>
      </c>
      <c r="AG117" s="16" t="s">
        <v>496</v>
      </c>
      <c r="AH117" s="16" t="str">
        <f t="shared" si="20"/>
        <v>WP5-TEMPLATE</v>
      </c>
      <c r="AI117" s="23" t="s">
        <v>1020</v>
      </c>
      <c r="AK117" t="s">
        <v>383</v>
      </c>
      <c r="AL117" t="str">
        <f t="shared" si="23"/>
        <v>WP5-052</v>
      </c>
      <c r="AM117" t="s">
        <v>383</v>
      </c>
      <c r="AN117" t="str">
        <f t="shared" si="21"/>
        <v>WP5-052</v>
      </c>
      <c r="AO117">
        <v>1</v>
      </c>
      <c r="AP117" t="s">
        <v>545</v>
      </c>
      <c r="AQ117" t="b">
        <v>0</v>
      </c>
      <c r="AR117" t="b">
        <v>1</v>
      </c>
      <c r="AS117">
        <v>1</v>
      </c>
      <c r="AT117" t="s">
        <v>546</v>
      </c>
      <c r="AU117" s="14" cm="1">
        <f t="array" ref="AU117">IF(LEFT(A117,3)="WP5", INDEX('Equipment Schedule'!$A$1:$C$44,MATCH(1,('Equipment Schedule'!C:C=(LEFT(A117,3)))*('Equipment Schedule'!A:A=MOD(RIGHT(A117,1),12)),0),2), INDEX('Equipment Schedule'!$A$3:$C$44,MATCH(LEFT(A117,3),'Equipment Schedule'!$C$3:$C$44,0),2))</f>
        <v>45352</v>
      </c>
      <c r="AV117">
        <v>5</v>
      </c>
      <c r="AW117" t="str">
        <f t="shared" si="22"/>
        <v>WP5-TEMPLATE</v>
      </c>
      <c r="AX117" t="s">
        <v>441</v>
      </c>
      <c r="AY117" t="s">
        <v>547</v>
      </c>
      <c r="BB117" t="s">
        <v>2317</v>
      </c>
      <c r="BC117">
        <v>60</v>
      </c>
      <c r="BD117">
        <v>5001</v>
      </c>
      <c r="BE117" t="str">
        <f>VLOOKUP(BD117,'Equip Ops'!$AI$2:$AJ$73,2,FALSE)</f>
        <v>Inspect - Air Feed Assembly</v>
      </c>
      <c r="BF117">
        <v>0.04</v>
      </c>
      <c r="BG117" t="b">
        <v>0</v>
      </c>
      <c r="BH117">
        <v>1</v>
      </c>
    </row>
    <row r="118" spans="1:60" x14ac:dyDescent="0.3">
      <c r="A118" s="21" t="s">
        <v>99</v>
      </c>
      <c r="B118" s="21" t="s">
        <v>773</v>
      </c>
      <c r="C118" s="21" t="str">
        <f t="shared" si="18"/>
        <v>WP5-053 - Term Crimp Appl</v>
      </c>
      <c r="D118" s="21">
        <f t="shared" si="19"/>
        <v>25</v>
      </c>
      <c r="F118" t="str">
        <f t="shared" si="14"/>
        <v>WP5-053</v>
      </c>
      <c r="G118" t="str">
        <f t="shared" si="15"/>
        <v>WP5-053 - Term Crimp Appl</v>
      </c>
      <c r="H118" t="b">
        <v>0</v>
      </c>
      <c r="I118" t="s">
        <v>481</v>
      </c>
      <c r="J118" t="s">
        <v>481</v>
      </c>
      <c r="K118" t="b">
        <v>1</v>
      </c>
      <c r="L118" t="s">
        <v>481</v>
      </c>
      <c r="M118" t="s">
        <v>481</v>
      </c>
      <c r="N118" t="s">
        <v>481</v>
      </c>
      <c r="O118" t="s">
        <v>481</v>
      </c>
      <c r="P118" t="s">
        <v>7</v>
      </c>
      <c r="Q118" t="s">
        <v>383</v>
      </c>
      <c r="S118" s="16" t="str">
        <f t="shared" si="16"/>
        <v>WP5-053</v>
      </c>
      <c r="T118" s="16" t="str">
        <f t="shared" si="17"/>
        <v>WP5-053 - Term Crimp Appl</v>
      </c>
      <c r="U118" s="16" t="b">
        <v>0</v>
      </c>
      <c r="V118" s="16" t="s">
        <v>473</v>
      </c>
      <c r="W118" s="16" t="s">
        <v>2267</v>
      </c>
      <c r="X118" s="23">
        <v>1162</v>
      </c>
      <c r="Y118" s="16" t="s">
        <v>2267</v>
      </c>
      <c r="Z118" s="23" t="s">
        <v>836</v>
      </c>
      <c r="AA118" s="17">
        <v>41522</v>
      </c>
      <c r="AC118" s="16" t="s">
        <v>228</v>
      </c>
      <c r="AD118" s="16" t="str">
        <f t="shared" si="24"/>
        <v>WP5-053</v>
      </c>
      <c r="AE118" s="16" t="s">
        <v>387</v>
      </c>
      <c r="AG118" s="16" t="s">
        <v>496</v>
      </c>
      <c r="AH118" s="16" t="str">
        <f t="shared" si="20"/>
        <v>WP5-TEMPLATE</v>
      </c>
      <c r="AI118" s="23" t="s">
        <v>1021</v>
      </c>
      <c r="AK118" t="s">
        <v>383</v>
      </c>
      <c r="AL118" t="str">
        <f t="shared" si="23"/>
        <v>WP5-053</v>
      </c>
      <c r="AM118" t="s">
        <v>383</v>
      </c>
      <c r="AN118" t="str">
        <f t="shared" si="21"/>
        <v>WP5-053</v>
      </c>
      <c r="AO118">
        <v>1</v>
      </c>
      <c r="AP118" t="s">
        <v>545</v>
      </c>
      <c r="AQ118" t="b">
        <v>0</v>
      </c>
      <c r="AR118" t="b">
        <v>1</v>
      </c>
      <c r="AS118">
        <v>1</v>
      </c>
      <c r="AT118" t="s">
        <v>546</v>
      </c>
      <c r="AU118" s="14" cm="1">
        <f t="array" ref="AU118">IF(LEFT(A118,3)="WP5", INDEX('Equipment Schedule'!$A$1:$C$44,MATCH(1,('Equipment Schedule'!C:C=(LEFT(A118,3)))*('Equipment Schedule'!A:A=MOD(RIGHT(A118,1),12)),0),2), INDEX('Equipment Schedule'!$A$3:$C$44,MATCH(LEFT(A118,3),'Equipment Schedule'!$C$3:$C$44,0),2))</f>
        <v>45383</v>
      </c>
      <c r="AV118">
        <v>5</v>
      </c>
      <c r="AW118" t="str">
        <f t="shared" si="22"/>
        <v>WP5-TEMPLATE</v>
      </c>
      <c r="AX118" t="s">
        <v>441</v>
      </c>
      <c r="AY118" t="s">
        <v>547</v>
      </c>
      <c r="BB118" t="s">
        <v>2317</v>
      </c>
      <c r="BC118">
        <v>70</v>
      </c>
      <c r="BD118">
        <v>5004</v>
      </c>
      <c r="BE118" t="s">
        <v>297</v>
      </c>
      <c r="BF118">
        <v>0.04</v>
      </c>
      <c r="BG118" t="b">
        <v>0</v>
      </c>
      <c r="BH118">
        <v>1</v>
      </c>
    </row>
    <row r="119" spans="1:60" x14ac:dyDescent="0.3">
      <c r="A119" s="21" t="s">
        <v>100</v>
      </c>
      <c r="B119" s="21" t="s">
        <v>773</v>
      </c>
      <c r="C119" s="21" t="str">
        <f t="shared" si="18"/>
        <v>WP5-054 - Term Crimp Appl</v>
      </c>
      <c r="D119" s="21">
        <f t="shared" si="19"/>
        <v>25</v>
      </c>
      <c r="F119" t="str">
        <f t="shared" si="14"/>
        <v>WP5-054</v>
      </c>
      <c r="G119" t="str">
        <f t="shared" si="15"/>
        <v>WP5-054 - Term Crimp Appl</v>
      </c>
      <c r="H119" t="b">
        <v>0</v>
      </c>
      <c r="I119" t="s">
        <v>481</v>
      </c>
      <c r="J119" t="s">
        <v>481</v>
      </c>
      <c r="K119" t="b">
        <v>1</v>
      </c>
      <c r="L119" t="s">
        <v>481</v>
      </c>
      <c r="M119" t="s">
        <v>481</v>
      </c>
      <c r="N119" t="s">
        <v>481</v>
      </c>
      <c r="O119" t="s">
        <v>481</v>
      </c>
      <c r="P119" t="s">
        <v>7</v>
      </c>
      <c r="Q119" t="s">
        <v>383</v>
      </c>
      <c r="S119" s="16" t="str">
        <f t="shared" si="16"/>
        <v>WP5-054</v>
      </c>
      <c r="T119" s="16" t="str">
        <f t="shared" si="17"/>
        <v>WP5-054 - Term Crimp Appl</v>
      </c>
      <c r="U119" s="16" t="b">
        <v>0</v>
      </c>
      <c r="V119" s="16" t="s">
        <v>473</v>
      </c>
      <c r="W119" s="16" t="s">
        <v>2267</v>
      </c>
      <c r="X119" s="23">
        <v>1048</v>
      </c>
      <c r="Y119" s="16" t="s">
        <v>2267</v>
      </c>
      <c r="Z119" s="23">
        <v>638915100</v>
      </c>
      <c r="AA119" s="17">
        <v>41702</v>
      </c>
      <c r="AC119" s="16" t="s">
        <v>228</v>
      </c>
      <c r="AD119" s="16" t="str">
        <f t="shared" si="24"/>
        <v>WP5-054</v>
      </c>
      <c r="AE119" s="16" t="s">
        <v>387</v>
      </c>
      <c r="AG119" s="16" t="s">
        <v>496</v>
      </c>
      <c r="AH119" s="16" t="str">
        <f t="shared" si="20"/>
        <v>WP5-TEMPLATE</v>
      </c>
      <c r="AI119" s="23" t="s">
        <v>1022</v>
      </c>
      <c r="AK119" t="s">
        <v>383</v>
      </c>
      <c r="AL119" t="str">
        <f t="shared" si="23"/>
        <v>WP5-054</v>
      </c>
      <c r="AM119" t="s">
        <v>383</v>
      </c>
      <c r="AN119" t="str">
        <f t="shared" si="21"/>
        <v>WP5-054</v>
      </c>
      <c r="AO119">
        <v>1</v>
      </c>
      <c r="AP119" t="s">
        <v>545</v>
      </c>
      <c r="AQ119" t="b">
        <v>0</v>
      </c>
      <c r="AR119" t="b">
        <v>1</v>
      </c>
      <c r="AS119">
        <v>1</v>
      </c>
      <c r="AT119" t="s">
        <v>546</v>
      </c>
      <c r="AU119" s="14" cm="1">
        <f t="array" ref="AU119">IF(LEFT(A119,3)="WP5", INDEX('Equipment Schedule'!$A$1:$C$44,MATCH(1,('Equipment Schedule'!C:C=(LEFT(A119,3)))*('Equipment Schedule'!A:A=MOD(RIGHT(A119,1),12)),0),2), INDEX('Equipment Schedule'!$A$3:$C$44,MATCH(LEFT(A119,3),'Equipment Schedule'!$C$3:$C$44,0),2))</f>
        <v>45413</v>
      </c>
      <c r="AV119">
        <v>5</v>
      </c>
      <c r="AW119" t="str">
        <f t="shared" si="22"/>
        <v>WP5-TEMPLATE</v>
      </c>
      <c r="AX119" t="s">
        <v>441</v>
      </c>
      <c r="AY119" t="s">
        <v>547</v>
      </c>
      <c r="BB119" t="s">
        <v>2317</v>
      </c>
      <c r="BC119">
        <v>80</v>
      </c>
      <c r="BD119">
        <v>5011</v>
      </c>
      <c r="BE119" t="s">
        <v>321</v>
      </c>
      <c r="BF119">
        <v>0.04</v>
      </c>
      <c r="BG119" t="b">
        <v>0</v>
      </c>
      <c r="BH119">
        <v>1</v>
      </c>
    </row>
    <row r="120" spans="1:60" x14ac:dyDescent="0.3">
      <c r="A120" s="21" t="s">
        <v>101</v>
      </c>
      <c r="B120" s="21" t="s">
        <v>773</v>
      </c>
      <c r="C120" s="21" t="str">
        <f t="shared" si="18"/>
        <v>WP5-055 - Term Crimp Appl</v>
      </c>
      <c r="D120" s="21">
        <f t="shared" si="19"/>
        <v>25</v>
      </c>
      <c r="F120" t="str">
        <f t="shared" si="14"/>
        <v>WP5-055</v>
      </c>
      <c r="G120" t="str">
        <f t="shared" si="15"/>
        <v>WP5-055 - Term Crimp Appl</v>
      </c>
      <c r="H120" t="b">
        <v>0</v>
      </c>
      <c r="I120" t="s">
        <v>481</v>
      </c>
      <c r="J120" t="s">
        <v>481</v>
      </c>
      <c r="K120" t="b">
        <v>1</v>
      </c>
      <c r="L120" t="s">
        <v>481</v>
      </c>
      <c r="M120" t="s">
        <v>481</v>
      </c>
      <c r="N120" t="s">
        <v>481</v>
      </c>
      <c r="O120" t="s">
        <v>481</v>
      </c>
      <c r="P120" t="s">
        <v>7</v>
      </c>
      <c r="Q120" t="s">
        <v>383</v>
      </c>
      <c r="S120" s="16" t="str">
        <f t="shared" si="16"/>
        <v>WP5-055</v>
      </c>
      <c r="T120" s="16" t="str">
        <f t="shared" si="17"/>
        <v>WP5-055 - Term Crimp Appl</v>
      </c>
      <c r="U120" s="16" t="b">
        <v>0</v>
      </c>
      <c r="V120" s="16" t="s">
        <v>473</v>
      </c>
      <c r="W120" s="16" t="s">
        <v>2267</v>
      </c>
      <c r="X120" s="23">
        <v>2136</v>
      </c>
      <c r="Y120" s="16" t="s">
        <v>2267</v>
      </c>
      <c r="Z120" s="23" t="s">
        <v>837</v>
      </c>
      <c r="AA120" s="17">
        <v>42073</v>
      </c>
      <c r="AC120" s="16" t="s">
        <v>228</v>
      </c>
      <c r="AD120" s="16" t="str">
        <f t="shared" si="24"/>
        <v>WP5-055</v>
      </c>
      <c r="AE120" s="16" t="s">
        <v>387</v>
      </c>
      <c r="AG120" s="16" t="s">
        <v>496</v>
      </c>
      <c r="AH120" s="16" t="str">
        <f t="shared" si="20"/>
        <v>WP5-TEMPLATE</v>
      </c>
      <c r="AI120" s="23" t="s">
        <v>1023</v>
      </c>
      <c r="AK120" t="s">
        <v>383</v>
      </c>
      <c r="AL120" t="str">
        <f t="shared" si="23"/>
        <v>WP5-055</v>
      </c>
      <c r="AM120" t="s">
        <v>383</v>
      </c>
      <c r="AN120" t="str">
        <f t="shared" si="21"/>
        <v>WP5-055</v>
      </c>
      <c r="AO120">
        <v>1</v>
      </c>
      <c r="AP120" t="s">
        <v>545</v>
      </c>
      <c r="AQ120" t="b">
        <v>0</v>
      </c>
      <c r="AR120" t="b">
        <v>1</v>
      </c>
      <c r="AS120">
        <v>1</v>
      </c>
      <c r="AT120" t="s">
        <v>546</v>
      </c>
      <c r="AU120" s="14" cm="1">
        <f t="array" ref="AU120">IF(LEFT(A120,3)="WP5", INDEX('Equipment Schedule'!$A$1:$C$44,MATCH(1,('Equipment Schedule'!C:C=(LEFT(A120,3)))*('Equipment Schedule'!A:A=MOD(RIGHT(A120,1),12)),0),2), INDEX('Equipment Schedule'!$A$3:$C$44,MATCH(LEFT(A120,3),'Equipment Schedule'!$C$3:$C$44,0),2))</f>
        <v>45474</v>
      </c>
      <c r="AV120">
        <v>5</v>
      </c>
      <c r="AW120" t="str">
        <f t="shared" si="22"/>
        <v>WP5-TEMPLATE</v>
      </c>
      <c r="AX120" t="s">
        <v>441</v>
      </c>
      <c r="AY120" t="s">
        <v>547</v>
      </c>
      <c r="BB120" t="s">
        <v>2317</v>
      </c>
      <c r="BC120">
        <v>90</v>
      </c>
      <c r="BD120">
        <v>5012</v>
      </c>
      <c r="BE120" t="s">
        <v>310</v>
      </c>
      <c r="BF120">
        <v>0.04</v>
      </c>
      <c r="BG120" t="b">
        <v>0</v>
      </c>
      <c r="BH120">
        <v>1</v>
      </c>
    </row>
    <row r="121" spans="1:60" x14ac:dyDescent="0.3">
      <c r="A121" s="21" t="s">
        <v>102</v>
      </c>
      <c r="B121" s="21" t="s">
        <v>773</v>
      </c>
      <c r="C121" s="21" t="str">
        <f t="shared" si="18"/>
        <v>WP5-056 - Term Crimp Appl</v>
      </c>
      <c r="D121" s="21">
        <f t="shared" si="19"/>
        <v>25</v>
      </c>
      <c r="F121" t="str">
        <f t="shared" si="14"/>
        <v>WP5-056</v>
      </c>
      <c r="G121" t="str">
        <f t="shared" si="15"/>
        <v>WP5-056 - Term Crimp Appl</v>
      </c>
      <c r="H121" t="b">
        <v>0</v>
      </c>
      <c r="I121" t="s">
        <v>481</v>
      </c>
      <c r="J121" t="s">
        <v>481</v>
      </c>
      <c r="K121" t="b">
        <v>1</v>
      </c>
      <c r="L121" t="s">
        <v>481</v>
      </c>
      <c r="M121" t="s">
        <v>481</v>
      </c>
      <c r="N121" t="s">
        <v>481</v>
      </c>
      <c r="O121" t="s">
        <v>481</v>
      </c>
      <c r="P121" t="s">
        <v>7</v>
      </c>
      <c r="Q121" t="s">
        <v>383</v>
      </c>
      <c r="S121" s="16" t="str">
        <f t="shared" si="16"/>
        <v>WP5-056</v>
      </c>
      <c r="T121" s="16" t="str">
        <f t="shared" si="17"/>
        <v>WP5-056 - Term Crimp Appl</v>
      </c>
      <c r="U121" s="16" t="b">
        <v>0</v>
      </c>
      <c r="V121" s="16" t="s">
        <v>473</v>
      </c>
      <c r="W121" s="16" t="s">
        <v>2267</v>
      </c>
      <c r="X121" s="23">
        <v>2522</v>
      </c>
      <c r="Y121" s="16" t="s">
        <v>2267</v>
      </c>
      <c r="Z121" s="23">
        <v>638602100</v>
      </c>
      <c r="AA121" s="17">
        <v>39171</v>
      </c>
      <c r="AC121" s="16" t="s">
        <v>228</v>
      </c>
      <c r="AD121" s="16" t="str">
        <f t="shared" si="24"/>
        <v>WP5-056</v>
      </c>
      <c r="AE121" s="16" t="s">
        <v>387</v>
      </c>
      <c r="AG121" s="16" t="s">
        <v>496</v>
      </c>
      <c r="AH121" s="16" t="str">
        <f t="shared" si="20"/>
        <v>WP5-TEMPLATE</v>
      </c>
      <c r="AI121" s="23" t="s">
        <v>1024</v>
      </c>
      <c r="AK121" t="s">
        <v>383</v>
      </c>
      <c r="AL121" t="str">
        <f t="shared" si="23"/>
        <v>WP5-056</v>
      </c>
      <c r="AM121" t="s">
        <v>383</v>
      </c>
      <c r="AN121" t="str">
        <f t="shared" si="21"/>
        <v>WP5-056</v>
      </c>
      <c r="AO121">
        <v>1</v>
      </c>
      <c r="AP121" t="s">
        <v>545</v>
      </c>
      <c r="AQ121" t="b">
        <v>0</v>
      </c>
      <c r="AR121" t="b">
        <v>1</v>
      </c>
      <c r="AS121">
        <v>1</v>
      </c>
      <c r="AT121" t="s">
        <v>546</v>
      </c>
      <c r="AU121" s="14" cm="1">
        <f t="array" ref="AU121">IF(LEFT(A121,3)="WP5", INDEX('Equipment Schedule'!$A$1:$C$44,MATCH(1,('Equipment Schedule'!C:C=(LEFT(A121,3)))*('Equipment Schedule'!A:A=MOD(RIGHT(A121,1),12)),0),2), INDEX('Equipment Schedule'!$A$3:$C$44,MATCH(LEFT(A121,3),'Equipment Schedule'!$C$3:$C$44,0),2))</f>
        <v>45505</v>
      </c>
      <c r="AV121">
        <v>5</v>
      </c>
      <c r="AW121" t="str">
        <f t="shared" si="22"/>
        <v>WP5-TEMPLATE</v>
      </c>
      <c r="AX121" t="s">
        <v>441</v>
      </c>
      <c r="AY121" t="s">
        <v>547</v>
      </c>
      <c r="BB121" t="s">
        <v>2317</v>
      </c>
      <c r="BC121">
        <v>100</v>
      </c>
      <c r="BD121">
        <v>5013</v>
      </c>
      <c r="BE121" t="str">
        <f>VLOOKUP(BD121,'Equip Ops'!$AI$2:$AJ$73,2,FALSE)</f>
        <v>Inspect - Fastener</v>
      </c>
      <c r="BF121">
        <v>0.04</v>
      </c>
      <c r="BG121" t="b">
        <v>0</v>
      </c>
      <c r="BH121">
        <v>1</v>
      </c>
    </row>
    <row r="122" spans="1:60" x14ac:dyDescent="0.3">
      <c r="A122" s="21" t="s">
        <v>103</v>
      </c>
      <c r="B122" s="21" t="s">
        <v>773</v>
      </c>
      <c r="C122" s="21" t="str">
        <f t="shared" si="18"/>
        <v>WP5-057 - Term Crimp Appl</v>
      </c>
      <c r="D122" s="21">
        <f t="shared" si="19"/>
        <v>25</v>
      </c>
      <c r="F122" t="str">
        <f t="shared" si="14"/>
        <v>WP5-057</v>
      </c>
      <c r="G122" t="str">
        <f t="shared" si="15"/>
        <v>WP5-057 - Term Crimp Appl</v>
      </c>
      <c r="H122" t="b">
        <v>0</v>
      </c>
      <c r="I122" t="s">
        <v>481</v>
      </c>
      <c r="J122" t="s">
        <v>481</v>
      </c>
      <c r="K122" t="b">
        <v>1</v>
      </c>
      <c r="L122" t="s">
        <v>481</v>
      </c>
      <c r="M122" t="s">
        <v>481</v>
      </c>
      <c r="N122" t="s">
        <v>481</v>
      </c>
      <c r="O122" t="s">
        <v>481</v>
      </c>
      <c r="P122" t="s">
        <v>7</v>
      </c>
      <c r="Q122" t="s">
        <v>383</v>
      </c>
      <c r="S122" s="16" t="str">
        <f t="shared" si="16"/>
        <v>WP5-057</v>
      </c>
      <c r="T122" s="16" t="str">
        <f t="shared" si="17"/>
        <v>WP5-057 - Term Crimp Appl</v>
      </c>
      <c r="U122" s="16" t="b">
        <v>0</v>
      </c>
      <c r="V122" s="16" t="s">
        <v>473</v>
      </c>
      <c r="W122" s="16" t="s">
        <v>2267</v>
      </c>
      <c r="X122" s="23">
        <v>2115</v>
      </c>
      <c r="Y122" s="16" t="s">
        <v>2267</v>
      </c>
      <c r="Z122" s="23" t="s">
        <v>838</v>
      </c>
      <c r="AA122" s="17">
        <v>41793</v>
      </c>
      <c r="AC122" s="16" t="s">
        <v>228</v>
      </c>
      <c r="AD122" s="16" t="str">
        <f t="shared" si="24"/>
        <v>WP5-057</v>
      </c>
      <c r="AE122" s="16" t="s">
        <v>387</v>
      </c>
      <c r="AG122" s="16" t="s">
        <v>496</v>
      </c>
      <c r="AH122" s="16" t="str">
        <f t="shared" si="20"/>
        <v>WP5-TEMPLATE</v>
      </c>
      <c r="AI122" s="23" t="s">
        <v>1025</v>
      </c>
      <c r="AK122" t="s">
        <v>383</v>
      </c>
      <c r="AL122" t="str">
        <f t="shared" si="23"/>
        <v>WP5-057</v>
      </c>
      <c r="AM122" t="s">
        <v>383</v>
      </c>
      <c r="AN122" t="str">
        <f t="shared" si="21"/>
        <v>WP5-057</v>
      </c>
      <c r="AO122">
        <v>1</v>
      </c>
      <c r="AP122" t="s">
        <v>545</v>
      </c>
      <c r="AQ122" t="b">
        <v>0</v>
      </c>
      <c r="AR122" t="b">
        <v>1</v>
      </c>
      <c r="AS122">
        <v>1</v>
      </c>
      <c r="AT122" t="s">
        <v>546</v>
      </c>
      <c r="AU122" s="14" cm="1">
        <f t="array" ref="AU122">IF(LEFT(A122,3)="WP5", INDEX('Equipment Schedule'!$A$1:$C$44,MATCH(1,('Equipment Schedule'!C:C=(LEFT(A122,3)))*('Equipment Schedule'!A:A=MOD(RIGHT(A122,1),12)),0),2), INDEX('Equipment Schedule'!$A$3:$C$44,MATCH(LEFT(A122,3),'Equipment Schedule'!$C$3:$C$44,0),2))</f>
        <v>45170</v>
      </c>
      <c r="AV122">
        <v>5</v>
      </c>
      <c r="AW122" t="str">
        <f t="shared" si="22"/>
        <v>WP5-TEMPLATE</v>
      </c>
      <c r="AX122" t="s">
        <v>441</v>
      </c>
      <c r="AY122" t="s">
        <v>547</v>
      </c>
      <c r="BB122" t="s">
        <v>2317</v>
      </c>
      <c r="BC122">
        <v>110</v>
      </c>
      <c r="BD122">
        <v>5015</v>
      </c>
      <c r="BE122" t="str">
        <f>VLOOKUP(BD122,'Equip Ops'!$AI$2:$AJ$73,2,FALSE)</f>
        <v>Inspect - Hose, Air/Hydraulic</v>
      </c>
      <c r="BF122">
        <v>0.04</v>
      </c>
      <c r="BG122" t="b">
        <v>0</v>
      </c>
      <c r="BH122">
        <v>1</v>
      </c>
    </row>
    <row r="123" spans="1:60" x14ac:dyDescent="0.3">
      <c r="A123" s="21" t="s">
        <v>104</v>
      </c>
      <c r="B123" s="21" t="s">
        <v>773</v>
      </c>
      <c r="C123" s="21" t="str">
        <f t="shared" si="18"/>
        <v>WP5-058 - Term Crimp Appl</v>
      </c>
      <c r="D123" s="21">
        <f t="shared" si="19"/>
        <v>25</v>
      </c>
      <c r="F123" t="str">
        <f t="shared" si="14"/>
        <v>WP5-058</v>
      </c>
      <c r="G123" t="str">
        <f t="shared" si="15"/>
        <v>WP5-058 - Term Crimp Appl</v>
      </c>
      <c r="H123" t="b">
        <v>0</v>
      </c>
      <c r="I123" t="s">
        <v>481</v>
      </c>
      <c r="J123" t="s">
        <v>481</v>
      </c>
      <c r="K123" t="b">
        <v>1</v>
      </c>
      <c r="L123" t="s">
        <v>481</v>
      </c>
      <c r="M123" t="s">
        <v>481</v>
      </c>
      <c r="N123" t="s">
        <v>481</v>
      </c>
      <c r="O123" t="s">
        <v>481</v>
      </c>
      <c r="P123" t="s">
        <v>7</v>
      </c>
      <c r="Q123" t="s">
        <v>383</v>
      </c>
      <c r="S123" s="16" t="str">
        <f t="shared" si="16"/>
        <v>WP5-058</v>
      </c>
      <c r="T123" s="16" t="str">
        <f t="shared" si="17"/>
        <v>WP5-058 - Term Crimp Appl</v>
      </c>
      <c r="U123" s="16" t="b">
        <v>0</v>
      </c>
      <c r="V123" s="16" t="s">
        <v>473</v>
      </c>
      <c r="W123" s="16" t="s">
        <v>2267</v>
      </c>
      <c r="X123" s="23">
        <v>2144</v>
      </c>
      <c r="Y123" s="16" t="s">
        <v>2267</v>
      </c>
      <c r="Z123" s="23" t="s">
        <v>839</v>
      </c>
      <c r="AA123" s="17">
        <v>41774</v>
      </c>
      <c r="AC123" s="16" t="s">
        <v>228</v>
      </c>
      <c r="AD123" s="16" t="str">
        <f t="shared" si="24"/>
        <v>WP5-058</v>
      </c>
      <c r="AE123" s="16" t="s">
        <v>387</v>
      </c>
      <c r="AG123" s="16" t="s">
        <v>496</v>
      </c>
      <c r="AH123" s="16" t="str">
        <f t="shared" si="20"/>
        <v>WP5-TEMPLATE</v>
      </c>
      <c r="AI123" s="23" t="s">
        <v>1026</v>
      </c>
      <c r="AK123" t="s">
        <v>383</v>
      </c>
      <c r="AL123" t="str">
        <f t="shared" si="23"/>
        <v>WP5-058</v>
      </c>
      <c r="AM123" t="s">
        <v>383</v>
      </c>
      <c r="AN123" t="str">
        <f t="shared" si="21"/>
        <v>WP5-058</v>
      </c>
      <c r="AO123">
        <v>1</v>
      </c>
      <c r="AP123" t="s">
        <v>545</v>
      </c>
      <c r="AQ123" t="b">
        <v>0</v>
      </c>
      <c r="AR123" t="b">
        <v>1</v>
      </c>
      <c r="AS123">
        <v>1</v>
      </c>
      <c r="AT123" t="s">
        <v>546</v>
      </c>
      <c r="AU123" s="14" cm="1">
        <f t="array" ref="AU123">IF(LEFT(A123,3)="WP5", INDEX('Equipment Schedule'!$A$1:$C$44,MATCH(1,('Equipment Schedule'!C:C=(LEFT(A123,3)))*('Equipment Schedule'!A:A=MOD(RIGHT(A123,1),12)),0),2), INDEX('Equipment Schedule'!$A$3:$C$44,MATCH(LEFT(A123,3),'Equipment Schedule'!$C$3:$C$44,0),2))</f>
        <v>45200</v>
      </c>
      <c r="AV123">
        <v>5</v>
      </c>
      <c r="AW123" t="str">
        <f t="shared" si="22"/>
        <v>WP5-TEMPLATE</v>
      </c>
      <c r="AX123" t="s">
        <v>441</v>
      </c>
      <c r="AY123" t="s">
        <v>547</v>
      </c>
      <c r="BB123" t="s">
        <v>2317</v>
      </c>
      <c r="BC123">
        <v>120</v>
      </c>
      <c r="BD123">
        <v>5019</v>
      </c>
      <c r="BE123" t="str">
        <f>VLOOKUP(BD123,'Equip Ops'!$AI$2:$AJ$73,2,FALSE)</f>
        <v>Inspect - Nameplate</v>
      </c>
      <c r="BF123">
        <v>0.04</v>
      </c>
      <c r="BG123" t="b">
        <v>0</v>
      </c>
      <c r="BH123">
        <v>1</v>
      </c>
    </row>
    <row r="124" spans="1:60" x14ac:dyDescent="0.3">
      <c r="A124" s="21" t="s">
        <v>105</v>
      </c>
      <c r="B124" s="21" t="s">
        <v>773</v>
      </c>
      <c r="C124" s="21" t="str">
        <f t="shared" si="18"/>
        <v>WP5-059 - Term Crimp Appl</v>
      </c>
      <c r="D124" s="21">
        <f t="shared" si="19"/>
        <v>25</v>
      </c>
      <c r="F124" t="str">
        <f t="shared" si="14"/>
        <v>WP5-059</v>
      </c>
      <c r="G124" t="str">
        <f t="shared" si="15"/>
        <v>WP5-059 - Term Crimp Appl</v>
      </c>
      <c r="H124" t="b">
        <v>0</v>
      </c>
      <c r="I124" t="s">
        <v>481</v>
      </c>
      <c r="J124" t="s">
        <v>481</v>
      </c>
      <c r="K124" t="b">
        <v>1</v>
      </c>
      <c r="L124" t="s">
        <v>481</v>
      </c>
      <c r="M124" t="s">
        <v>481</v>
      </c>
      <c r="N124" t="s">
        <v>481</v>
      </c>
      <c r="O124" t="s">
        <v>481</v>
      </c>
      <c r="P124" t="s">
        <v>7</v>
      </c>
      <c r="Q124" t="s">
        <v>383</v>
      </c>
      <c r="S124" s="16" t="str">
        <f t="shared" si="16"/>
        <v>WP5-059</v>
      </c>
      <c r="T124" s="16" t="str">
        <f t="shared" si="17"/>
        <v>WP5-059 - Term Crimp Appl</v>
      </c>
      <c r="U124" s="16" t="b">
        <v>0</v>
      </c>
      <c r="V124" s="16" t="s">
        <v>473</v>
      </c>
      <c r="W124" s="16" t="s">
        <v>2267</v>
      </c>
      <c r="X124" s="23">
        <v>392</v>
      </c>
      <c r="Y124" s="16" t="s">
        <v>2267</v>
      </c>
      <c r="Z124" s="23">
        <v>638601000</v>
      </c>
      <c r="AA124" s="17">
        <v>36526</v>
      </c>
      <c r="AC124" s="16" t="s">
        <v>228</v>
      </c>
      <c r="AD124" s="16" t="str">
        <f t="shared" si="24"/>
        <v>WP5-059</v>
      </c>
      <c r="AE124" s="16" t="s">
        <v>387</v>
      </c>
      <c r="AG124" s="16" t="s">
        <v>496</v>
      </c>
      <c r="AH124" s="16" t="str">
        <f t="shared" si="20"/>
        <v>WP5-TEMPLATE</v>
      </c>
      <c r="AI124" s="23" t="s">
        <v>1001</v>
      </c>
      <c r="AK124" t="s">
        <v>383</v>
      </c>
      <c r="AL124" t="str">
        <f t="shared" si="23"/>
        <v>WP5-059</v>
      </c>
      <c r="AM124" t="s">
        <v>383</v>
      </c>
      <c r="AN124" t="str">
        <f t="shared" si="21"/>
        <v>WP5-059</v>
      </c>
      <c r="AO124">
        <v>1</v>
      </c>
      <c r="AP124" t="s">
        <v>545</v>
      </c>
      <c r="AQ124" t="b">
        <v>0</v>
      </c>
      <c r="AR124" t="b">
        <v>1</v>
      </c>
      <c r="AS124">
        <v>1</v>
      </c>
      <c r="AT124" t="s">
        <v>546</v>
      </c>
      <c r="AU124" s="14" cm="1">
        <f t="array" ref="AU124">IF(LEFT(A124,3)="WP5", INDEX('Equipment Schedule'!$A$1:$C$44,MATCH(1,('Equipment Schedule'!C:C=(LEFT(A124,3)))*('Equipment Schedule'!A:A=MOD(RIGHT(A124,1),12)),0),2), INDEX('Equipment Schedule'!$A$3:$C$44,MATCH(LEFT(A124,3),'Equipment Schedule'!$C$3:$C$44,0),2))</f>
        <v>45231</v>
      </c>
      <c r="AV124">
        <v>5</v>
      </c>
      <c r="AW124" t="str">
        <f t="shared" si="22"/>
        <v>WP5-TEMPLATE</v>
      </c>
      <c r="AX124" t="s">
        <v>441</v>
      </c>
      <c r="AY124" t="s">
        <v>547</v>
      </c>
      <c r="BB124" t="s">
        <v>2317</v>
      </c>
      <c r="BC124">
        <v>130</v>
      </c>
      <c r="BD124">
        <v>5034</v>
      </c>
      <c r="BE124" t="s">
        <v>2318</v>
      </c>
      <c r="BF124">
        <v>0.04</v>
      </c>
      <c r="BG124" t="b">
        <v>0</v>
      </c>
      <c r="BH124">
        <v>1</v>
      </c>
    </row>
    <row r="125" spans="1:60" x14ac:dyDescent="0.3">
      <c r="A125" s="21" t="s">
        <v>106</v>
      </c>
      <c r="B125" s="21" t="s">
        <v>773</v>
      </c>
      <c r="C125" s="21" t="str">
        <f t="shared" si="18"/>
        <v>WP5-060 - Term Crimp Appl</v>
      </c>
      <c r="D125" s="21">
        <f t="shared" si="19"/>
        <v>25</v>
      </c>
      <c r="F125" t="str">
        <f t="shared" si="14"/>
        <v>WP5-060</v>
      </c>
      <c r="G125" t="str">
        <f t="shared" si="15"/>
        <v>WP5-060 - Term Crimp Appl</v>
      </c>
      <c r="H125" t="b">
        <v>0</v>
      </c>
      <c r="I125" t="s">
        <v>481</v>
      </c>
      <c r="J125" t="s">
        <v>481</v>
      </c>
      <c r="K125" t="b">
        <v>1</v>
      </c>
      <c r="L125" t="s">
        <v>481</v>
      </c>
      <c r="M125" t="s">
        <v>481</v>
      </c>
      <c r="N125" t="s">
        <v>481</v>
      </c>
      <c r="O125" t="s">
        <v>481</v>
      </c>
      <c r="P125" t="s">
        <v>7</v>
      </c>
      <c r="Q125" t="s">
        <v>383</v>
      </c>
      <c r="S125" s="16" t="str">
        <f t="shared" si="16"/>
        <v>WP5-060</v>
      </c>
      <c r="T125" s="16" t="str">
        <f t="shared" si="17"/>
        <v>WP5-060 - Term Crimp Appl</v>
      </c>
      <c r="U125" s="16" t="b">
        <v>0</v>
      </c>
      <c r="V125" s="16" t="s">
        <v>473</v>
      </c>
      <c r="W125" s="16" t="s">
        <v>2267</v>
      </c>
      <c r="X125" s="23">
        <v>163</v>
      </c>
      <c r="Y125" s="16" t="s">
        <v>2267</v>
      </c>
      <c r="Z125" s="23">
        <v>638601100</v>
      </c>
      <c r="AA125" s="17">
        <v>40753</v>
      </c>
      <c r="AC125" s="16" t="s">
        <v>228</v>
      </c>
      <c r="AD125" s="16" t="str">
        <f t="shared" si="24"/>
        <v>WP5-060</v>
      </c>
      <c r="AE125" s="16" t="s">
        <v>387</v>
      </c>
      <c r="AG125" s="16" t="s">
        <v>496</v>
      </c>
      <c r="AH125" s="16" t="str">
        <f t="shared" si="20"/>
        <v>WP5-TEMPLATE</v>
      </c>
      <c r="AI125" s="23" t="s">
        <v>1027</v>
      </c>
      <c r="AK125" t="s">
        <v>383</v>
      </c>
      <c r="AL125" t="str">
        <f t="shared" si="23"/>
        <v>WP5-060</v>
      </c>
      <c r="AM125" t="s">
        <v>383</v>
      </c>
      <c r="AN125" t="str">
        <f t="shared" si="21"/>
        <v>WP5-060</v>
      </c>
      <c r="AO125">
        <v>1</v>
      </c>
      <c r="AP125" t="s">
        <v>545</v>
      </c>
      <c r="AQ125" t="b">
        <v>0</v>
      </c>
      <c r="AR125" t="b">
        <v>1</v>
      </c>
      <c r="AS125">
        <v>1</v>
      </c>
      <c r="AT125" t="s">
        <v>546</v>
      </c>
      <c r="AU125" s="14" cm="1">
        <f t="array" ref="AU125">IF(LEFT(A125,3)="WP5", INDEX('Equipment Schedule'!$A$1:$C$44,MATCH(1,('Equipment Schedule'!C:C=(LEFT(A125,3)))*('Equipment Schedule'!A:A=MOD(RIGHT(A125,1),12)),0),2), INDEX('Equipment Schedule'!$A$3:$C$44,MATCH(LEFT(A125,3),'Equipment Schedule'!$C$3:$C$44,0),2))</f>
        <v>45292</v>
      </c>
      <c r="AV125">
        <v>5</v>
      </c>
      <c r="AW125" t="str">
        <f t="shared" si="22"/>
        <v>WP5-TEMPLATE</v>
      </c>
      <c r="AX125" t="s">
        <v>441</v>
      </c>
      <c r="AY125" t="s">
        <v>547</v>
      </c>
      <c r="BB125" t="s">
        <v>2317</v>
      </c>
      <c r="BC125">
        <v>140</v>
      </c>
      <c r="BD125">
        <v>5020</v>
      </c>
      <c r="BE125" t="s">
        <v>309</v>
      </c>
      <c r="BF125">
        <v>0.04</v>
      </c>
      <c r="BG125" t="b">
        <v>0</v>
      </c>
      <c r="BH125">
        <v>1</v>
      </c>
    </row>
    <row r="126" spans="1:60" x14ac:dyDescent="0.3">
      <c r="A126" s="21" t="s">
        <v>107</v>
      </c>
      <c r="B126" s="21" t="s">
        <v>773</v>
      </c>
      <c r="C126" s="21" t="str">
        <f t="shared" si="18"/>
        <v>WP5-061 - Term Crimp Appl</v>
      </c>
      <c r="D126" s="21">
        <f t="shared" si="19"/>
        <v>25</v>
      </c>
      <c r="F126" t="str">
        <f t="shared" si="14"/>
        <v>WP5-061</v>
      </c>
      <c r="G126" t="str">
        <f t="shared" si="15"/>
        <v>WP5-061 - Term Crimp Appl</v>
      </c>
      <c r="H126" t="b">
        <v>0</v>
      </c>
      <c r="I126" t="s">
        <v>481</v>
      </c>
      <c r="J126" t="s">
        <v>481</v>
      </c>
      <c r="K126" t="b">
        <v>1</v>
      </c>
      <c r="L126" t="s">
        <v>481</v>
      </c>
      <c r="M126" t="s">
        <v>481</v>
      </c>
      <c r="N126" t="s">
        <v>481</v>
      </c>
      <c r="O126" t="s">
        <v>481</v>
      </c>
      <c r="P126" t="s">
        <v>7</v>
      </c>
      <c r="Q126" t="s">
        <v>383</v>
      </c>
      <c r="S126" s="16" t="str">
        <f t="shared" si="16"/>
        <v>WP5-061</v>
      </c>
      <c r="T126" s="16" t="str">
        <f t="shared" si="17"/>
        <v>WP5-061 - Term Crimp Appl</v>
      </c>
      <c r="U126" s="16" t="b">
        <v>0</v>
      </c>
      <c r="V126" s="16" t="s">
        <v>473</v>
      </c>
      <c r="W126" s="16" t="s">
        <v>2267</v>
      </c>
      <c r="X126" s="23">
        <v>1020</v>
      </c>
      <c r="Y126" s="16" t="s">
        <v>2267</v>
      </c>
      <c r="Z126" s="23">
        <v>638911000</v>
      </c>
      <c r="AA126" s="17">
        <v>40555</v>
      </c>
      <c r="AC126" s="16" t="s">
        <v>228</v>
      </c>
      <c r="AD126" s="16" t="str">
        <f t="shared" si="24"/>
        <v>WP5-061</v>
      </c>
      <c r="AE126" s="16" t="s">
        <v>387</v>
      </c>
      <c r="AG126" s="16" t="s">
        <v>496</v>
      </c>
      <c r="AH126" s="16" t="str">
        <f t="shared" si="20"/>
        <v>WP5-TEMPLATE</v>
      </c>
      <c r="AI126" s="23" t="s">
        <v>1028</v>
      </c>
      <c r="AK126" t="s">
        <v>383</v>
      </c>
      <c r="AL126" t="str">
        <f t="shared" si="23"/>
        <v>WP5-061</v>
      </c>
      <c r="AM126" t="s">
        <v>383</v>
      </c>
      <c r="AN126" t="str">
        <f t="shared" si="21"/>
        <v>WP5-061</v>
      </c>
      <c r="AO126">
        <v>1</v>
      </c>
      <c r="AP126" t="s">
        <v>545</v>
      </c>
      <c r="AQ126" t="b">
        <v>0</v>
      </c>
      <c r="AR126" t="b">
        <v>1</v>
      </c>
      <c r="AS126">
        <v>1</v>
      </c>
      <c r="AT126" t="s">
        <v>546</v>
      </c>
      <c r="AU126" s="14" cm="1">
        <f t="array" ref="AU126">IF(LEFT(A126,3)="WP5", INDEX('Equipment Schedule'!$A$1:$C$44,MATCH(1,('Equipment Schedule'!C:C=(LEFT(A126,3)))*('Equipment Schedule'!A:A=MOD(RIGHT(A126,1),12)),0),2), INDEX('Equipment Schedule'!$A$3:$C$44,MATCH(LEFT(A126,3),'Equipment Schedule'!$C$3:$C$44,0),2))</f>
        <v>45323</v>
      </c>
      <c r="AV126">
        <v>5</v>
      </c>
      <c r="AW126" t="str">
        <f t="shared" si="22"/>
        <v>WP5-TEMPLATE</v>
      </c>
      <c r="AX126" t="s">
        <v>441</v>
      </c>
      <c r="AY126" t="s">
        <v>547</v>
      </c>
      <c r="BB126" t="s">
        <v>2317</v>
      </c>
      <c r="BC126">
        <v>150</v>
      </c>
      <c r="BD126">
        <v>5021</v>
      </c>
      <c r="BE126" t="s">
        <v>298</v>
      </c>
      <c r="BF126">
        <v>0.04</v>
      </c>
      <c r="BG126" t="b">
        <v>0</v>
      </c>
      <c r="BH126">
        <v>1</v>
      </c>
    </row>
    <row r="127" spans="1:60" x14ac:dyDescent="0.3">
      <c r="A127" s="21" t="s">
        <v>108</v>
      </c>
      <c r="B127" s="21" t="s">
        <v>773</v>
      </c>
      <c r="C127" s="21" t="str">
        <f t="shared" si="18"/>
        <v>WP5-062 - Term Crimp Appl</v>
      </c>
      <c r="D127" s="21">
        <f t="shared" si="19"/>
        <v>25</v>
      </c>
      <c r="F127" t="str">
        <f t="shared" si="14"/>
        <v>WP5-062</v>
      </c>
      <c r="G127" t="str">
        <f t="shared" si="15"/>
        <v>WP5-062 - Term Crimp Appl</v>
      </c>
      <c r="H127" t="b">
        <v>0</v>
      </c>
      <c r="I127" t="s">
        <v>481</v>
      </c>
      <c r="J127" t="s">
        <v>481</v>
      </c>
      <c r="K127" t="b">
        <v>1</v>
      </c>
      <c r="L127" t="s">
        <v>481</v>
      </c>
      <c r="M127" t="s">
        <v>481</v>
      </c>
      <c r="N127" t="s">
        <v>481</v>
      </c>
      <c r="O127" t="s">
        <v>481</v>
      </c>
      <c r="P127" t="s">
        <v>7</v>
      </c>
      <c r="Q127" t="s">
        <v>383</v>
      </c>
      <c r="S127" s="16" t="str">
        <f t="shared" si="16"/>
        <v>WP5-062</v>
      </c>
      <c r="T127" s="16" t="str">
        <f t="shared" si="17"/>
        <v>WP5-062 - Term Crimp Appl</v>
      </c>
      <c r="U127" s="16" t="b">
        <v>0</v>
      </c>
      <c r="V127" s="16" t="s">
        <v>473</v>
      </c>
      <c r="W127" s="16" t="s">
        <v>2267</v>
      </c>
      <c r="X127" s="23">
        <v>1100</v>
      </c>
      <c r="Y127" s="16" t="s">
        <v>2267</v>
      </c>
      <c r="Z127" s="23">
        <v>638916000</v>
      </c>
      <c r="AA127" s="17">
        <v>41129</v>
      </c>
      <c r="AC127" s="16" t="s">
        <v>228</v>
      </c>
      <c r="AD127" s="16" t="str">
        <f t="shared" si="24"/>
        <v>WP5-062</v>
      </c>
      <c r="AE127" s="16" t="s">
        <v>387</v>
      </c>
      <c r="AG127" s="16" t="s">
        <v>496</v>
      </c>
      <c r="AH127" s="16" t="str">
        <f t="shared" si="20"/>
        <v>WP5-TEMPLATE</v>
      </c>
      <c r="AI127" s="23" t="s">
        <v>1029</v>
      </c>
      <c r="AK127" t="s">
        <v>383</v>
      </c>
      <c r="AL127" t="str">
        <f t="shared" si="23"/>
        <v>WP5-062</v>
      </c>
      <c r="AM127" t="s">
        <v>383</v>
      </c>
      <c r="AN127" t="str">
        <f t="shared" si="21"/>
        <v>WP5-062</v>
      </c>
      <c r="AO127">
        <v>1</v>
      </c>
      <c r="AP127" t="s">
        <v>545</v>
      </c>
      <c r="AQ127" t="b">
        <v>0</v>
      </c>
      <c r="AR127" t="b">
        <v>1</v>
      </c>
      <c r="AS127">
        <v>1</v>
      </c>
      <c r="AT127" t="s">
        <v>546</v>
      </c>
      <c r="AU127" s="14" cm="1">
        <f t="array" ref="AU127">IF(LEFT(A127,3)="WP5", INDEX('Equipment Schedule'!$A$1:$C$44,MATCH(1,('Equipment Schedule'!C:C=(LEFT(A127,3)))*('Equipment Schedule'!A:A=MOD(RIGHT(A127,1),12)),0),2), INDEX('Equipment Schedule'!$A$3:$C$44,MATCH(LEFT(A127,3),'Equipment Schedule'!$C$3:$C$44,0),2))</f>
        <v>45352</v>
      </c>
      <c r="AV127">
        <v>5</v>
      </c>
      <c r="AW127" t="str">
        <f t="shared" si="22"/>
        <v>WP5-TEMPLATE</v>
      </c>
      <c r="AX127" t="s">
        <v>441</v>
      </c>
      <c r="AY127" t="s">
        <v>547</v>
      </c>
      <c r="BB127" t="s">
        <v>2317</v>
      </c>
      <c r="BC127">
        <v>160</v>
      </c>
      <c r="BD127">
        <v>5701</v>
      </c>
      <c r="BE127" t="s">
        <v>302</v>
      </c>
      <c r="BF127">
        <v>0.04</v>
      </c>
      <c r="BG127" t="b">
        <v>0</v>
      </c>
      <c r="BH127">
        <v>1</v>
      </c>
    </row>
    <row r="128" spans="1:60" x14ac:dyDescent="0.3">
      <c r="A128" s="21" t="s">
        <v>109</v>
      </c>
      <c r="B128" s="21" t="s">
        <v>773</v>
      </c>
      <c r="C128" s="21" t="str">
        <f t="shared" si="18"/>
        <v>WP5-063 - Term Crimp Appl</v>
      </c>
      <c r="D128" s="21">
        <f t="shared" si="19"/>
        <v>25</v>
      </c>
      <c r="F128" t="str">
        <f t="shared" si="14"/>
        <v>WP5-063</v>
      </c>
      <c r="G128" t="str">
        <f t="shared" si="15"/>
        <v>WP5-063 - Term Crimp Appl</v>
      </c>
      <c r="H128" t="b">
        <v>0</v>
      </c>
      <c r="I128" t="s">
        <v>481</v>
      </c>
      <c r="J128" t="s">
        <v>481</v>
      </c>
      <c r="K128" t="b">
        <v>1</v>
      </c>
      <c r="L128" t="s">
        <v>481</v>
      </c>
      <c r="M128" t="s">
        <v>481</v>
      </c>
      <c r="N128" t="s">
        <v>481</v>
      </c>
      <c r="O128" t="s">
        <v>481</v>
      </c>
      <c r="P128" t="s">
        <v>7</v>
      </c>
      <c r="Q128" t="s">
        <v>383</v>
      </c>
      <c r="S128" s="16" t="str">
        <f t="shared" si="16"/>
        <v>WP5-063</v>
      </c>
      <c r="T128" s="16" t="str">
        <f t="shared" si="17"/>
        <v>WP5-063 - Term Crimp Appl</v>
      </c>
      <c r="U128" s="16" t="b">
        <v>0</v>
      </c>
      <c r="V128" s="16" t="s">
        <v>473</v>
      </c>
      <c r="W128" s="16" t="s">
        <v>2267</v>
      </c>
      <c r="X128" s="23">
        <v>2434</v>
      </c>
      <c r="Y128" s="16" t="s">
        <v>2267</v>
      </c>
      <c r="Z128" s="23">
        <v>639003700</v>
      </c>
      <c r="AA128" s="17">
        <v>41717</v>
      </c>
      <c r="AC128" s="16" t="s">
        <v>228</v>
      </c>
      <c r="AD128" s="16" t="str">
        <f t="shared" si="24"/>
        <v>WP5-063</v>
      </c>
      <c r="AE128" s="16" t="s">
        <v>387</v>
      </c>
      <c r="AG128" s="16" t="s">
        <v>496</v>
      </c>
      <c r="AH128" s="16" t="str">
        <f t="shared" si="20"/>
        <v>WP5-TEMPLATE</v>
      </c>
      <c r="AI128" s="23" t="s">
        <v>1030</v>
      </c>
      <c r="AK128" t="s">
        <v>383</v>
      </c>
      <c r="AL128" t="str">
        <f t="shared" si="23"/>
        <v>WP5-063</v>
      </c>
      <c r="AM128" t="s">
        <v>383</v>
      </c>
      <c r="AN128" t="str">
        <f t="shared" si="21"/>
        <v>WP5-063</v>
      </c>
      <c r="AO128">
        <v>1</v>
      </c>
      <c r="AP128" t="s">
        <v>545</v>
      </c>
      <c r="AQ128" t="b">
        <v>0</v>
      </c>
      <c r="AR128" t="b">
        <v>1</v>
      </c>
      <c r="AS128">
        <v>1</v>
      </c>
      <c r="AT128" t="s">
        <v>546</v>
      </c>
      <c r="AU128" s="14" cm="1">
        <f t="array" ref="AU128">IF(LEFT(A128,3)="WP5", INDEX('Equipment Schedule'!$A$1:$C$44,MATCH(1,('Equipment Schedule'!C:C=(LEFT(A128,3)))*('Equipment Schedule'!A:A=MOD(RIGHT(A128,1),12)),0),2), INDEX('Equipment Schedule'!$A$3:$C$44,MATCH(LEFT(A128,3),'Equipment Schedule'!$C$3:$C$44,0),2))</f>
        <v>45383</v>
      </c>
      <c r="AV128">
        <v>5</v>
      </c>
      <c r="AW128" t="str">
        <f t="shared" si="22"/>
        <v>WP5-TEMPLATE</v>
      </c>
      <c r="AX128" t="s">
        <v>441</v>
      </c>
      <c r="AY128" t="s">
        <v>547</v>
      </c>
      <c r="BB128" t="s">
        <v>2317</v>
      </c>
      <c r="BC128">
        <v>170</v>
      </c>
      <c r="BD128">
        <v>5703</v>
      </c>
      <c r="BE128" t="s">
        <v>299</v>
      </c>
      <c r="BF128">
        <v>0.04</v>
      </c>
      <c r="BG128" t="b">
        <v>0</v>
      </c>
      <c r="BH128">
        <v>1</v>
      </c>
    </row>
    <row r="129" spans="1:60" x14ac:dyDescent="0.3">
      <c r="A129" s="21" t="s">
        <v>110</v>
      </c>
      <c r="B129" s="21" t="s">
        <v>773</v>
      </c>
      <c r="C129" s="21" t="str">
        <f t="shared" si="18"/>
        <v>WP5-064 - Term Crimp Appl</v>
      </c>
      <c r="D129" s="21">
        <f t="shared" si="19"/>
        <v>25</v>
      </c>
      <c r="F129" t="str">
        <f t="shared" si="14"/>
        <v>WP5-064</v>
      </c>
      <c r="G129" t="str">
        <f t="shared" si="15"/>
        <v>WP5-064 - Term Crimp Appl</v>
      </c>
      <c r="H129" t="b">
        <v>0</v>
      </c>
      <c r="I129" t="s">
        <v>481</v>
      </c>
      <c r="J129" t="s">
        <v>481</v>
      </c>
      <c r="K129" t="b">
        <v>1</v>
      </c>
      <c r="L129" t="s">
        <v>481</v>
      </c>
      <c r="M129" t="s">
        <v>481</v>
      </c>
      <c r="N129" t="s">
        <v>481</v>
      </c>
      <c r="O129" t="s">
        <v>481</v>
      </c>
      <c r="P129" t="s">
        <v>7</v>
      </c>
      <c r="Q129" t="s">
        <v>383</v>
      </c>
      <c r="S129" s="16" t="str">
        <f t="shared" si="16"/>
        <v>WP5-064</v>
      </c>
      <c r="T129" s="16" t="str">
        <f t="shared" si="17"/>
        <v>WP5-064 - Term Crimp Appl</v>
      </c>
      <c r="U129" s="16" t="b">
        <v>0</v>
      </c>
      <c r="V129" s="16" t="s">
        <v>473</v>
      </c>
      <c r="W129" s="16" t="s">
        <v>2267</v>
      </c>
      <c r="X129" s="23">
        <v>2139</v>
      </c>
      <c r="Y129" s="16" t="s">
        <v>2267</v>
      </c>
      <c r="Z129" s="23" t="s">
        <v>840</v>
      </c>
      <c r="AA129" s="17">
        <v>42130</v>
      </c>
      <c r="AC129" s="16" t="s">
        <v>228</v>
      </c>
      <c r="AD129" s="16" t="str">
        <f t="shared" si="24"/>
        <v>WP5-064</v>
      </c>
      <c r="AE129" s="16" t="s">
        <v>387</v>
      </c>
      <c r="AG129" s="16" t="s">
        <v>496</v>
      </c>
      <c r="AH129" s="16" t="str">
        <f t="shared" si="20"/>
        <v>WP5-TEMPLATE</v>
      </c>
      <c r="AI129" s="23" t="s">
        <v>1031</v>
      </c>
      <c r="AK129" t="s">
        <v>383</v>
      </c>
      <c r="AL129" t="str">
        <f t="shared" si="23"/>
        <v>WP5-064</v>
      </c>
      <c r="AM129" t="s">
        <v>383</v>
      </c>
      <c r="AN129" t="str">
        <f t="shared" si="21"/>
        <v>WP5-064</v>
      </c>
      <c r="AO129">
        <v>1</v>
      </c>
      <c r="AP129" t="s">
        <v>545</v>
      </c>
      <c r="AQ129" t="b">
        <v>0</v>
      </c>
      <c r="AR129" t="b">
        <v>1</v>
      </c>
      <c r="AS129">
        <v>1</v>
      </c>
      <c r="AT129" t="s">
        <v>546</v>
      </c>
      <c r="AU129" s="14" cm="1">
        <f t="array" ref="AU129">IF(LEFT(A129,3)="WP5", INDEX('Equipment Schedule'!$A$1:$C$44,MATCH(1,('Equipment Schedule'!C:C=(LEFT(A129,3)))*('Equipment Schedule'!A:A=MOD(RIGHT(A129,1),12)),0),2), INDEX('Equipment Schedule'!$A$3:$C$44,MATCH(LEFT(A129,3),'Equipment Schedule'!$C$3:$C$44,0),2))</f>
        <v>45413</v>
      </c>
      <c r="AV129">
        <v>5</v>
      </c>
      <c r="AW129" t="str">
        <f t="shared" si="22"/>
        <v>WP5-TEMPLATE</v>
      </c>
      <c r="AX129" t="s">
        <v>441</v>
      </c>
      <c r="AY129" t="s">
        <v>547</v>
      </c>
      <c r="BB129" t="s">
        <v>2317</v>
      </c>
      <c r="BC129">
        <v>180</v>
      </c>
      <c r="BD129">
        <v>5201</v>
      </c>
      <c r="BE129" t="s">
        <v>338</v>
      </c>
      <c r="BF129">
        <v>0.04</v>
      </c>
      <c r="BG129" t="b">
        <v>0</v>
      </c>
      <c r="BH129">
        <v>1</v>
      </c>
    </row>
    <row r="130" spans="1:60" x14ac:dyDescent="0.3">
      <c r="A130" s="21" t="s">
        <v>111</v>
      </c>
      <c r="B130" s="21" t="s">
        <v>773</v>
      </c>
      <c r="C130" s="21" t="str">
        <f t="shared" si="18"/>
        <v>WP5-065 - Term Crimp Appl</v>
      </c>
      <c r="D130" s="21">
        <f t="shared" si="19"/>
        <v>25</v>
      </c>
      <c r="F130" t="str">
        <f t="shared" ref="F130:F193" si="25">A130</f>
        <v>WP5-065</v>
      </c>
      <c r="G130" t="str">
        <f t="shared" ref="G130:G193" si="26">C130</f>
        <v>WP5-065 - Term Crimp Appl</v>
      </c>
      <c r="H130" t="b">
        <v>0</v>
      </c>
      <c r="I130" t="s">
        <v>481</v>
      </c>
      <c r="J130" t="s">
        <v>481</v>
      </c>
      <c r="K130" t="b">
        <v>1</v>
      </c>
      <c r="L130" t="s">
        <v>481</v>
      </c>
      <c r="M130" t="s">
        <v>481</v>
      </c>
      <c r="N130" t="s">
        <v>481</v>
      </c>
      <c r="O130" t="s">
        <v>481</v>
      </c>
      <c r="P130" t="s">
        <v>7</v>
      </c>
      <c r="Q130" t="s">
        <v>383</v>
      </c>
      <c r="S130" s="16" t="str">
        <f t="shared" ref="S130:S193" si="27">A130</f>
        <v>WP5-065</v>
      </c>
      <c r="T130" s="16" t="str">
        <f t="shared" ref="T130:T193" si="28">C130</f>
        <v>WP5-065 - Term Crimp Appl</v>
      </c>
      <c r="U130" s="16" t="b">
        <v>0</v>
      </c>
      <c r="V130" s="16" t="s">
        <v>473</v>
      </c>
      <c r="W130" s="16" t="s">
        <v>2267</v>
      </c>
      <c r="X130" s="23">
        <v>2277</v>
      </c>
      <c r="Y130" s="16" t="s">
        <v>2267</v>
      </c>
      <c r="Z130" s="23" t="s">
        <v>841</v>
      </c>
      <c r="AA130" s="17">
        <v>41179</v>
      </c>
      <c r="AC130" s="16" t="s">
        <v>228</v>
      </c>
      <c r="AD130" s="16" t="str">
        <f t="shared" si="24"/>
        <v>WP5-065</v>
      </c>
      <c r="AE130" s="16" t="s">
        <v>387</v>
      </c>
      <c r="AG130" s="16" t="s">
        <v>496</v>
      </c>
      <c r="AH130" s="16" t="str">
        <f t="shared" si="20"/>
        <v>WP5-TEMPLATE</v>
      </c>
      <c r="AI130" s="23" t="s">
        <v>1032</v>
      </c>
      <c r="AK130" t="s">
        <v>383</v>
      </c>
      <c r="AL130" t="str">
        <f t="shared" si="23"/>
        <v>WP5-065</v>
      </c>
      <c r="AM130" t="s">
        <v>383</v>
      </c>
      <c r="AN130" t="str">
        <f t="shared" si="21"/>
        <v>WP5-065</v>
      </c>
      <c r="AO130">
        <v>1</v>
      </c>
      <c r="AP130" t="s">
        <v>545</v>
      </c>
      <c r="AQ130" t="b">
        <v>0</v>
      </c>
      <c r="AR130" t="b">
        <v>1</v>
      </c>
      <c r="AS130">
        <v>1</v>
      </c>
      <c r="AT130" t="s">
        <v>546</v>
      </c>
      <c r="AU130" s="14" cm="1">
        <f t="array" ref="AU130">IF(LEFT(A130,3)="WP5", INDEX('Equipment Schedule'!$A$1:$C$44,MATCH(1,('Equipment Schedule'!C:C=(LEFT(A130,3)))*('Equipment Schedule'!A:A=MOD(RIGHT(A130,1),12)),0),2), INDEX('Equipment Schedule'!$A$3:$C$44,MATCH(LEFT(A130,3),'Equipment Schedule'!$C$3:$C$44,0),2))</f>
        <v>45474</v>
      </c>
      <c r="AV130">
        <v>5</v>
      </c>
      <c r="AW130" t="str">
        <f t="shared" si="22"/>
        <v>WP5-TEMPLATE</v>
      </c>
      <c r="AX130" t="s">
        <v>441</v>
      </c>
      <c r="AY130" t="s">
        <v>547</v>
      </c>
      <c r="BB130" t="s">
        <v>2317</v>
      </c>
      <c r="BC130">
        <v>190</v>
      </c>
      <c r="BD130">
        <v>5204</v>
      </c>
      <c r="BE130" t="s">
        <v>280</v>
      </c>
      <c r="BF130">
        <v>0.04</v>
      </c>
      <c r="BG130" t="b">
        <v>0</v>
      </c>
      <c r="BH130">
        <v>1</v>
      </c>
    </row>
    <row r="131" spans="1:60" x14ac:dyDescent="0.3">
      <c r="A131" s="21" t="s">
        <v>112</v>
      </c>
      <c r="B131" s="21" t="s">
        <v>773</v>
      </c>
      <c r="C131" s="21" t="str">
        <f t="shared" ref="C131:C194" si="29">CONCATENATE(A131," - ",B131)</f>
        <v>WP5-066 - Term Crimp Appl</v>
      </c>
      <c r="D131" s="21">
        <f t="shared" ref="D131:D194" si="30">LEN(C131)</f>
        <v>25</v>
      </c>
      <c r="F131" t="str">
        <f t="shared" si="25"/>
        <v>WP5-066</v>
      </c>
      <c r="G131" t="str">
        <f t="shared" si="26"/>
        <v>WP5-066 - Term Crimp Appl</v>
      </c>
      <c r="H131" t="b">
        <v>0</v>
      </c>
      <c r="I131" t="s">
        <v>481</v>
      </c>
      <c r="J131" t="s">
        <v>481</v>
      </c>
      <c r="K131" t="b">
        <v>1</v>
      </c>
      <c r="L131" t="s">
        <v>481</v>
      </c>
      <c r="M131" t="s">
        <v>481</v>
      </c>
      <c r="N131" t="s">
        <v>481</v>
      </c>
      <c r="O131" t="s">
        <v>481</v>
      </c>
      <c r="P131" t="s">
        <v>7</v>
      </c>
      <c r="Q131" t="s">
        <v>383</v>
      </c>
      <c r="S131" s="16" t="str">
        <f t="shared" si="27"/>
        <v>WP5-066</v>
      </c>
      <c r="T131" s="16" t="str">
        <f t="shared" si="28"/>
        <v>WP5-066 - Term Crimp Appl</v>
      </c>
      <c r="U131" s="16" t="b">
        <v>0</v>
      </c>
      <c r="V131" s="16" t="s">
        <v>473</v>
      </c>
      <c r="W131" s="16" t="s">
        <v>2268</v>
      </c>
      <c r="Y131" s="16" t="s">
        <v>2268</v>
      </c>
      <c r="Z131" s="23" t="s">
        <v>842</v>
      </c>
      <c r="AA131" s="17">
        <v>36526</v>
      </c>
      <c r="AC131" s="16" t="s">
        <v>228</v>
      </c>
      <c r="AD131" s="16" t="str">
        <f t="shared" si="24"/>
        <v>WP5-066</v>
      </c>
      <c r="AE131" s="16" t="s">
        <v>387</v>
      </c>
      <c r="AG131" s="16" t="s">
        <v>496</v>
      </c>
      <c r="AH131" s="16" t="str">
        <f t="shared" ref="AH131:AH194" si="31">IF(LEN(A131)=7,LEFT(A131,3)&amp;"-TEMPLATE",LEFT(A131,4)&amp;"-TEMPLATE")</f>
        <v>WP5-TEMPLATE</v>
      </c>
      <c r="AK131" t="s">
        <v>383</v>
      </c>
      <c r="AL131" t="str">
        <f t="shared" si="23"/>
        <v>WP5-066</v>
      </c>
      <c r="AM131" t="s">
        <v>383</v>
      </c>
      <c r="AN131" t="str">
        <f t="shared" ref="AN131:AN194" si="32">S131</f>
        <v>WP5-066</v>
      </c>
      <c r="AO131">
        <v>1</v>
      </c>
      <c r="AP131" t="s">
        <v>545</v>
      </c>
      <c r="AQ131" t="b">
        <v>0</v>
      </c>
      <c r="AR131" t="b">
        <v>1</v>
      </c>
      <c r="AS131">
        <v>1</v>
      </c>
      <c r="AT131" t="s">
        <v>546</v>
      </c>
      <c r="AU131" s="14" cm="1">
        <f t="array" ref="AU131">IF(LEFT(A131,3)="WP5", INDEX('Equipment Schedule'!$A$1:$C$44,MATCH(1,('Equipment Schedule'!C:C=(LEFT(A131,3)))*('Equipment Schedule'!A:A=MOD(RIGHT(A131,1),12)),0),2), INDEX('Equipment Schedule'!$A$3:$C$44,MATCH(LEFT(A131,3),'Equipment Schedule'!$C$3:$C$44,0),2))</f>
        <v>45505</v>
      </c>
      <c r="AV131">
        <v>5</v>
      </c>
      <c r="AW131" t="str">
        <f t="shared" ref="AW131:AW194" si="33">AH131</f>
        <v>WP5-TEMPLATE</v>
      </c>
      <c r="AX131" t="s">
        <v>441</v>
      </c>
      <c r="AY131" t="s">
        <v>547</v>
      </c>
      <c r="BB131" t="s">
        <v>2317</v>
      </c>
      <c r="BC131">
        <v>200</v>
      </c>
      <c r="BD131">
        <v>5206</v>
      </c>
      <c r="BE131" t="s">
        <v>339</v>
      </c>
      <c r="BF131">
        <v>0.04</v>
      </c>
      <c r="BG131" t="b">
        <v>0</v>
      </c>
      <c r="BH131">
        <v>1</v>
      </c>
    </row>
    <row r="132" spans="1:60" x14ac:dyDescent="0.3">
      <c r="A132" s="21" t="s">
        <v>113</v>
      </c>
      <c r="B132" s="21" t="s">
        <v>773</v>
      </c>
      <c r="C132" s="21" t="str">
        <f t="shared" si="29"/>
        <v>WP5-067 - Term Crimp Appl</v>
      </c>
      <c r="D132" s="21">
        <f t="shared" si="30"/>
        <v>25</v>
      </c>
      <c r="F132" t="str">
        <f t="shared" si="25"/>
        <v>WP5-067</v>
      </c>
      <c r="G132" t="str">
        <f t="shared" si="26"/>
        <v>WP5-067 - Term Crimp Appl</v>
      </c>
      <c r="H132" t="b">
        <v>0</v>
      </c>
      <c r="I132" t="s">
        <v>481</v>
      </c>
      <c r="J132" t="s">
        <v>481</v>
      </c>
      <c r="K132" t="b">
        <v>1</v>
      </c>
      <c r="L132" t="s">
        <v>481</v>
      </c>
      <c r="M132" t="s">
        <v>481</v>
      </c>
      <c r="N132" t="s">
        <v>481</v>
      </c>
      <c r="O132" t="s">
        <v>481</v>
      </c>
      <c r="P132" t="s">
        <v>7</v>
      </c>
      <c r="Q132" t="s">
        <v>383</v>
      </c>
      <c r="S132" s="16" t="str">
        <f t="shared" si="27"/>
        <v>WP5-067</v>
      </c>
      <c r="T132" s="16" t="str">
        <f t="shared" si="28"/>
        <v>WP5-067 - Term Crimp Appl</v>
      </c>
      <c r="U132" s="16" t="b">
        <v>0</v>
      </c>
      <c r="V132" s="16" t="s">
        <v>473</v>
      </c>
      <c r="W132" s="16" t="s">
        <v>2268</v>
      </c>
      <c r="Y132" s="16" t="s">
        <v>2268</v>
      </c>
      <c r="Z132" s="23" t="s">
        <v>842</v>
      </c>
      <c r="AA132" s="17">
        <v>36526</v>
      </c>
      <c r="AC132" s="16" t="s">
        <v>228</v>
      </c>
      <c r="AD132" s="16" t="str">
        <f t="shared" si="24"/>
        <v>WP5-067</v>
      </c>
      <c r="AE132" s="16" t="s">
        <v>387</v>
      </c>
      <c r="AG132" s="16" t="s">
        <v>496</v>
      </c>
      <c r="AH132" s="16" t="str">
        <f t="shared" si="31"/>
        <v>WP5-TEMPLATE</v>
      </c>
      <c r="AK132" t="s">
        <v>383</v>
      </c>
      <c r="AL132" t="str">
        <f t="shared" ref="AL132:AL195" si="34">S132</f>
        <v>WP5-067</v>
      </c>
      <c r="AM132" t="s">
        <v>383</v>
      </c>
      <c r="AN132" t="str">
        <f t="shared" si="32"/>
        <v>WP5-067</v>
      </c>
      <c r="AO132">
        <v>1</v>
      </c>
      <c r="AP132" t="s">
        <v>545</v>
      </c>
      <c r="AQ132" t="b">
        <v>0</v>
      </c>
      <c r="AR132" t="b">
        <v>1</v>
      </c>
      <c r="AS132">
        <v>1</v>
      </c>
      <c r="AT132" t="s">
        <v>546</v>
      </c>
      <c r="AU132" s="14" cm="1">
        <f t="array" ref="AU132">IF(LEFT(A132,3)="WP5", INDEX('Equipment Schedule'!$A$1:$C$44,MATCH(1,('Equipment Schedule'!C:C=(LEFT(A132,3)))*('Equipment Schedule'!A:A=MOD(RIGHT(A132,1),12)),0),2), INDEX('Equipment Schedule'!$A$3:$C$44,MATCH(LEFT(A132,3),'Equipment Schedule'!$C$3:$C$44,0),2))</f>
        <v>45170</v>
      </c>
      <c r="AV132">
        <v>5</v>
      </c>
      <c r="AW132" t="str">
        <f t="shared" si="33"/>
        <v>WP5-TEMPLATE</v>
      </c>
      <c r="AX132" t="s">
        <v>441</v>
      </c>
      <c r="AY132" t="s">
        <v>547</v>
      </c>
      <c r="BB132" t="s">
        <v>2317</v>
      </c>
      <c r="BC132">
        <v>210</v>
      </c>
      <c r="BD132">
        <v>5104</v>
      </c>
      <c r="BE132" t="s">
        <v>278</v>
      </c>
      <c r="BF132">
        <v>0.04</v>
      </c>
      <c r="BG132" t="b">
        <v>0</v>
      </c>
      <c r="BH132">
        <v>1</v>
      </c>
    </row>
    <row r="133" spans="1:60" x14ac:dyDescent="0.3">
      <c r="A133" s="21" t="s">
        <v>114</v>
      </c>
      <c r="B133" s="21" t="s">
        <v>773</v>
      </c>
      <c r="C133" s="21" t="str">
        <f t="shared" si="29"/>
        <v>WP5-068 - Term Crimp Appl</v>
      </c>
      <c r="D133" s="21">
        <f t="shared" si="30"/>
        <v>25</v>
      </c>
      <c r="F133" t="str">
        <f t="shared" si="25"/>
        <v>WP5-068</v>
      </c>
      <c r="G133" t="str">
        <f t="shared" si="26"/>
        <v>WP5-068 - Term Crimp Appl</v>
      </c>
      <c r="H133" t="b">
        <v>0</v>
      </c>
      <c r="I133" t="s">
        <v>481</v>
      </c>
      <c r="J133" t="s">
        <v>481</v>
      </c>
      <c r="K133" t="b">
        <v>1</v>
      </c>
      <c r="L133" t="s">
        <v>481</v>
      </c>
      <c r="M133" t="s">
        <v>481</v>
      </c>
      <c r="N133" t="s">
        <v>481</v>
      </c>
      <c r="O133" t="s">
        <v>481</v>
      </c>
      <c r="P133" t="s">
        <v>7</v>
      </c>
      <c r="Q133" t="s">
        <v>383</v>
      </c>
      <c r="S133" s="16" t="str">
        <f t="shared" si="27"/>
        <v>WP5-068</v>
      </c>
      <c r="T133" s="16" t="str">
        <f t="shared" si="28"/>
        <v>WP5-068 - Term Crimp Appl</v>
      </c>
      <c r="U133" s="16" t="b">
        <v>0</v>
      </c>
      <c r="V133" s="16" t="s">
        <v>473</v>
      </c>
      <c r="W133" s="16" t="s">
        <v>2268</v>
      </c>
      <c r="Y133" s="16" t="s">
        <v>2268</v>
      </c>
      <c r="Z133" s="23" t="s">
        <v>842</v>
      </c>
      <c r="AA133" s="17">
        <v>36526</v>
      </c>
      <c r="AC133" s="16" t="s">
        <v>228</v>
      </c>
      <c r="AD133" s="16" t="str">
        <f t="shared" si="24"/>
        <v>WP5-068</v>
      </c>
      <c r="AE133" s="16" t="s">
        <v>387</v>
      </c>
      <c r="AG133" s="16" t="s">
        <v>496</v>
      </c>
      <c r="AH133" s="16" t="str">
        <f t="shared" si="31"/>
        <v>WP5-TEMPLATE</v>
      </c>
      <c r="AK133" t="s">
        <v>383</v>
      </c>
      <c r="AL133" t="str">
        <f t="shared" si="34"/>
        <v>WP5-068</v>
      </c>
      <c r="AM133" t="s">
        <v>383</v>
      </c>
      <c r="AN133" t="str">
        <f t="shared" si="32"/>
        <v>WP5-068</v>
      </c>
      <c r="AO133">
        <v>1</v>
      </c>
      <c r="AP133" t="s">
        <v>545</v>
      </c>
      <c r="AQ133" t="b">
        <v>0</v>
      </c>
      <c r="AR133" t="b">
        <v>1</v>
      </c>
      <c r="AS133">
        <v>1</v>
      </c>
      <c r="AT133" t="s">
        <v>546</v>
      </c>
      <c r="AU133" s="14" cm="1">
        <f t="array" ref="AU133">IF(LEFT(A133,3)="WP5", INDEX('Equipment Schedule'!$A$1:$C$44,MATCH(1,('Equipment Schedule'!C:C=(LEFT(A133,3)))*('Equipment Schedule'!A:A=MOD(RIGHT(A133,1),12)),0),2), INDEX('Equipment Schedule'!$A$3:$C$44,MATCH(LEFT(A133,3),'Equipment Schedule'!$C$3:$C$44,0),2))</f>
        <v>45200</v>
      </c>
      <c r="AV133">
        <v>5</v>
      </c>
      <c r="AW133" t="str">
        <f t="shared" si="33"/>
        <v>WP5-TEMPLATE</v>
      </c>
      <c r="AX133" t="s">
        <v>441</v>
      </c>
      <c r="AY133" t="s">
        <v>547</v>
      </c>
      <c r="BB133" t="s">
        <v>2317</v>
      </c>
      <c r="BC133">
        <v>220</v>
      </c>
      <c r="BD133">
        <v>5301</v>
      </c>
      <c r="BE133" t="s">
        <v>282</v>
      </c>
      <c r="BF133">
        <v>0.04</v>
      </c>
      <c r="BG133" t="b">
        <v>0</v>
      </c>
      <c r="BH133">
        <v>1</v>
      </c>
    </row>
    <row r="134" spans="1:60" x14ac:dyDescent="0.3">
      <c r="A134" s="21" t="s">
        <v>115</v>
      </c>
      <c r="B134" s="21" t="s">
        <v>773</v>
      </c>
      <c r="C134" s="21" t="str">
        <f t="shared" si="29"/>
        <v>WP5-069 - Term Crimp Appl</v>
      </c>
      <c r="D134" s="21">
        <f t="shared" si="30"/>
        <v>25</v>
      </c>
      <c r="F134" t="str">
        <f t="shared" si="25"/>
        <v>WP5-069</v>
      </c>
      <c r="G134" t="str">
        <f t="shared" si="26"/>
        <v>WP5-069 - Term Crimp Appl</v>
      </c>
      <c r="H134" t="b">
        <v>0</v>
      </c>
      <c r="I134" t="s">
        <v>481</v>
      </c>
      <c r="J134" t="s">
        <v>481</v>
      </c>
      <c r="K134" t="b">
        <v>1</v>
      </c>
      <c r="L134" t="s">
        <v>481</v>
      </c>
      <c r="M134" t="s">
        <v>481</v>
      </c>
      <c r="N134" t="s">
        <v>481</v>
      </c>
      <c r="O134" t="s">
        <v>481</v>
      </c>
      <c r="P134" t="s">
        <v>7</v>
      </c>
      <c r="Q134" t="s">
        <v>383</v>
      </c>
      <c r="S134" s="16" t="str">
        <f t="shared" si="27"/>
        <v>WP5-069</v>
      </c>
      <c r="T134" s="16" t="str">
        <f t="shared" si="28"/>
        <v>WP5-069 - Term Crimp Appl</v>
      </c>
      <c r="U134" s="16" t="b">
        <v>0</v>
      </c>
      <c r="V134" s="16" t="s">
        <v>473</v>
      </c>
      <c r="W134" s="16" t="s">
        <v>2269</v>
      </c>
      <c r="X134" s="23">
        <v>1035</v>
      </c>
      <c r="Y134" s="16" t="s">
        <v>2269</v>
      </c>
      <c r="Z134" s="23" t="s">
        <v>843</v>
      </c>
      <c r="AA134" s="17">
        <v>40646</v>
      </c>
      <c r="AC134" s="16" t="s">
        <v>228</v>
      </c>
      <c r="AD134" s="16" t="str">
        <f t="shared" si="24"/>
        <v>WP5-069</v>
      </c>
      <c r="AE134" s="16" t="s">
        <v>387</v>
      </c>
      <c r="AG134" s="16" t="s">
        <v>496</v>
      </c>
      <c r="AH134" s="16" t="str">
        <f t="shared" si="31"/>
        <v>WP5-TEMPLATE</v>
      </c>
      <c r="AI134" s="23" t="s">
        <v>1117</v>
      </c>
      <c r="AK134" t="s">
        <v>383</v>
      </c>
      <c r="AL134" t="str">
        <f t="shared" si="34"/>
        <v>WP5-069</v>
      </c>
      <c r="AM134" t="s">
        <v>383</v>
      </c>
      <c r="AN134" t="str">
        <f t="shared" si="32"/>
        <v>WP5-069</v>
      </c>
      <c r="AO134">
        <v>1</v>
      </c>
      <c r="AP134" t="s">
        <v>545</v>
      </c>
      <c r="AQ134" t="b">
        <v>0</v>
      </c>
      <c r="AR134" t="b">
        <v>1</v>
      </c>
      <c r="AS134">
        <v>1</v>
      </c>
      <c r="AT134" t="s">
        <v>546</v>
      </c>
      <c r="AU134" s="14" cm="1">
        <f t="array" ref="AU134">IF(LEFT(A134,3)="WP5", INDEX('Equipment Schedule'!$A$1:$C$44,MATCH(1,('Equipment Schedule'!C:C=(LEFT(A134,3)))*('Equipment Schedule'!A:A=MOD(RIGHT(A134,1),12)),0),2), INDEX('Equipment Schedule'!$A$3:$C$44,MATCH(LEFT(A134,3),'Equipment Schedule'!$C$3:$C$44,0),2))</f>
        <v>45231</v>
      </c>
      <c r="AV134">
        <v>5</v>
      </c>
      <c r="AW134" t="str">
        <f t="shared" si="33"/>
        <v>WP5-TEMPLATE</v>
      </c>
      <c r="AX134" t="s">
        <v>441</v>
      </c>
      <c r="AY134" t="s">
        <v>547</v>
      </c>
      <c r="BB134" t="s">
        <v>2317</v>
      </c>
      <c r="BC134">
        <v>230</v>
      </c>
      <c r="BD134">
        <v>5401</v>
      </c>
      <c r="BE134" t="s">
        <v>276</v>
      </c>
      <c r="BF134">
        <v>0.04</v>
      </c>
      <c r="BG134" t="b">
        <v>0</v>
      </c>
      <c r="BH134">
        <v>1</v>
      </c>
    </row>
    <row r="135" spans="1:60" x14ac:dyDescent="0.3">
      <c r="A135" s="21" t="s">
        <v>116</v>
      </c>
      <c r="B135" s="21" t="s">
        <v>773</v>
      </c>
      <c r="C135" s="21" t="str">
        <f t="shared" si="29"/>
        <v>WP5-070 - Term Crimp Appl</v>
      </c>
      <c r="D135" s="21">
        <f t="shared" si="30"/>
        <v>25</v>
      </c>
      <c r="F135" t="str">
        <f t="shared" si="25"/>
        <v>WP5-070</v>
      </c>
      <c r="G135" t="str">
        <f t="shared" si="26"/>
        <v>WP5-070 - Term Crimp Appl</v>
      </c>
      <c r="H135" t="b">
        <v>0</v>
      </c>
      <c r="I135" t="s">
        <v>481</v>
      </c>
      <c r="J135" t="s">
        <v>481</v>
      </c>
      <c r="K135" t="b">
        <v>1</v>
      </c>
      <c r="L135" t="s">
        <v>481</v>
      </c>
      <c r="M135" t="s">
        <v>481</v>
      </c>
      <c r="N135" t="s">
        <v>481</v>
      </c>
      <c r="O135" t="s">
        <v>481</v>
      </c>
      <c r="P135" t="s">
        <v>7</v>
      </c>
      <c r="Q135" t="s">
        <v>383</v>
      </c>
      <c r="S135" s="16" t="str">
        <f t="shared" si="27"/>
        <v>WP5-070</v>
      </c>
      <c r="T135" s="16" t="str">
        <f t="shared" si="28"/>
        <v>WP5-070 - Term Crimp Appl</v>
      </c>
      <c r="U135" s="16" t="b">
        <v>0</v>
      </c>
      <c r="V135" s="16" t="s">
        <v>473</v>
      </c>
      <c r="W135" s="16" t="s">
        <v>2269</v>
      </c>
      <c r="X135" s="23">
        <v>1001</v>
      </c>
      <c r="Y135" s="16" t="s">
        <v>2269</v>
      </c>
      <c r="Z135" s="23" t="s">
        <v>844</v>
      </c>
      <c r="AA135" s="17">
        <v>40646</v>
      </c>
      <c r="AC135" s="16" t="s">
        <v>228</v>
      </c>
      <c r="AD135" s="16" t="str">
        <f t="shared" si="24"/>
        <v>WP5-070</v>
      </c>
      <c r="AE135" s="16" t="s">
        <v>387</v>
      </c>
      <c r="AG135" s="16" t="s">
        <v>496</v>
      </c>
      <c r="AH135" s="16" t="str">
        <f t="shared" si="31"/>
        <v>WP5-TEMPLATE</v>
      </c>
      <c r="AI135" s="23" t="s">
        <v>1118</v>
      </c>
      <c r="AK135" t="s">
        <v>383</v>
      </c>
      <c r="AL135" t="str">
        <f t="shared" si="34"/>
        <v>WP5-070</v>
      </c>
      <c r="AM135" t="s">
        <v>383</v>
      </c>
      <c r="AN135" t="str">
        <f t="shared" si="32"/>
        <v>WP5-070</v>
      </c>
      <c r="AO135">
        <v>1</v>
      </c>
      <c r="AP135" t="s">
        <v>545</v>
      </c>
      <c r="AQ135" t="b">
        <v>0</v>
      </c>
      <c r="AR135" t="b">
        <v>1</v>
      </c>
      <c r="AS135">
        <v>1</v>
      </c>
      <c r="AT135" t="s">
        <v>546</v>
      </c>
      <c r="AU135" s="14" cm="1">
        <f t="array" ref="AU135">IF(LEFT(A135,3)="WP5", INDEX('Equipment Schedule'!$A$1:$C$44,MATCH(1,('Equipment Schedule'!C:C=(LEFT(A135,3)))*('Equipment Schedule'!A:A=MOD(RIGHT(A135,1),12)),0),2), INDEX('Equipment Schedule'!$A$3:$C$44,MATCH(LEFT(A135,3),'Equipment Schedule'!$C$3:$C$44,0),2))</f>
        <v>45292</v>
      </c>
      <c r="AV135">
        <v>5</v>
      </c>
      <c r="AW135" t="str">
        <f t="shared" si="33"/>
        <v>WP5-TEMPLATE</v>
      </c>
      <c r="AX135" t="s">
        <v>441</v>
      </c>
      <c r="AY135" t="s">
        <v>547</v>
      </c>
      <c r="BB135" t="s">
        <v>2317</v>
      </c>
      <c r="BC135">
        <v>240</v>
      </c>
      <c r="BD135">
        <v>5305</v>
      </c>
      <c r="BE135" t="s">
        <v>284</v>
      </c>
      <c r="BF135">
        <v>0.16</v>
      </c>
      <c r="BG135" t="b">
        <v>0</v>
      </c>
      <c r="BH135">
        <v>1</v>
      </c>
    </row>
    <row r="136" spans="1:60" x14ac:dyDescent="0.3">
      <c r="A136" s="21" t="s">
        <v>117</v>
      </c>
      <c r="B136" s="21" t="s">
        <v>773</v>
      </c>
      <c r="C136" s="21" t="str">
        <f t="shared" si="29"/>
        <v>WP5-071 - Term Crimp Appl</v>
      </c>
      <c r="D136" s="21">
        <f t="shared" si="30"/>
        <v>25</v>
      </c>
      <c r="F136" t="str">
        <f t="shared" si="25"/>
        <v>WP5-071</v>
      </c>
      <c r="G136" t="str">
        <f t="shared" si="26"/>
        <v>WP5-071 - Term Crimp Appl</v>
      </c>
      <c r="H136" t="b">
        <v>0</v>
      </c>
      <c r="I136" t="s">
        <v>481</v>
      </c>
      <c r="J136" t="s">
        <v>481</v>
      </c>
      <c r="K136" t="b">
        <v>1</v>
      </c>
      <c r="L136" t="s">
        <v>481</v>
      </c>
      <c r="M136" t="s">
        <v>481</v>
      </c>
      <c r="N136" t="s">
        <v>481</v>
      </c>
      <c r="O136" t="s">
        <v>481</v>
      </c>
      <c r="P136" t="s">
        <v>7</v>
      </c>
      <c r="Q136" t="s">
        <v>383</v>
      </c>
      <c r="S136" s="16" t="str">
        <f t="shared" si="27"/>
        <v>WP5-071</v>
      </c>
      <c r="T136" s="16" t="str">
        <f t="shared" si="28"/>
        <v>WP5-071 - Term Crimp Appl</v>
      </c>
      <c r="U136" s="16" t="b">
        <v>0</v>
      </c>
      <c r="V136" s="16" t="s">
        <v>473</v>
      </c>
      <c r="W136" s="16" t="s">
        <v>2269</v>
      </c>
      <c r="X136" s="23">
        <v>1002</v>
      </c>
      <c r="Y136" s="16" t="s">
        <v>2269</v>
      </c>
      <c r="Z136" s="23" t="s">
        <v>845</v>
      </c>
      <c r="AA136" s="17">
        <v>40739</v>
      </c>
      <c r="AC136" s="16" t="s">
        <v>228</v>
      </c>
      <c r="AD136" s="16" t="str">
        <f t="shared" si="24"/>
        <v>WP5-071</v>
      </c>
      <c r="AE136" s="16" t="s">
        <v>387</v>
      </c>
      <c r="AG136" s="16" t="s">
        <v>496</v>
      </c>
      <c r="AH136" s="16" t="str">
        <f t="shared" si="31"/>
        <v>WP5-TEMPLATE</v>
      </c>
      <c r="AI136" s="23" t="s">
        <v>1119</v>
      </c>
      <c r="AK136" t="s">
        <v>383</v>
      </c>
      <c r="AL136" t="str">
        <f t="shared" si="34"/>
        <v>WP5-071</v>
      </c>
      <c r="AM136" t="s">
        <v>383</v>
      </c>
      <c r="AN136" t="str">
        <f t="shared" si="32"/>
        <v>WP5-071</v>
      </c>
      <c r="AO136">
        <v>1</v>
      </c>
      <c r="AP136" t="s">
        <v>545</v>
      </c>
      <c r="AQ136" t="b">
        <v>0</v>
      </c>
      <c r="AR136" t="b">
        <v>1</v>
      </c>
      <c r="AS136">
        <v>1</v>
      </c>
      <c r="AT136" t="s">
        <v>546</v>
      </c>
      <c r="AU136" s="14" cm="1">
        <f t="array" ref="AU136">IF(LEFT(A136,3)="WP5", INDEX('Equipment Schedule'!$A$1:$C$44,MATCH(1,('Equipment Schedule'!C:C=(LEFT(A136,3)))*('Equipment Schedule'!A:A=MOD(RIGHT(A136,1),12)),0),2), INDEX('Equipment Schedule'!$A$3:$C$44,MATCH(LEFT(A136,3),'Equipment Schedule'!$C$3:$C$44,0),2))</f>
        <v>45323</v>
      </c>
      <c r="AV136">
        <v>5</v>
      </c>
      <c r="AW136" t="str">
        <f t="shared" si="33"/>
        <v>WP5-TEMPLATE</v>
      </c>
      <c r="AX136" t="s">
        <v>441</v>
      </c>
      <c r="AY136" t="s">
        <v>547</v>
      </c>
    </row>
    <row r="137" spans="1:60" x14ac:dyDescent="0.3">
      <c r="A137" s="21" t="s">
        <v>118</v>
      </c>
      <c r="B137" s="21" t="s">
        <v>773</v>
      </c>
      <c r="C137" s="21" t="str">
        <f t="shared" si="29"/>
        <v>WP5-072 - Term Crimp Appl</v>
      </c>
      <c r="D137" s="21">
        <f t="shared" si="30"/>
        <v>25</v>
      </c>
      <c r="F137" t="str">
        <f t="shared" si="25"/>
        <v>WP5-072</v>
      </c>
      <c r="G137" t="str">
        <f t="shared" si="26"/>
        <v>WP5-072 - Term Crimp Appl</v>
      </c>
      <c r="H137" t="b">
        <v>0</v>
      </c>
      <c r="I137" t="s">
        <v>481</v>
      </c>
      <c r="J137" t="s">
        <v>481</v>
      </c>
      <c r="K137" t="b">
        <v>1</v>
      </c>
      <c r="L137" t="s">
        <v>481</v>
      </c>
      <c r="M137" t="s">
        <v>481</v>
      </c>
      <c r="N137" t="s">
        <v>481</v>
      </c>
      <c r="O137" t="s">
        <v>481</v>
      </c>
      <c r="P137" t="s">
        <v>7</v>
      </c>
      <c r="Q137" t="s">
        <v>383</v>
      </c>
      <c r="S137" s="16" t="str">
        <f t="shared" si="27"/>
        <v>WP5-072</v>
      </c>
      <c r="T137" s="16" t="str">
        <f t="shared" si="28"/>
        <v>WP5-072 - Term Crimp Appl</v>
      </c>
      <c r="U137" s="16" t="b">
        <v>0</v>
      </c>
      <c r="V137" s="16" t="s">
        <v>473</v>
      </c>
      <c r="W137" s="16" t="s">
        <v>780</v>
      </c>
      <c r="X137" s="23">
        <v>745274</v>
      </c>
      <c r="Y137" s="16" t="s">
        <v>780</v>
      </c>
      <c r="Z137" s="23" t="s">
        <v>846</v>
      </c>
      <c r="AA137" s="17">
        <v>42123</v>
      </c>
      <c r="AC137" s="16" t="s">
        <v>228</v>
      </c>
      <c r="AD137" s="16" t="str">
        <f t="shared" si="24"/>
        <v>WP5-072</v>
      </c>
      <c r="AE137" s="16" t="s">
        <v>387</v>
      </c>
      <c r="AG137" s="16" t="s">
        <v>496</v>
      </c>
      <c r="AH137" s="16" t="str">
        <f t="shared" si="31"/>
        <v>WP5-TEMPLATE</v>
      </c>
      <c r="AI137" s="23">
        <v>12020321</v>
      </c>
      <c r="AK137" t="s">
        <v>383</v>
      </c>
      <c r="AL137" t="str">
        <f t="shared" si="34"/>
        <v>WP5-072</v>
      </c>
      <c r="AM137" t="s">
        <v>383</v>
      </c>
      <c r="AN137" t="str">
        <f t="shared" si="32"/>
        <v>WP5-072</v>
      </c>
      <c r="AO137">
        <v>1</v>
      </c>
      <c r="AP137" t="s">
        <v>545</v>
      </c>
      <c r="AQ137" t="b">
        <v>0</v>
      </c>
      <c r="AR137" t="b">
        <v>1</v>
      </c>
      <c r="AS137">
        <v>1</v>
      </c>
      <c r="AT137" t="s">
        <v>546</v>
      </c>
      <c r="AU137" s="14" cm="1">
        <f t="array" ref="AU137">IF(LEFT(A137,3)="WP5", INDEX('Equipment Schedule'!$A$1:$C$44,MATCH(1,('Equipment Schedule'!C:C=(LEFT(A137,3)))*('Equipment Schedule'!A:A=MOD(RIGHT(A137,1),12)),0),2), INDEX('Equipment Schedule'!$A$3:$C$44,MATCH(LEFT(A137,3),'Equipment Schedule'!$C$3:$C$44,0),2))</f>
        <v>45352</v>
      </c>
      <c r="AV137">
        <v>5</v>
      </c>
      <c r="AW137" t="str">
        <f t="shared" si="33"/>
        <v>WP5-TEMPLATE</v>
      </c>
      <c r="AX137" t="s">
        <v>441</v>
      </c>
      <c r="AY137" t="s">
        <v>547</v>
      </c>
      <c r="BB137" t="s">
        <v>2310</v>
      </c>
      <c r="BC137">
        <v>10</v>
      </c>
      <c r="BD137">
        <v>5306</v>
      </c>
      <c r="BE137" t="str">
        <f>VLOOKUP(BD137,'Equip Ops'!$AI$2:$AJ$73,2,FALSE)</f>
        <v>Record - Pre-Eval Comments</v>
      </c>
      <c r="BF137">
        <v>0.16</v>
      </c>
      <c r="BG137" t="b">
        <v>0</v>
      </c>
      <c r="BH137">
        <v>1</v>
      </c>
    </row>
    <row r="138" spans="1:60" x14ac:dyDescent="0.3">
      <c r="A138" s="21" t="s">
        <v>119</v>
      </c>
      <c r="B138" s="21" t="s">
        <v>773</v>
      </c>
      <c r="C138" s="21" t="str">
        <f t="shared" si="29"/>
        <v>WP5-073 - Term Crimp Appl</v>
      </c>
      <c r="D138" s="21">
        <f t="shared" si="30"/>
        <v>25</v>
      </c>
      <c r="F138" t="str">
        <f t="shared" si="25"/>
        <v>WP5-073</v>
      </c>
      <c r="G138" t="str">
        <f t="shared" si="26"/>
        <v>WP5-073 - Term Crimp Appl</v>
      </c>
      <c r="H138" t="b">
        <v>0</v>
      </c>
      <c r="I138" t="s">
        <v>481</v>
      </c>
      <c r="J138" t="s">
        <v>481</v>
      </c>
      <c r="K138" t="b">
        <v>1</v>
      </c>
      <c r="L138" t="s">
        <v>481</v>
      </c>
      <c r="M138" t="s">
        <v>481</v>
      </c>
      <c r="N138" t="s">
        <v>481</v>
      </c>
      <c r="O138" t="s">
        <v>481</v>
      </c>
      <c r="P138" t="s">
        <v>7</v>
      </c>
      <c r="Q138" t="s">
        <v>383</v>
      </c>
      <c r="S138" s="16" t="str">
        <f t="shared" si="27"/>
        <v>WP5-073</v>
      </c>
      <c r="T138" s="16" t="str">
        <f t="shared" si="28"/>
        <v>WP5-073 - Term Crimp Appl</v>
      </c>
      <c r="U138" s="16" t="b">
        <v>0</v>
      </c>
      <c r="V138" s="16" t="s">
        <v>473</v>
      </c>
      <c r="W138" s="16" t="s">
        <v>780</v>
      </c>
      <c r="X138" s="23">
        <v>743797</v>
      </c>
      <c r="Y138" s="16" t="s">
        <v>780</v>
      </c>
      <c r="Z138" s="23" t="s">
        <v>847</v>
      </c>
      <c r="AA138" s="17">
        <v>42040</v>
      </c>
      <c r="AC138" s="16" t="s">
        <v>228</v>
      </c>
      <c r="AD138" s="16" t="str">
        <f t="shared" si="24"/>
        <v>WP5-073</v>
      </c>
      <c r="AE138" s="16" t="s">
        <v>387</v>
      </c>
      <c r="AG138" s="16" t="s">
        <v>496</v>
      </c>
      <c r="AH138" s="16" t="str">
        <f t="shared" si="31"/>
        <v>WP5-TEMPLATE</v>
      </c>
      <c r="AI138" s="23">
        <v>12020400</v>
      </c>
      <c r="AK138" t="s">
        <v>383</v>
      </c>
      <c r="AL138" t="str">
        <f t="shared" si="34"/>
        <v>WP5-073</v>
      </c>
      <c r="AM138" t="s">
        <v>383</v>
      </c>
      <c r="AN138" t="str">
        <f t="shared" si="32"/>
        <v>WP5-073</v>
      </c>
      <c r="AO138">
        <v>1</v>
      </c>
      <c r="AP138" t="s">
        <v>545</v>
      </c>
      <c r="AQ138" t="b">
        <v>0</v>
      </c>
      <c r="AR138" t="b">
        <v>1</v>
      </c>
      <c r="AS138">
        <v>1</v>
      </c>
      <c r="AT138" t="s">
        <v>546</v>
      </c>
      <c r="AU138" s="14" cm="1">
        <f t="array" ref="AU138">IF(LEFT(A138,3)="WP5", INDEX('Equipment Schedule'!$A$1:$C$44,MATCH(1,('Equipment Schedule'!C:C=(LEFT(A138,3)))*('Equipment Schedule'!A:A=MOD(RIGHT(A138,1),12)),0),2), INDEX('Equipment Schedule'!$A$3:$C$44,MATCH(LEFT(A138,3),'Equipment Schedule'!$C$3:$C$44,0),2))</f>
        <v>45383</v>
      </c>
      <c r="AV138">
        <v>5</v>
      </c>
      <c r="AW138" t="str">
        <f t="shared" si="33"/>
        <v>WP5-TEMPLATE</v>
      </c>
      <c r="AX138" t="s">
        <v>441</v>
      </c>
      <c r="AY138" t="s">
        <v>547</v>
      </c>
      <c r="BB138" t="s">
        <v>2310</v>
      </c>
      <c r="BC138">
        <v>20</v>
      </c>
      <c r="BD138">
        <v>5600</v>
      </c>
      <c r="BE138" t="str">
        <f>VLOOKUP(BD138,'Equip Ops'!$AI$2:$AJ$73,2,FALSE)</f>
        <v>Clean - Complete</v>
      </c>
      <c r="BF138">
        <v>0.04</v>
      </c>
      <c r="BG138" t="b">
        <v>0</v>
      </c>
      <c r="BH138">
        <v>1</v>
      </c>
    </row>
    <row r="139" spans="1:60" x14ac:dyDescent="0.3">
      <c r="A139" s="21" t="s">
        <v>120</v>
      </c>
      <c r="B139" s="21" t="s">
        <v>773</v>
      </c>
      <c r="C139" s="21" t="str">
        <f t="shared" si="29"/>
        <v>WP5-074 - Term Crimp Appl</v>
      </c>
      <c r="D139" s="21">
        <f t="shared" si="30"/>
        <v>25</v>
      </c>
      <c r="F139" t="str">
        <f t="shared" si="25"/>
        <v>WP5-074</v>
      </c>
      <c r="G139" t="str">
        <f t="shared" si="26"/>
        <v>WP5-074 - Term Crimp Appl</v>
      </c>
      <c r="H139" t="b">
        <v>0</v>
      </c>
      <c r="I139" t="s">
        <v>481</v>
      </c>
      <c r="J139" t="s">
        <v>481</v>
      </c>
      <c r="K139" t="b">
        <v>1</v>
      </c>
      <c r="L139" t="s">
        <v>481</v>
      </c>
      <c r="M139" t="s">
        <v>481</v>
      </c>
      <c r="N139" t="s">
        <v>481</v>
      </c>
      <c r="O139" t="s">
        <v>481</v>
      </c>
      <c r="P139" t="s">
        <v>7</v>
      </c>
      <c r="Q139" t="s">
        <v>383</v>
      </c>
      <c r="S139" s="16" t="str">
        <f t="shared" si="27"/>
        <v>WP5-074</v>
      </c>
      <c r="T139" s="16" t="str">
        <f t="shared" si="28"/>
        <v>WP5-074 - Term Crimp Appl</v>
      </c>
      <c r="U139" s="16" t="b">
        <v>0</v>
      </c>
      <c r="V139" s="16" t="s">
        <v>473</v>
      </c>
      <c r="W139" s="16" t="s">
        <v>780</v>
      </c>
      <c r="X139" s="23">
        <v>745525</v>
      </c>
      <c r="Y139" s="16" t="s">
        <v>780</v>
      </c>
      <c r="Z139" s="23" t="s">
        <v>848</v>
      </c>
      <c r="AA139" s="17">
        <v>42138</v>
      </c>
      <c r="AC139" s="16" t="s">
        <v>228</v>
      </c>
      <c r="AD139" s="16" t="str">
        <f t="shared" si="24"/>
        <v>WP5-074</v>
      </c>
      <c r="AE139" s="16" t="s">
        <v>387</v>
      </c>
      <c r="AG139" s="16" t="s">
        <v>496</v>
      </c>
      <c r="AH139" s="16" t="str">
        <f t="shared" si="31"/>
        <v>WP5-TEMPLATE</v>
      </c>
      <c r="AI139" s="23">
        <v>12048159</v>
      </c>
      <c r="AK139" t="s">
        <v>383</v>
      </c>
      <c r="AL139" t="str">
        <f t="shared" si="34"/>
        <v>WP5-074</v>
      </c>
      <c r="AM139" t="s">
        <v>383</v>
      </c>
      <c r="AN139" t="str">
        <f t="shared" si="32"/>
        <v>WP5-074</v>
      </c>
      <c r="AO139">
        <v>1</v>
      </c>
      <c r="AP139" t="s">
        <v>545</v>
      </c>
      <c r="AQ139" t="b">
        <v>0</v>
      </c>
      <c r="AR139" t="b">
        <v>1</v>
      </c>
      <c r="AS139">
        <v>1</v>
      </c>
      <c r="AT139" t="s">
        <v>546</v>
      </c>
      <c r="AU139" s="14" cm="1">
        <f t="array" ref="AU139">IF(LEFT(A139,3)="WP5", INDEX('Equipment Schedule'!$A$1:$C$44,MATCH(1,('Equipment Schedule'!C:C=(LEFT(A139,3)))*('Equipment Schedule'!A:A=MOD(RIGHT(A139,1),12)),0),2), INDEX('Equipment Schedule'!$A$3:$C$44,MATCH(LEFT(A139,3),'Equipment Schedule'!$C$3:$C$44,0),2))</f>
        <v>45413</v>
      </c>
      <c r="AV139">
        <v>5</v>
      </c>
      <c r="AW139" t="str">
        <f t="shared" si="33"/>
        <v>WP5-TEMPLATE</v>
      </c>
      <c r="AX139" t="s">
        <v>441</v>
      </c>
      <c r="AY139" t="s">
        <v>547</v>
      </c>
      <c r="BB139" t="s">
        <v>2310</v>
      </c>
      <c r="BC139">
        <v>30</v>
      </c>
      <c r="BD139">
        <v>5012</v>
      </c>
      <c r="BE139" t="s">
        <v>310</v>
      </c>
      <c r="BF139">
        <v>0.04</v>
      </c>
      <c r="BG139" t="b">
        <v>0</v>
      </c>
      <c r="BH139">
        <v>1</v>
      </c>
    </row>
    <row r="140" spans="1:60" x14ac:dyDescent="0.3">
      <c r="A140" s="21" t="s">
        <v>121</v>
      </c>
      <c r="B140" s="21" t="s">
        <v>773</v>
      </c>
      <c r="C140" s="21" t="str">
        <f t="shared" si="29"/>
        <v>WP5-075 - Term Crimp Appl</v>
      </c>
      <c r="D140" s="21">
        <f t="shared" si="30"/>
        <v>25</v>
      </c>
      <c r="F140" t="str">
        <f t="shared" si="25"/>
        <v>WP5-075</v>
      </c>
      <c r="G140" t="str">
        <f t="shared" si="26"/>
        <v>WP5-075 - Term Crimp Appl</v>
      </c>
      <c r="H140" t="b">
        <v>0</v>
      </c>
      <c r="I140" t="s">
        <v>481</v>
      </c>
      <c r="J140" t="s">
        <v>481</v>
      </c>
      <c r="K140" t="b">
        <v>1</v>
      </c>
      <c r="L140" t="s">
        <v>481</v>
      </c>
      <c r="M140" t="s">
        <v>481</v>
      </c>
      <c r="N140" t="s">
        <v>481</v>
      </c>
      <c r="O140" t="s">
        <v>481</v>
      </c>
      <c r="P140" t="s">
        <v>7</v>
      </c>
      <c r="Q140" t="s">
        <v>383</v>
      </c>
      <c r="S140" s="16" t="str">
        <f t="shared" si="27"/>
        <v>WP5-075</v>
      </c>
      <c r="T140" s="16" t="str">
        <f t="shared" si="28"/>
        <v>WP5-075 - Term Crimp Appl</v>
      </c>
      <c r="U140" s="16" t="b">
        <v>0</v>
      </c>
      <c r="V140" s="16" t="s">
        <v>473</v>
      </c>
      <c r="W140" s="16" t="s">
        <v>780</v>
      </c>
      <c r="X140" s="23">
        <v>740357</v>
      </c>
      <c r="Y140" s="16" t="s">
        <v>780</v>
      </c>
      <c r="Z140" s="23" t="s">
        <v>849</v>
      </c>
      <c r="AA140" s="17">
        <v>41844</v>
      </c>
      <c r="AC140" s="16" t="s">
        <v>228</v>
      </c>
      <c r="AD140" s="16" t="str">
        <f t="shared" si="24"/>
        <v>WP5-075</v>
      </c>
      <c r="AE140" s="16" t="s">
        <v>387</v>
      </c>
      <c r="AG140" s="16" t="s">
        <v>496</v>
      </c>
      <c r="AH140" s="16" t="str">
        <f t="shared" si="31"/>
        <v>WP5-TEMPLATE</v>
      </c>
      <c r="AI140" s="23" t="s">
        <v>1120</v>
      </c>
      <c r="AK140" t="s">
        <v>383</v>
      </c>
      <c r="AL140" t="str">
        <f t="shared" si="34"/>
        <v>WP5-075</v>
      </c>
      <c r="AM140" t="s">
        <v>383</v>
      </c>
      <c r="AN140" t="str">
        <f t="shared" si="32"/>
        <v>WP5-075</v>
      </c>
      <c r="AO140">
        <v>1</v>
      </c>
      <c r="AP140" t="s">
        <v>545</v>
      </c>
      <c r="AQ140" t="b">
        <v>0</v>
      </c>
      <c r="AR140" t="b">
        <v>1</v>
      </c>
      <c r="AS140">
        <v>1</v>
      </c>
      <c r="AT140" t="s">
        <v>546</v>
      </c>
      <c r="AU140" s="14" cm="1">
        <f t="array" ref="AU140">IF(LEFT(A140,3)="WP5", INDEX('Equipment Schedule'!$A$1:$C$44,MATCH(1,('Equipment Schedule'!C:C=(LEFT(A140,3)))*('Equipment Schedule'!A:A=MOD(RIGHT(A140,1),12)),0),2), INDEX('Equipment Schedule'!$A$3:$C$44,MATCH(LEFT(A140,3),'Equipment Schedule'!$C$3:$C$44,0),2))</f>
        <v>45474</v>
      </c>
      <c r="AV140">
        <v>5</v>
      </c>
      <c r="AW140" t="str">
        <f t="shared" si="33"/>
        <v>WP5-TEMPLATE</v>
      </c>
      <c r="AX140" t="s">
        <v>441</v>
      </c>
      <c r="AY140" t="s">
        <v>547</v>
      </c>
      <c r="BB140" t="s">
        <v>2310</v>
      </c>
      <c r="BC140">
        <v>40</v>
      </c>
      <c r="BD140">
        <v>5013</v>
      </c>
      <c r="BE140" t="s">
        <v>296</v>
      </c>
      <c r="BF140">
        <v>0.04</v>
      </c>
      <c r="BG140" t="b">
        <v>0</v>
      </c>
      <c r="BH140">
        <v>1</v>
      </c>
    </row>
    <row r="141" spans="1:60" x14ac:dyDescent="0.3">
      <c r="A141" s="21" t="s">
        <v>122</v>
      </c>
      <c r="B141" s="21" t="s">
        <v>773</v>
      </c>
      <c r="C141" s="21" t="str">
        <f t="shared" si="29"/>
        <v>WP5-076 - Term Crimp Appl</v>
      </c>
      <c r="D141" s="21">
        <f t="shared" si="30"/>
        <v>25</v>
      </c>
      <c r="F141" t="str">
        <f t="shared" si="25"/>
        <v>WP5-076</v>
      </c>
      <c r="G141" t="str">
        <f t="shared" si="26"/>
        <v>WP5-076 - Term Crimp Appl</v>
      </c>
      <c r="H141" t="b">
        <v>0</v>
      </c>
      <c r="I141" t="s">
        <v>481</v>
      </c>
      <c r="J141" t="s">
        <v>481</v>
      </c>
      <c r="K141" t="b">
        <v>1</v>
      </c>
      <c r="L141" t="s">
        <v>481</v>
      </c>
      <c r="M141" t="s">
        <v>481</v>
      </c>
      <c r="N141" t="s">
        <v>481</v>
      </c>
      <c r="O141" t="s">
        <v>481</v>
      </c>
      <c r="P141" t="s">
        <v>7</v>
      </c>
      <c r="Q141" t="s">
        <v>383</v>
      </c>
      <c r="S141" s="16" t="str">
        <f t="shared" si="27"/>
        <v>WP5-076</v>
      </c>
      <c r="T141" s="16" t="str">
        <f t="shared" si="28"/>
        <v>WP5-076 - Term Crimp Appl</v>
      </c>
      <c r="U141" s="16" t="b">
        <v>0</v>
      </c>
      <c r="V141" s="16" t="s">
        <v>473</v>
      </c>
      <c r="W141" s="16" t="s">
        <v>780</v>
      </c>
      <c r="X141" s="23">
        <v>744938</v>
      </c>
      <c r="Y141" s="16" t="s">
        <v>780</v>
      </c>
      <c r="Z141" s="23" t="s">
        <v>850</v>
      </c>
      <c r="AA141" s="17">
        <v>42110</v>
      </c>
      <c r="AC141" s="16" t="s">
        <v>228</v>
      </c>
      <c r="AD141" s="16" t="str">
        <f t="shared" si="24"/>
        <v>WP5-076</v>
      </c>
      <c r="AE141" s="16" t="s">
        <v>387</v>
      </c>
      <c r="AG141" s="16" t="s">
        <v>496</v>
      </c>
      <c r="AH141" s="16" t="str">
        <f t="shared" si="31"/>
        <v>WP5-TEMPLATE</v>
      </c>
      <c r="AI141" s="23" t="s">
        <v>1121</v>
      </c>
      <c r="AK141" t="s">
        <v>383</v>
      </c>
      <c r="AL141" t="str">
        <f t="shared" si="34"/>
        <v>WP5-076</v>
      </c>
      <c r="AM141" t="s">
        <v>383</v>
      </c>
      <c r="AN141" t="str">
        <f t="shared" si="32"/>
        <v>WP5-076</v>
      </c>
      <c r="AO141">
        <v>1</v>
      </c>
      <c r="AP141" t="s">
        <v>545</v>
      </c>
      <c r="AQ141" t="b">
        <v>0</v>
      </c>
      <c r="AR141" t="b">
        <v>1</v>
      </c>
      <c r="AS141">
        <v>1</v>
      </c>
      <c r="AT141" t="s">
        <v>546</v>
      </c>
      <c r="AU141" s="14" cm="1">
        <f t="array" ref="AU141">IF(LEFT(A141,3)="WP5", INDEX('Equipment Schedule'!$A$1:$C$44,MATCH(1,('Equipment Schedule'!C:C=(LEFT(A141,3)))*('Equipment Schedule'!A:A=MOD(RIGHT(A141,1),12)),0),2), INDEX('Equipment Schedule'!$A$3:$C$44,MATCH(LEFT(A141,3),'Equipment Schedule'!$C$3:$C$44,0),2))</f>
        <v>45505</v>
      </c>
      <c r="AV141">
        <v>5</v>
      </c>
      <c r="AW141" t="str">
        <f t="shared" si="33"/>
        <v>WP5-TEMPLATE</v>
      </c>
      <c r="AX141" t="s">
        <v>441</v>
      </c>
      <c r="AY141" t="s">
        <v>547</v>
      </c>
      <c r="BB141" t="s">
        <v>2310</v>
      </c>
      <c r="BC141">
        <v>50</v>
      </c>
      <c r="BD141">
        <v>5015</v>
      </c>
      <c r="BE141" t="s">
        <v>294</v>
      </c>
      <c r="BF141">
        <v>0.04</v>
      </c>
      <c r="BG141" t="b">
        <v>0</v>
      </c>
      <c r="BH141">
        <v>1</v>
      </c>
    </row>
    <row r="142" spans="1:60" x14ac:dyDescent="0.3">
      <c r="A142" s="21" t="s">
        <v>123</v>
      </c>
      <c r="B142" s="21" t="s">
        <v>773</v>
      </c>
      <c r="C142" s="21" t="str">
        <f t="shared" si="29"/>
        <v>WP5-077 - Term Crimp Appl</v>
      </c>
      <c r="D142" s="21">
        <f t="shared" si="30"/>
        <v>25</v>
      </c>
      <c r="F142" t="str">
        <f t="shared" si="25"/>
        <v>WP5-077</v>
      </c>
      <c r="G142" t="str">
        <f t="shared" si="26"/>
        <v>WP5-077 - Term Crimp Appl</v>
      </c>
      <c r="H142" t="b">
        <v>0</v>
      </c>
      <c r="I142" t="s">
        <v>481</v>
      </c>
      <c r="J142" t="s">
        <v>481</v>
      </c>
      <c r="K142" t="b">
        <v>1</v>
      </c>
      <c r="L142" t="s">
        <v>481</v>
      </c>
      <c r="M142" t="s">
        <v>481</v>
      </c>
      <c r="N142" t="s">
        <v>481</v>
      </c>
      <c r="O142" t="s">
        <v>481</v>
      </c>
      <c r="P142" t="s">
        <v>7</v>
      </c>
      <c r="Q142" t="s">
        <v>383</v>
      </c>
      <c r="S142" s="16" t="str">
        <f t="shared" si="27"/>
        <v>WP5-077</v>
      </c>
      <c r="T142" s="16" t="str">
        <f t="shared" si="28"/>
        <v>WP5-077 - Term Crimp Appl</v>
      </c>
      <c r="U142" s="16" t="b">
        <v>0</v>
      </c>
      <c r="V142" s="16" t="s">
        <v>473</v>
      </c>
      <c r="W142" s="16" t="s">
        <v>780</v>
      </c>
      <c r="X142" s="23">
        <v>744457</v>
      </c>
      <c r="Y142" s="16" t="s">
        <v>780</v>
      </c>
      <c r="Z142" s="23" t="s">
        <v>851</v>
      </c>
      <c r="AA142" s="17">
        <v>42074</v>
      </c>
      <c r="AC142" s="16" t="s">
        <v>228</v>
      </c>
      <c r="AD142" s="16" t="str">
        <f t="shared" si="24"/>
        <v>WP5-077</v>
      </c>
      <c r="AE142" s="16" t="s">
        <v>387</v>
      </c>
      <c r="AG142" s="16" t="s">
        <v>496</v>
      </c>
      <c r="AH142" s="16" t="str">
        <f t="shared" si="31"/>
        <v>WP5-TEMPLATE</v>
      </c>
      <c r="AI142" s="23" t="s">
        <v>1122</v>
      </c>
      <c r="AK142" t="s">
        <v>383</v>
      </c>
      <c r="AL142" t="str">
        <f t="shared" si="34"/>
        <v>WP5-077</v>
      </c>
      <c r="AM142" t="s">
        <v>383</v>
      </c>
      <c r="AN142" t="str">
        <f t="shared" si="32"/>
        <v>WP5-077</v>
      </c>
      <c r="AO142">
        <v>1</v>
      </c>
      <c r="AP142" t="s">
        <v>545</v>
      </c>
      <c r="AQ142" t="b">
        <v>0</v>
      </c>
      <c r="AR142" t="b">
        <v>1</v>
      </c>
      <c r="AS142">
        <v>1</v>
      </c>
      <c r="AT142" t="s">
        <v>546</v>
      </c>
      <c r="AU142" s="14" cm="1">
        <f t="array" ref="AU142">IF(LEFT(A142,3)="WP5", INDEX('Equipment Schedule'!$A$1:$C$44,MATCH(1,('Equipment Schedule'!C:C=(LEFT(A142,3)))*('Equipment Schedule'!A:A=MOD(RIGHT(A142,1),12)),0),2), INDEX('Equipment Schedule'!$A$3:$C$44,MATCH(LEFT(A142,3),'Equipment Schedule'!$C$3:$C$44,0),2))</f>
        <v>45170</v>
      </c>
      <c r="AV142">
        <v>5</v>
      </c>
      <c r="AW142" t="str">
        <f t="shared" si="33"/>
        <v>WP5-TEMPLATE</v>
      </c>
      <c r="AX142" t="s">
        <v>441</v>
      </c>
      <c r="AY142" t="s">
        <v>547</v>
      </c>
      <c r="BB142" t="s">
        <v>2310</v>
      </c>
      <c r="BC142">
        <v>60</v>
      </c>
      <c r="BD142">
        <v>5019</v>
      </c>
      <c r="BE142" t="str">
        <f>VLOOKUP(BD142,'Equip Ops'!$AI$2:$AJ$73,2,FALSE)</f>
        <v>Inspect - Nameplate</v>
      </c>
      <c r="BF142">
        <v>0.04</v>
      </c>
      <c r="BG142" t="b">
        <v>0</v>
      </c>
      <c r="BH142">
        <v>1</v>
      </c>
    </row>
    <row r="143" spans="1:60" x14ac:dyDescent="0.3">
      <c r="A143" s="21" t="s">
        <v>124</v>
      </c>
      <c r="B143" s="21" t="s">
        <v>773</v>
      </c>
      <c r="C143" s="21" t="str">
        <f t="shared" si="29"/>
        <v>WP5-078 - Term Crimp Appl</v>
      </c>
      <c r="D143" s="21">
        <f t="shared" si="30"/>
        <v>25</v>
      </c>
      <c r="F143" t="str">
        <f t="shared" si="25"/>
        <v>WP5-078</v>
      </c>
      <c r="G143" t="str">
        <f t="shared" si="26"/>
        <v>WP5-078 - Term Crimp Appl</v>
      </c>
      <c r="H143" t="b">
        <v>0</v>
      </c>
      <c r="I143" t="s">
        <v>481</v>
      </c>
      <c r="J143" t="s">
        <v>481</v>
      </c>
      <c r="K143" t="b">
        <v>1</v>
      </c>
      <c r="L143" t="s">
        <v>481</v>
      </c>
      <c r="M143" t="s">
        <v>481</v>
      </c>
      <c r="N143" t="s">
        <v>481</v>
      </c>
      <c r="O143" t="s">
        <v>481</v>
      </c>
      <c r="P143" t="s">
        <v>7</v>
      </c>
      <c r="Q143" t="s">
        <v>383</v>
      </c>
      <c r="S143" s="16" t="str">
        <f t="shared" si="27"/>
        <v>WP5-078</v>
      </c>
      <c r="T143" s="16" t="str">
        <f t="shared" si="28"/>
        <v>WP5-078 - Term Crimp Appl</v>
      </c>
      <c r="U143" s="16" t="b">
        <v>0</v>
      </c>
      <c r="V143" s="16" t="s">
        <v>473</v>
      </c>
      <c r="W143" s="16" t="s">
        <v>780</v>
      </c>
      <c r="X143" s="23">
        <v>723059</v>
      </c>
      <c r="Y143" s="16" t="s">
        <v>780</v>
      </c>
      <c r="Z143" s="23" t="s">
        <v>852</v>
      </c>
      <c r="AA143" s="17">
        <v>41851</v>
      </c>
      <c r="AC143" s="16" t="s">
        <v>228</v>
      </c>
      <c r="AD143" s="16" t="str">
        <f t="shared" si="24"/>
        <v>WP5-078</v>
      </c>
      <c r="AE143" s="16" t="s">
        <v>387</v>
      </c>
      <c r="AG143" s="16" t="s">
        <v>496</v>
      </c>
      <c r="AH143" s="16" t="str">
        <f t="shared" si="31"/>
        <v>WP5-TEMPLATE</v>
      </c>
      <c r="AI143" s="23" t="s">
        <v>1123</v>
      </c>
      <c r="AK143" t="s">
        <v>383</v>
      </c>
      <c r="AL143" t="str">
        <f t="shared" si="34"/>
        <v>WP5-078</v>
      </c>
      <c r="AM143" t="s">
        <v>383</v>
      </c>
      <c r="AN143" t="str">
        <f t="shared" si="32"/>
        <v>WP5-078</v>
      </c>
      <c r="AO143">
        <v>1</v>
      </c>
      <c r="AP143" t="s">
        <v>545</v>
      </c>
      <c r="AQ143" t="b">
        <v>0</v>
      </c>
      <c r="AR143" t="b">
        <v>1</v>
      </c>
      <c r="AS143">
        <v>1</v>
      </c>
      <c r="AT143" t="s">
        <v>546</v>
      </c>
      <c r="AU143" s="14" cm="1">
        <f t="array" ref="AU143">IF(LEFT(A143,3)="WP5", INDEX('Equipment Schedule'!$A$1:$C$44,MATCH(1,('Equipment Schedule'!C:C=(LEFT(A143,3)))*('Equipment Schedule'!A:A=MOD(RIGHT(A143,1),12)),0),2), INDEX('Equipment Schedule'!$A$3:$C$44,MATCH(LEFT(A143,3),'Equipment Schedule'!$C$3:$C$44,0),2))</f>
        <v>45200</v>
      </c>
      <c r="AV143">
        <v>5</v>
      </c>
      <c r="AW143" t="str">
        <f t="shared" si="33"/>
        <v>WP5-TEMPLATE</v>
      </c>
      <c r="AX143" t="s">
        <v>441</v>
      </c>
      <c r="AY143" t="s">
        <v>547</v>
      </c>
      <c r="BB143" t="s">
        <v>2310</v>
      </c>
      <c r="BC143">
        <v>70</v>
      </c>
      <c r="BD143">
        <v>5034</v>
      </c>
      <c r="BE143" t="s">
        <v>2318</v>
      </c>
      <c r="BF143">
        <v>0.04</v>
      </c>
      <c r="BG143" t="b">
        <v>0</v>
      </c>
      <c r="BH143">
        <v>1</v>
      </c>
    </row>
    <row r="144" spans="1:60" x14ac:dyDescent="0.3">
      <c r="A144" s="21" t="s">
        <v>125</v>
      </c>
      <c r="B144" s="21" t="s">
        <v>773</v>
      </c>
      <c r="C144" s="21" t="str">
        <f t="shared" si="29"/>
        <v>WP5-079 - Term Crimp Appl</v>
      </c>
      <c r="D144" s="21">
        <f t="shared" si="30"/>
        <v>25</v>
      </c>
      <c r="F144" t="str">
        <f t="shared" si="25"/>
        <v>WP5-079</v>
      </c>
      <c r="G144" t="str">
        <f t="shared" si="26"/>
        <v>WP5-079 - Term Crimp Appl</v>
      </c>
      <c r="H144" t="b">
        <v>0</v>
      </c>
      <c r="I144" t="s">
        <v>481</v>
      </c>
      <c r="J144" t="s">
        <v>481</v>
      </c>
      <c r="K144" t="b">
        <v>1</v>
      </c>
      <c r="L144" t="s">
        <v>481</v>
      </c>
      <c r="M144" t="s">
        <v>481</v>
      </c>
      <c r="N144" t="s">
        <v>481</v>
      </c>
      <c r="O144" t="s">
        <v>481</v>
      </c>
      <c r="P144" t="s">
        <v>7</v>
      </c>
      <c r="Q144" t="s">
        <v>383</v>
      </c>
      <c r="S144" s="16" t="str">
        <f t="shared" si="27"/>
        <v>WP5-079</v>
      </c>
      <c r="T144" s="16" t="str">
        <f t="shared" si="28"/>
        <v>WP5-079 - Term Crimp Appl</v>
      </c>
      <c r="U144" s="16" t="b">
        <v>0</v>
      </c>
      <c r="V144" s="16" t="s">
        <v>473</v>
      </c>
      <c r="W144" s="16" t="s">
        <v>780</v>
      </c>
      <c r="X144" s="23">
        <v>720548</v>
      </c>
      <c r="Y144" s="16" t="s">
        <v>780</v>
      </c>
      <c r="Z144" s="23" t="s">
        <v>853</v>
      </c>
      <c r="AA144" s="17">
        <v>41681</v>
      </c>
      <c r="AC144" s="16" t="s">
        <v>228</v>
      </c>
      <c r="AD144" s="16" t="str">
        <f t="shared" si="24"/>
        <v>WP5-079</v>
      </c>
      <c r="AE144" s="16" t="s">
        <v>387</v>
      </c>
      <c r="AG144" s="16" t="s">
        <v>496</v>
      </c>
      <c r="AH144" s="16" t="str">
        <f t="shared" si="31"/>
        <v>WP5-TEMPLATE</v>
      </c>
      <c r="AI144" s="23" t="s">
        <v>1124</v>
      </c>
      <c r="AK144" t="s">
        <v>383</v>
      </c>
      <c r="AL144" t="str">
        <f t="shared" si="34"/>
        <v>WP5-079</v>
      </c>
      <c r="AM144" t="s">
        <v>383</v>
      </c>
      <c r="AN144" t="str">
        <f t="shared" si="32"/>
        <v>WP5-079</v>
      </c>
      <c r="AO144">
        <v>1</v>
      </c>
      <c r="AP144" t="s">
        <v>545</v>
      </c>
      <c r="AQ144" t="b">
        <v>0</v>
      </c>
      <c r="AR144" t="b">
        <v>1</v>
      </c>
      <c r="AS144">
        <v>1</v>
      </c>
      <c r="AT144" t="s">
        <v>546</v>
      </c>
      <c r="AU144" s="14" cm="1">
        <f t="array" ref="AU144">IF(LEFT(A144,3)="WP5", INDEX('Equipment Schedule'!$A$1:$C$44,MATCH(1,('Equipment Schedule'!C:C=(LEFT(A144,3)))*('Equipment Schedule'!A:A=MOD(RIGHT(A144,1),12)),0),2), INDEX('Equipment Schedule'!$A$3:$C$44,MATCH(LEFT(A144,3),'Equipment Schedule'!$C$3:$C$44,0),2))</f>
        <v>45231</v>
      </c>
      <c r="AV144">
        <v>5</v>
      </c>
      <c r="AW144" t="str">
        <f t="shared" si="33"/>
        <v>WP5-TEMPLATE</v>
      </c>
      <c r="AX144" t="s">
        <v>441</v>
      </c>
      <c r="AY144" t="s">
        <v>547</v>
      </c>
      <c r="BB144" t="s">
        <v>2310</v>
      </c>
      <c r="BC144">
        <v>80</v>
      </c>
      <c r="BD144">
        <v>5020</v>
      </c>
      <c r="BE144" t="s">
        <v>309</v>
      </c>
      <c r="BF144">
        <v>0.04</v>
      </c>
      <c r="BG144" t="b">
        <v>0</v>
      </c>
      <c r="BH144">
        <v>1</v>
      </c>
    </row>
    <row r="145" spans="1:60" x14ac:dyDescent="0.3">
      <c r="A145" s="21" t="s">
        <v>126</v>
      </c>
      <c r="B145" s="21" t="s">
        <v>773</v>
      </c>
      <c r="C145" s="21" t="str">
        <f t="shared" si="29"/>
        <v>WP5-080 - Term Crimp Appl</v>
      </c>
      <c r="D145" s="21">
        <f t="shared" si="30"/>
        <v>25</v>
      </c>
      <c r="F145" t="str">
        <f t="shared" si="25"/>
        <v>WP5-080</v>
      </c>
      <c r="G145" t="str">
        <f t="shared" si="26"/>
        <v>WP5-080 - Term Crimp Appl</v>
      </c>
      <c r="H145" t="b">
        <v>0</v>
      </c>
      <c r="I145" t="s">
        <v>481</v>
      </c>
      <c r="J145" t="s">
        <v>481</v>
      </c>
      <c r="K145" t="b">
        <v>1</v>
      </c>
      <c r="L145" t="s">
        <v>481</v>
      </c>
      <c r="M145" t="s">
        <v>481</v>
      </c>
      <c r="N145" t="s">
        <v>481</v>
      </c>
      <c r="O145" t="s">
        <v>481</v>
      </c>
      <c r="P145" t="s">
        <v>7</v>
      </c>
      <c r="Q145" t="s">
        <v>383</v>
      </c>
      <c r="S145" s="16" t="str">
        <f t="shared" si="27"/>
        <v>WP5-080</v>
      </c>
      <c r="T145" s="16" t="str">
        <f t="shared" si="28"/>
        <v>WP5-080 - Term Crimp Appl</v>
      </c>
      <c r="U145" s="16" t="b">
        <v>0</v>
      </c>
      <c r="V145" s="16" t="s">
        <v>473</v>
      </c>
      <c r="W145" s="16" t="s">
        <v>780</v>
      </c>
      <c r="X145" s="23">
        <v>740151</v>
      </c>
      <c r="Y145" s="16" t="s">
        <v>780</v>
      </c>
      <c r="Z145" s="23" t="s">
        <v>854</v>
      </c>
      <c r="AA145" s="17">
        <v>41842</v>
      </c>
      <c r="AC145" s="16" t="s">
        <v>228</v>
      </c>
      <c r="AD145" s="16" t="str">
        <f t="shared" si="24"/>
        <v>WP5-080</v>
      </c>
      <c r="AE145" s="16" t="s">
        <v>387</v>
      </c>
      <c r="AG145" s="16" t="s">
        <v>496</v>
      </c>
      <c r="AH145" s="16" t="str">
        <f t="shared" si="31"/>
        <v>WP5-TEMPLATE</v>
      </c>
      <c r="AI145" s="23" t="s">
        <v>1125</v>
      </c>
      <c r="AK145" t="s">
        <v>383</v>
      </c>
      <c r="AL145" t="str">
        <f t="shared" si="34"/>
        <v>WP5-080</v>
      </c>
      <c r="AM145" t="s">
        <v>383</v>
      </c>
      <c r="AN145" t="str">
        <f t="shared" si="32"/>
        <v>WP5-080</v>
      </c>
      <c r="AO145">
        <v>1</v>
      </c>
      <c r="AP145" t="s">
        <v>545</v>
      </c>
      <c r="AQ145" t="b">
        <v>0</v>
      </c>
      <c r="AR145" t="b">
        <v>1</v>
      </c>
      <c r="AS145">
        <v>1</v>
      </c>
      <c r="AT145" t="s">
        <v>546</v>
      </c>
      <c r="AU145" s="14" cm="1">
        <f t="array" ref="AU145">IF(LEFT(A145,3)="WP5", INDEX('Equipment Schedule'!$A$1:$C$44,MATCH(1,('Equipment Schedule'!C:C=(LEFT(A145,3)))*('Equipment Schedule'!A:A=MOD(RIGHT(A145,1),12)),0),2), INDEX('Equipment Schedule'!$A$3:$C$44,MATCH(LEFT(A145,3),'Equipment Schedule'!$C$3:$C$44,0),2))</f>
        <v>45292</v>
      </c>
      <c r="AV145">
        <v>5</v>
      </c>
      <c r="AW145" t="str">
        <f t="shared" si="33"/>
        <v>WP5-TEMPLATE</v>
      </c>
      <c r="AX145" t="s">
        <v>441</v>
      </c>
      <c r="AY145" t="s">
        <v>547</v>
      </c>
      <c r="BB145" t="s">
        <v>2310</v>
      </c>
      <c r="BC145">
        <v>90</v>
      </c>
      <c r="BD145">
        <v>5204</v>
      </c>
      <c r="BE145" t="s">
        <v>280</v>
      </c>
      <c r="BF145">
        <v>0.04</v>
      </c>
      <c r="BG145" t="b">
        <v>0</v>
      </c>
      <c r="BH145">
        <v>1</v>
      </c>
    </row>
    <row r="146" spans="1:60" x14ac:dyDescent="0.3">
      <c r="A146" s="21" t="s">
        <v>127</v>
      </c>
      <c r="B146" s="21" t="s">
        <v>773</v>
      </c>
      <c r="C146" s="21" t="str">
        <f t="shared" si="29"/>
        <v>WP5-081 - Term Crimp Appl</v>
      </c>
      <c r="D146" s="21">
        <f t="shared" si="30"/>
        <v>25</v>
      </c>
      <c r="F146" t="str">
        <f t="shared" si="25"/>
        <v>WP5-081</v>
      </c>
      <c r="G146" t="str">
        <f t="shared" si="26"/>
        <v>WP5-081 - Term Crimp Appl</v>
      </c>
      <c r="H146" t="b">
        <v>0</v>
      </c>
      <c r="I146" t="s">
        <v>481</v>
      </c>
      <c r="J146" t="s">
        <v>481</v>
      </c>
      <c r="K146" t="b">
        <v>1</v>
      </c>
      <c r="L146" t="s">
        <v>481</v>
      </c>
      <c r="M146" t="s">
        <v>481</v>
      </c>
      <c r="N146" t="s">
        <v>481</v>
      </c>
      <c r="O146" t="s">
        <v>481</v>
      </c>
      <c r="P146" t="s">
        <v>7</v>
      </c>
      <c r="Q146" t="s">
        <v>383</v>
      </c>
      <c r="S146" s="16" t="str">
        <f t="shared" si="27"/>
        <v>WP5-081</v>
      </c>
      <c r="T146" s="16" t="str">
        <f t="shared" si="28"/>
        <v>WP5-081 - Term Crimp Appl</v>
      </c>
      <c r="U146" s="16" t="b">
        <v>0</v>
      </c>
      <c r="V146" s="16" t="s">
        <v>473</v>
      </c>
      <c r="W146" s="16" t="s">
        <v>780</v>
      </c>
      <c r="X146" s="23">
        <v>721151</v>
      </c>
      <c r="Y146" s="16" t="s">
        <v>780</v>
      </c>
      <c r="Z146" s="23" t="s">
        <v>855</v>
      </c>
      <c r="AA146" s="17">
        <v>41722</v>
      </c>
      <c r="AC146" s="16" t="s">
        <v>228</v>
      </c>
      <c r="AD146" s="16" t="str">
        <f t="shared" si="24"/>
        <v>WP5-081</v>
      </c>
      <c r="AE146" s="16" t="s">
        <v>387</v>
      </c>
      <c r="AG146" s="16" t="s">
        <v>496</v>
      </c>
      <c r="AH146" s="16" t="str">
        <f t="shared" si="31"/>
        <v>WP5-TEMPLATE</v>
      </c>
      <c r="AI146" s="23" t="s">
        <v>1126</v>
      </c>
      <c r="AK146" t="s">
        <v>383</v>
      </c>
      <c r="AL146" t="str">
        <f t="shared" si="34"/>
        <v>WP5-081</v>
      </c>
      <c r="AM146" t="s">
        <v>383</v>
      </c>
      <c r="AN146" t="str">
        <f t="shared" si="32"/>
        <v>WP5-081</v>
      </c>
      <c r="AO146">
        <v>1</v>
      </c>
      <c r="AP146" t="s">
        <v>545</v>
      </c>
      <c r="AQ146" t="b">
        <v>0</v>
      </c>
      <c r="AR146" t="b">
        <v>1</v>
      </c>
      <c r="AS146">
        <v>1</v>
      </c>
      <c r="AT146" t="s">
        <v>546</v>
      </c>
      <c r="AU146" s="14" cm="1">
        <f t="array" ref="AU146">IF(LEFT(A146,3)="WP5", INDEX('Equipment Schedule'!$A$1:$C$44,MATCH(1,('Equipment Schedule'!C:C=(LEFT(A146,3)))*('Equipment Schedule'!A:A=MOD(RIGHT(A146,1),12)),0),2), INDEX('Equipment Schedule'!$A$3:$C$44,MATCH(LEFT(A146,3),'Equipment Schedule'!$C$3:$C$44,0),2))</f>
        <v>45323</v>
      </c>
      <c r="AV146">
        <v>5</v>
      </c>
      <c r="AW146" t="str">
        <f t="shared" si="33"/>
        <v>WP5-TEMPLATE</v>
      </c>
      <c r="AX146" t="s">
        <v>441</v>
      </c>
      <c r="AY146" t="s">
        <v>547</v>
      </c>
      <c r="BB146" t="s">
        <v>2310</v>
      </c>
      <c r="BC146">
        <v>100</v>
      </c>
      <c r="BD146">
        <v>5401</v>
      </c>
      <c r="BE146" t="s">
        <v>276</v>
      </c>
      <c r="BF146">
        <v>0.04</v>
      </c>
      <c r="BG146" t="b">
        <v>0</v>
      </c>
      <c r="BH146">
        <v>1</v>
      </c>
    </row>
    <row r="147" spans="1:60" x14ac:dyDescent="0.3">
      <c r="A147" s="21" t="s">
        <v>128</v>
      </c>
      <c r="B147" s="21" t="s">
        <v>773</v>
      </c>
      <c r="C147" s="21" t="str">
        <f t="shared" si="29"/>
        <v>WP5-082 - Term Crimp Appl</v>
      </c>
      <c r="D147" s="21">
        <f t="shared" si="30"/>
        <v>25</v>
      </c>
      <c r="F147" t="str">
        <f t="shared" si="25"/>
        <v>WP5-082</v>
      </c>
      <c r="G147" t="str">
        <f t="shared" si="26"/>
        <v>WP5-082 - Term Crimp Appl</v>
      </c>
      <c r="H147" t="b">
        <v>0</v>
      </c>
      <c r="I147" t="s">
        <v>481</v>
      </c>
      <c r="J147" t="s">
        <v>481</v>
      </c>
      <c r="K147" t="b">
        <v>1</v>
      </c>
      <c r="L147" t="s">
        <v>481</v>
      </c>
      <c r="M147" t="s">
        <v>481</v>
      </c>
      <c r="N147" t="s">
        <v>481</v>
      </c>
      <c r="O147" t="s">
        <v>481</v>
      </c>
      <c r="P147" t="s">
        <v>7</v>
      </c>
      <c r="Q147" t="s">
        <v>383</v>
      </c>
      <c r="S147" s="16" t="str">
        <f t="shared" si="27"/>
        <v>WP5-082</v>
      </c>
      <c r="T147" s="16" t="str">
        <f t="shared" si="28"/>
        <v>WP5-082 - Term Crimp Appl</v>
      </c>
      <c r="U147" s="16" t="b">
        <v>0</v>
      </c>
      <c r="V147" s="16" t="s">
        <v>473</v>
      </c>
      <c r="W147" s="16" t="s">
        <v>780</v>
      </c>
      <c r="X147" s="23">
        <v>744147</v>
      </c>
      <c r="Y147" s="16" t="s">
        <v>780</v>
      </c>
      <c r="Z147" s="23" t="s">
        <v>856</v>
      </c>
      <c r="AA147" s="17">
        <v>42075</v>
      </c>
      <c r="AC147" s="16" t="s">
        <v>228</v>
      </c>
      <c r="AD147" s="16" t="str">
        <f t="shared" si="24"/>
        <v>WP5-082</v>
      </c>
      <c r="AE147" s="16" t="s">
        <v>387</v>
      </c>
      <c r="AG147" s="16" t="s">
        <v>496</v>
      </c>
      <c r="AH147" s="16" t="str">
        <f t="shared" si="31"/>
        <v>WP5-TEMPLATE</v>
      </c>
      <c r="AI147" s="23" t="s">
        <v>1003</v>
      </c>
      <c r="AK147" t="s">
        <v>383</v>
      </c>
      <c r="AL147" t="str">
        <f t="shared" si="34"/>
        <v>WP5-082</v>
      </c>
      <c r="AM147" t="s">
        <v>383</v>
      </c>
      <c r="AN147" t="str">
        <f t="shared" si="32"/>
        <v>WP5-082</v>
      </c>
      <c r="AO147">
        <v>1</v>
      </c>
      <c r="AP147" t="s">
        <v>545</v>
      </c>
      <c r="AQ147" t="b">
        <v>0</v>
      </c>
      <c r="AR147" t="b">
        <v>1</v>
      </c>
      <c r="AS147">
        <v>1</v>
      </c>
      <c r="AT147" t="s">
        <v>546</v>
      </c>
      <c r="AU147" s="14" cm="1">
        <f t="array" ref="AU147">IF(LEFT(A147,3)="WP5", INDEX('Equipment Schedule'!$A$1:$C$44,MATCH(1,('Equipment Schedule'!C:C=(LEFT(A147,3)))*('Equipment Schedule'!A:A=MOD(RIGHT(A147,1),12)),0),2), INDEX('Equipment Schedule'!$A$3:$C$44,MATCH(LEFT(A147,3),'Equipment Schedule'!$C$3:$C$44,0),2))</f>
        <v>45352</v>
      </c>
      <c r="AV147">
        <v>5</v>
      </c>
      <c r="AW147" t="str">
        <f t="shared" si="33"/>
        <v>WP5-TEMPLATE</v>
      </c>
      <c r="AX147" t="s">
        <v>441</v>
      </c>
      <c r="AY147" t="s">
        <v>547</v>
      </c>
      <c r="BB147" t="s">
        <v>2310</v>
      </c>
      <c r="BC147">
        <v>110</v>
      </c>
      <c r="BD147">
        <v>5305</v>
      </c>
      <c r="BE147" t="s">
        <v>284</v>
      </c>
      <c r="BF147">
        <v>0.16</v>
      </c>
      <c r="BG147" t="b">
        <v>0</v>
      </c>
      <c r="BH147">
        <v>1</v>
      </c>
    </row>
    <row r="148" spans="1:60" x14ac:dyDescent="0.3">
      <c r="A148" s="21" t="s">
        <v>129</v>
      </c>
      <c r="B148" s="21" t="s">
        <v>773</v>
      </c>
      <c r="C148" s="21" t="str">
        <f t="shared" si="29"/>
        <v>WP5-083 - Term Crimp Appl</v>
      </c>
      <c r="D148" s="21">
        <f t="shared" si="30"/>
        <v>25</v>
      </c>
      <c r="F148" t="str">
        <f t="shared" si="25"/>
        <v>WP5-083</v>
      </c>
      <c r="G148" t="str">
        <f t="shared" si="26"/>
        <v>WP5-083 - Term Crimp Appl</v>
      </c>
      <c r="H148" t="b">
        <v>0</v>
      </c>
      <c r="I148" t="s">
        <v>481</v>
      </c>
      <c r="J148" t="s">
        <v>481</v>
      </c>
      <c r="K148" t="b">
        <v>1</v>
      </c>
      <c r="L148" t="s">
        <v>481</v>
      </c>
      <c r="M148" t="s">
        <v>481</v>
      </c>
      <c r="N148" t="s">
        <v>481</v>
      </c>
      <c r="O148" t="s">
        <v>481</v>
      </c>
      <c r="P148" t="s">
        <v>7</v>
      </c>
      <c r="Q148" t="s">
        <v>383</v>
      </c>
      <c r="S148" s="16" t="str">
        <f t="shared" si="27"/>
        <v>WP5-083</v>
      </c>
      <c r="T148" s="16" t="str">
        <f t="shared" si="28"/>
        <v>WP5-083 - Term Crimp Appl</v>
      </c>
      <c r="U148" s="16" t="b">
        <v>0</v>
      </c>
      <c r="V148" s="16" t="s">
        <v>473</v>
      </c>
      <c r="W148" s="16" t="s">
        <v>780</v>
      </c>
      <c r="X148" s="23">
        <v>745714</v>
      </c>
      <c r="Y148" s="16" t="s">
        <v>780</v>
      </c>
      <c r="Z148" s="23" t="s">
        <v>857</v>
      </c>
      <c r="AA148" s="17">
        <v>42144</v>
      </c>
      <c r="AC148" s="16" t="s">
        <v>228</v>
      </c>
      <c r="AD148" s="16" t="str">
        <f t="shared" si="24"/>
        <v>WP5-083</v>
      </c>
      <c r="AE148" s="16" t="s">
        <v>387</v>
      </c>
      <c r="AG148" s="16" t="s">
        <v>496</v>
      </c>
      <c r="AH148" s="16" t="str">
        <f t="shared" si="31"/>
        <v>WP5-TEMPLATE</v>
      </c>
      <c r="AI148" s="23" t="s">
        <v>1127</v>
      </c>
      <c r="AK148" t="s">
        <v>383</v>
      </c>
      <c r="AL148" t="str">
        <f t="shared" si="34"/>
        <v>WP5-083</v>
      </c>
      <c r="AM148" t="s">
        <v>383</v>
      </c>
      <c r="AN148" t="str">
        <f t="shared" si="32"/>
        <v>WP5-083</v>
      </c>
      <c r="AO148">
        <v>1</v>
      </c>
      <c r="AP148" t="s">
        <v>545</v>
      </c>
      <c r="AQ148" t="b">
        <v>0</v>
      </c>
      <c r="AR148" t="b">
        <v>1</v>
      </c>
      <c r="AS148">
        <v>1</v>
      </c>
      <c r="AT148" t="s">
        <v>546</v>
      </c>
      <c r="AU148" s="14" cm="1">
        <f t="array" ref="AU148">IF(LEFT(A148,3)="WP5", INDEX('Equipment Schedule'!$A$1:$C$44,MATCH(1,('Equipment Schedule'!C:C=(LEFT(A148,3)))*('Equipment Schedule'!A:A=MOD(RIGHT(A148,1),12)),0),2), INDEX('Equipment Schedule'!$A$3:$C$44,MATCH(LEFT(A148,3),'Equipment Schedule'!$C$3:$C$44,0),2))</f>
        <v>45383</v>
      </c>
      <c r="AV148">
        <v>5</v>
      </c>
      <c r="AW148" t="str">
        <f t="shared" si="33"/>
        <v>WP5-TEMPLATE</v>
      </c>
      <c r="AX148" t="s">
        <v>441</v>
      </c>
      <c r="AY148" t="s">
        <v>547</v>
      </c>
    </row>
    <row r="149" spans="1:60" x14ac:dyDescent="0.3">
      <c r="A149" s="21" t="s">
        <v>130</v>
      </c>
      <c r="B149" s="21" t="s">
        <v>773</v>
      </c>
      <c r="C149" s="21" t="str">
        <f t="shared" si="29"/>
        <v>WP5-084 - Term Crimp Appl</v>
      </c>
      <c r="D149" s="21">
        <f t="shared" si="30"/>
        <v>25</v>
      </c>
      <c r="F149" t="str">
        <f t="shared" si="25"/>
        <v>WP5-084</v>
      </c>
      <c r="G149" t="str">
        <f t="shared" si="26"/>
        <v>WP5-084 - Term Crimp Appl</v>
      </c>
      <c r="H149" t="b">
        <v>0</v>
      </c>
      <c r="I149" t="s">
        <v>481</v>
      </c>
      <c r="J149" t="s">
        <v>481</v>
      </c>
      <c r="K149" t="b">
        <v>1</v>
      </c>
      <c r="L149" t="s">
        <v>481</v>
      </c>
      <c r="M149" t="s">
        <v>481</v>
      </c>
      <c r="N149" t="s">
        <v>481</v>
      </c>
      <c r="O149" t="s">
        <v>481</v>
      </c>
      <c r="P149" t="s">
        <v>7</v>
      </c>
      <c r="Q149" t="s">
        <v>383</v>
      </c>
      <c r="S149" s="16" t="str">
        <f t="shared" si="27"/>
        <v>WP5-084</v>
      </c>
      <c r="T149" s="16" t="str">
        <f t="shared" si="28"/>
        <v>WP5-084 - Term Crimp Appl</v>
      </c>
      <c r="U149" s="16" t="b">
        <v>0</v>
      </c>
      <c r="V149" s="16" t="s">
        <v>473</v>
      </c>
      <c r="W149" s="16" t="s">
        <v>780</v>
      </c>
      <c r="X149" s="23">
        <v>744366</v>
      </c>
      <c r="Y149" s="16" t="s">
        <v>780</v>
      </c>
      <c r="Z149" s="23" t="s">
        <v>858</v>
      </c>
      <c r="AA149" s="17">
        <v>42072</v>
      </c>
      <c r="AC149" s="16" t="s">
        <v>228</v>
      </c>
      <c r="AD149" s="16" t="str">
        <f t="shared" si="24"/>
        <v>WP5-084</v>
      </c>
      <c r="AE149" s="16" t="s">
        <v>387</v>
      </c>
      <c r="AG149" s="16" t="s">
        <v>496</v>
      </c>
      <c r="AH149" s="16" t="str">
        <f t="shared" si="31"/>
        <v>WP5-TEMPLATE</v>
      </c>
      <c r="AI149" s="23" t="s">
        <v>1128</v>
      </c>
      <c r="AK149" t="s">
        <v>383</v>
      </c>
      <c r="AL149" t="str">
        <f t="shared" si="34"/>
        <v>WP5-084</v>
      </c>
      <c r="AM149" t="s">
        <v>383</v>
      </c>
      <c r="AN149" t="str">
        <f t="shared" si="32"/>
        <v>WP5-084</v>
      </c>
      <c r="AO149">
        <v>1</v>
      </c>
      <c r="AP149" t="s">
        <v>545</v>
      </c>
      <c r="AQ149" t="b">
        <v>0</v>
      </c>
      <c r="AR149" t="b">
        <v>1</v>
      </c>
      <c r="AS149">
        <v>1</v>
      </c>
      <c r="AT149" t="s">
        <v>546</v>
      </c>
      <c r="AU149" s="14" cm="1">
        <f t="array" ref="AU149">IF(LEFT(A149,3)="WP5", INDEX('Equipment Schedule'!$A$1:$C$44,MATCH(1,('Equipment Schedule'!C:C=(LEFT(A149,3)))*('Equipment Schedule'!A:A=MOD(RIGHT(A149,1),12)),0),2), INDEX('Equipment Schedule'!$A$3:$C$44,MATCH(LEFT(A149,3),'Equipment Schedule'!$C$3:$C$44,0),2))</f>
        <v>45413</v>
      </c>
      <c r="AV149">
        <v>5</v>
      </c>
      <c r="AW149" t="str">
        <f t="shared" si="33"/>
        <v>WP5-TEMPLATE</v>
      </c>
      <c r="AX149" t="s">
        <v>441</v>
      </c>
      <c r="AY149" t="s">
        <v>547</v>
      </c>
      <c r="BB149" t="s">
        <v>2335</v>
      </c>
      <c r="BC149">
        <v>10</v>
      </c>
      <c r="BD149">
        <v>5306</v>
      </c>
      <c r="BE149" t="str">
        <f>VLOOKUP(BD149,'Equip Ops'!$AI$2:$AJ$73,2,FALSE)</f>
        <v>Record - Pre-Eval Comments</v>
      </c>
      <c r="BF149">
        <v>0.16</v>
      </c>
      <c r="BG149" t="b">
        <v>0</v>
      </c>
      <c r="BH149">
        <v>1</v>
      </c>
    </row>
    <row r="150" spans="1:60" x14ac:dyDescent="0.3">
      <c r="A150" s="21" t="s">
        <v>131</v>
      </c>
      <c r="B150" s="21" t="s">
        <v>773</v>
      </c>
      <c r="C150" s="21" t="str">
        <f t="shared" si="29"/>
        <v>WP5-085 - Term Crimp Appl</v>
      </c>
      <c r="D150" s="21">
        <f t="shared" si="30"/>
        <v>25</v>
      </c>
      <c r="F150" t="str">
        <f t="shared" si="25"/>
        <v>WP5-085</v>
      </c>
      <c r="G150" t="str">
        <f t="shared" si="26"/>
        <v>WP5-085 - Term Crimp Appl</v>
      </c>
      <c r="H150" t="b">
        <v>0</v>
      </c>
      <c r="I150" t="s">
        <v>481</v>
      </c>
      <c r="J150" t="s">
        <v>481</v>
      </c>
      <c r="K150" t="b">
        <v>1</v>
      </c>
      <c r="L150" t="s">
        <v>481</v>
      </c>
      <c r="M150" t="s">
        <v>481</v>
      </c>
      <c r="N150" t="s">
        <v>481</v>
      </c>
      <c r="O150" t="s">
        <v>481</v>
      </c>
      <c r="P150" t="s">
        <v>7</v>
      </c>
      <c r="Q150" t="s">
        <v>383</v>
      </c>
      <c r="S150" s="16" t="str">
        <f t="shared" si="27"/>
        <v>WP5-085</v>
      </c>
      <c r="T150" s="16" t="str">
        <f t="shared" si="28"/>
        <v>WP5-085 - Term Crimp Appl</v>
      </c>
      <c r="U150" s="16" t="b">
        <v>0</v>
      </c>
      <c r="V150" s="16" t="s">
        <v>473</v>
      </c>
      <c r="W150" s="16" t="s">
        <v>780</v>
      </c>
      <c r="X150" s="23">
        <v>744505</v>
      </c>
      <c r="Y150" s="16" t="s">
        <v>780</v>
      </c>
      <c r="Z150" s="23" t="s">
        <v>859</v>
      </c>
      <c r="AA150" s="17">
        <v>42080</v>
      </c>
      <c r="AC150" s="16" t="s">
        <v>228</v>
      </c>
      <c r="AD150" s="16" t="str">
        <f t="shared" si="24"/>
        <v>WP5-085</v>
      </c>
      <c r="AE150" s="16" t="s">
        <v>387</v>
      </c>
      <c r="AG150" s="16" t="s">
        <v>496</v>
      </c>
      <c r="AH150" s="16" t="str">
        <f t="shared" si="31"/>
        <v>WP5-TEMPLATE</v>
      </c>
      <c r="AI150" s="23" t="s">
        <v>1129</v>
      </c>
      <c r="AK150" t="s">
        <v>383</v>
      </c>
      <c r="AL150" t="str">
        <f t="shared" si="34"/>
        <v>WP5-085</v>
      </c>
      <c r="AM150" t="s">
        <v>383</v>
      </c>
      <c r="AN150" t="str">
        <f t="shared" si="32"/>
        <v>WP5-085</v>
      </c>
      <c r="AO150">
        <v>1</v>
      </c>
      <c r="AP150" t="s">
        <v>545</v>
      </c>
      <c r="AQ150" t="b">
        <v>0</v>
      </c>
      <c r="AR150" t="b">
        <v>1</v>
      </c>
      <c r="AS150">
        <v>1</v>
      </c>
      <c r="AT150" t="s">
        <v>546</v>
      </c>
      <c r="AU150" s="14" cm="1">
        <f t="array" ref="AU150">IF(LEFT(A150,3)="WP5", INDEX('Equipment Schedule'!$A$1:$C$44,MATCH(1,('Equipment Schedule'!C:C=(LEFT(A150,3)))*('Equipment Schedule'!A:A=MOD(RIGHT(A150,1),12)),0),2), INDEX('Equipment Schedule'!$A$3:$C$44,MATCH(LEFT(A150,3),'Equipment Schedule'!$C$3:$C$44,0),2))</f>
        <v>45474</v>
      </c>
      <c r="AV150">
        <v>5</v>
      </c>
      <c r="AW150" t="str">
        <f t="shared" si="33"/>
        <v>WP5-TEMPLATE</v>
      </c>
      <c r="AX150" t="s">
        <v>441</v>
      </c>
      <c r="AY150" t="s">
        <v>547</v>
      </c>
      <c r="BB150" t="s">
        <v>2335</v>
      </c>
      <c r="BC150">
        <v>20</v>
      </c>
      <c r="BD150">
        <v>5104</v>
      </c>
      <c r="BE150" t="s">
        <v>278</v>
      </c>
      <c r="BF150">
        <v>0.04</v>
      </c>
      <c r="BG150" t="b">
        <v>0</v>
      </c>
      <c r="BH150">
        <v>1</v>
      </c>
    </row>
    <row r="151" spans="1:60" x14ac:dyDescent="0.3">
      <c r="A151" s="21" t="s">
        <v>132</v>
      </c>
      <c r="B151" s="21" t="s">
        <v>773</v>
      </c>
      <c r="C151" s="21" t="str">
        <f t="shared" si="29"/>
        <v>WP5-086 - Term Crimp Appl</v>
      </c>
      <c r="D151" s="21">
        <f t="shared" si="30"/>
        <v>25</v>
      </c>
      <c r="F151" t="str">
        <f t="shared" si="25"/>
        <v>WP5-086</v>
      </c>
      <c r="G151" t="str">
        <f t="shared" si="26"/>
        <v>WP5-086 - Term Crimp Appl</v>
      </c>
      <c r="H151" t="b">
        <v>0</v>
      </c>
      <c r="I151" t="s">
        <v>481</v>
      </c>
      <c r="J151" t="s">
        <v>481</v>
      </c>
      <c r="K151" t="b">
        <v>1</v>
      </c>
      <c r="L151" t="s">
        <v>481</v>
      </c>
      <c r="M151" t="s">
        <v>481</v>
      </c>
      <c r="N151" t="s">
        <v>481</v>
      </c>
      <c r="O151" t="s">
        <v>481</v>
      </c>
      <c r="P151" t="s">
        <v>7</v>
      </c>
      <c r="Q151" t="s">
        <v>383</v>
      </c>
      <c r="S151" s="16" t="str">
        <f t="shared" si="27"/>
        <v>WP5-086</v>
      </c>
      <c r="T151" s="16" t="str">
        <f t="shared" si="28"/>
        <v>WP5-086 - Term Crimp Appl</v>
      </c>
      <c r="U151" s="16" t="b">
        <v>0</v>
      </c>
      <c r="V151" s="16" t="s">
        <v>473</v>
      </c>
      <c r="W151" s="16" t="s">
        <v>780</v>
      </c>
      <c r="X151" s="23">
        <v>744953</v>
      </c>
      <c r="Y151" s="16" t="s">
        <v>780</v>
      </c>
      <c r="Z151" s="23" t="s">
        <v>860</v>
      </c>
      <c r="AA151" s="17">
        <v>42104</v>
      </c>
      <c r="AC151" s="16" t="s">
        <v>228</v>
      </c>
      <c r="AD151" s="16" t="str">
        <f t="shared" si="24"/>
        <v>WP5-086</v>
      </c>
      <c r="AE151" s="16" t="s">
        <v>387</v>
      </c>
      <c r="AG151" s="16" t="s">
        <v>496</v>
      </c>
      <c r="AH151" s="16" t="str">
        <f t="shared" si="31"/>
        <v>WP5-TEMPLATE</v>
      </c>
      <c r="AI151" s="23" t="s">
        <v>1130</v>
      </c>
      <c r="AK151" t="s">
        <v>383</v>
      </c>
      <c r="AL151" t="str">
        <f t="shared" si="34"/>
        <v>WP5-086</v>
      </c>
      <c r="AM151" t="s">
        <v>383</v>
      </c>
      <c r="AN151" t="str">
        <f t="shared" si="32"/>
        <v>WP5-086</v>
      </c>
      <c r="AO151">
        <v>1</v>
      </c>
      <c r="AP151" t="s">
        <v>545</v>
      </c>
      <c r="AQ151" t="b">
        <v>0</v>
      </c>
      <c r="AR151" t="b">
        <v>1</v>
      </c>
      <c r="AS151">
        <v>1</v>
      </c>
      <c r="AT151" t="s">
        <v>546</v>
      </c>
      <c r="AU151" s="14" cm="1">
        <f t="array" ref="AU151">IF(LEFT(A151,3)="WP5", INDEX('Equipment Schedule'!$A$1:$C$44,MATCH(1,('Equipment Schedule'!C:C=(LEFT(A151,3)))*('Equipment Schedule'!A:A=MOD(RIGHT(A151,1),12)),0),2), INDEX('Equipment Schedule'!$A$3:$C$44,MATCH(LEFT(A151,3),'Equipment Schedule'!$C$3:$C$44,0),2))</f>
        <v>45505</v>
      </c>
      <c r="AV151">
        <v>5</v>
      </c>
      <c r="AW151" t="str">
        <f t="shared" si="33"/>
        <v>WP5-TEMPLATE</v>
      </c>
      <c r="AX151" t="s">
        <v>441</v>
      </c>
      <c r="AY151" t="s">
        <v>547</v>
      </c>
      <c r="BB151" t="s">
        <v>2335</v>
      </c>
      <c r="BC151">
        <v>30</v>
      </c>
      <c r="BD151">
        <v>5300</v>
      </c>
      <c r="BE151" t="str">
        <f>VLOOKUP(BD151,'Equip Ops'!$AI$2:$AJ$73,2,FALSE)</f>
        <v>Record - As Found Reading</v>
      </c>
      <c r="BF151">
        <v>0.04</v>
      </c>
      <c r="BG151" t="b">
        <v>0</v>
      </c>
      <c r="BH151">
        <v>1</v>
      </c>
    </row>
    <row r="152" spans="1:60" x14ac:dyDescent="0.3">
      <c r="A152" s="21" t="s">
        <v>133</v>
      </c>
      <c r="B152" s="21" t="s">
        <v>773</v>
      </c>
      <c r="C152" s="21" t="str">
        <f t="shared" si="29"/>
        <v>WP5-087 - Term Crimp Appl</v>
      </c>
      <c r="D152" s="21">
        <f t="shared" si="30"/>
        <v>25</v>
      </c>
      <c r="F152" t="str">
        <f t="shared" si="25"/>
        <v>WP5-087</v>
      </c>
      <c r="G152" t="str">
        <f t="shared" si="26"/>
        <v>WP5-087 - Term Crimp Appl</v>
      </c>
      <c r="H152" t="b">
        <v>0</v>
      </c>
      <c r="I152" t="s">
        <v>481</v>
      </c>
      <c r="J152" t="s">
        <v>481</v>
      </c>
      <c r="K152" t="b">
        <v>1</v>
      </c>
      <c r="L152" t="s">
        <v>481</v>
      </c>
      <c r="M152" t="s">
        <v>481</v>
      </c>
      <c r="N152" t="s">
        <v>481</v>
      </c>
      <c r="O152" t="s">
        <v>481</v>
      </c>
      <c r="P152" t="s">
        <v>7</v>
      </c>
      <c r="Q152" t="s">
        <v>383</v>
      </c>
      <c r="S152" s="16" t="str">
        <f t="shared" si="27"/>
        <v>WP5-087</v>
      </c>
      <c r="T152" s="16" t="str">
        <f t="shared" si="28"/>
        <v>WP5-087 - Term Crimp Appl</v>
      </c>
      <c r="U152" s="16" t="b">
        <v>0</v>
      </c>
      <c r="V152" s="16" t="s">
        <v>473</v>
      </c>
      <c r="W152" s="16" t="s">
        <v>780</v>
      </c>
      <c r="X152" s="23">
        <v>743976</v>
      </c>
      <c r="Y152" s="16" t="s">
        <v>780</v>
      </c>
      <c r="Z152" s="23" t="s">
        <v>861</v>
      </c>
      <c r="AA152" s="17">
        <v>42054</v>
      </c>
      <c r="AC152" s="16" t="s">
        <v>228</v>
      </c>
      <c r="AD152" s="16" t="str">
        <f t="shared" si="24"/>
        <v>WP5-087</v>
      </c>
      <c r="AE152" s="16" t="s">
        <v>387</v>
      </c>
      <c r="AG152" s="16" t="s">
        <v>496</v>
      </c>
      <c r="AH152" s="16" t="str">
        <f t="shared" si="31"/>
        <v>WP5-TEMPLATE</v>
      </c>
      <c r="AI152" s="23" t="s">
        <v>1131</v>
      </c>
      <c r="AK152" t="s">
        <v>383</v>
      </c>
      <c r="AL152" t="str">
        <f t="shared" si="34"/>
        <v>WP5-087</v>
      </c>
      <c r="AM152" t="s">
        <v>383</v>
      </c>
      <c r="AN152" t="str">
        <f t="shared" si="32"/>
        <v>WP5-087</v>
      </c>
      <c r="AO152">
        <v>1</v>
      </c>
      <c r="AP152" t="s">
        <v>545</v>
      </c>
      <c r="AQ152" t="b">
        <v>0</v>
      </c>
      <c r="AR152" t="b">
        <v>1</v>
      </c>
      <c r="AS152">
        <v>1</v>
      </c>
      <c r="AT152" t="s">
        <v>546</v>
      </c>
      <c r="AU152" s="14" cm="1">
        <f t="array" ref="AU152">IF(LEFT(A152,3)="WP5", INDEX('Equipment Schedule'!$A$1:$C$44,MATCH(1,('Equipment Schedule'!C:C=(LEFT(A152,3)))*('Equipment Schedule'!A:A=MOD(RIGHT(A152,1),12)),0),2), INDEX('Equipment Schedule'!$A$3:$C$44,MATCH(LEFT(A152,3),'Equipment Schedule'!$C$3:$C$44,0),2))</f>
        <v>45170</v>
      </c>
      <c r="AV152">
        <v>5</v>
      </c>
      <c r="AW152" t="str">
        <f t="shared" si="33"/>
        <v>WP5-TEMPLATE</v>
      </c>
      <c r="AX152" t="s">
        <v>441</v>
      </c>
      <c r="AY152" t="s">
        <v>547</v>
      </c>
      <c r="BB152" t="s">
        <v>2335</v>
      </c>
      <c r="BC152">
        <v>40</v>
      </c>
      <c r="BD152">
        <v>5600</v>
      </c>
      <c r="BE152" t="str">
        <f>VLOOKUP(BD152,'Equip Ops'!$AI$2:$AJ$73,2,FALSE)</f>
        <v>Clean - Complete</v>
      </c>
      <c r="BF152">
        <v>0.04</v>
      </c>
      <c r="BG152" t="b">
        <v>0</v>
      </c>
      <c r="BH152">
        <v>1</v>
      </c>
    </row>
    <row r="153" spans="1:60" x14ac:dyDescent="0.3">
      <c r="A153" s="21" t="s">
        <v>134</v>
      </c>
      <c r="B153" s="21" t="s">
        <v>773</v>
      </c>
      <c r="C153" s="21" t="str">
        <f t="shared" si="29"/>
        <v>WP5-088 - Term Crimp Appl</v>
      </c>
      <c r="D153" s="21">
        <f t="shared" si="30"/>
        <v>25</v>
      </c>
      <c r="F153" t="str">
        <f t="shared" si="25"/>
        <v>WP5-088</v>
      </c>
      <c r="G153" t="str">
        <f t="shared" si="26"/>
        <v>WP5-088 - Term Crimp Appl</v>
      </c>
      <c r="H153" t="b">
        <v>0</v>
      </c>
      <c r="I153" t="s">
        <v>481</v>
      </c>
      <c r="J153" t="s">
        <v>481</v>
      </c>
      <c r="K153" t="b">
        <v>1</v>
      </c>
      <c r="L153" t="s">
        <v>481</v>
      </c>
      <c r="M153" t="s">
        <v>481</v>
      </c>
      <c r="N153" t="s">
        <v>481</v>
      </c>
      <c r="O153" t="s">
        <v>481</v>
      </c>
      <c r="P153" t="s">
        <v>7</v>
      </c>
      <c r="Q153" t="s">
        <v>383</v>
      </c>
      <c r="S153" s="16" t="str">
        <f t="shared" si="27"/>
        <v>WP5-088</v>
      </c>
      <c r="T153" s="16" t="str">
        <f t="shared" si="28"/>
        <v>WP5-088 - Term Crimp Appl</v>
      </c>
      <c r="U153" s="16" t="b">
        <v>0</v>
      </c>
      <c r="V153" s="16" t="s">
        <v>473</v>
      </c>
      <c r="W153" s="16" t="s">
        <v>780</v>
      </c>
      <c r="X153" s="23">
        <v>745646</v>
      </c>
      <c r="Y153" s="16" t="s">
        <v>780</v>
      </c>
      <c r="Z153" s="23" t="s">
        <v>862</v>
      </c>
      <c r="AA153" s="17">
        <v>42143</v>
      </c>
      <c r="AC153" s="16" t="s">
        <v>228</v>
      </c>
      <c r="AD153" s="16" t="str">
        <f t="shared" si="24"/>
        <v>WP5-088</v>
      </c>
      <c r="AE153" s="16" t="s">
        <v>387</v>
      </c>
      <c r="AG153" s="16" t="s">
        <v>496</v>
      </c>
      <c r="AH153" s="16" t="str">
        <f t="shared" si="31"/>
        <v>WP5-TEMPLATE</v>
      </c>
      <c r="AI153" s="23" t="s">
        <v>1132</v>
      </c>
      <c r="AK153" t="s">
        <v>383</v>
      </c>
      <c r="AL153" t="str">
        <f t="shared" si="34"/>
        <v>WP5-088</v>
      </c>
      <c r="AM153" t="s">
        <v>383</v>
      </c>
      <c r="AN153" t="str">
        <f t="shared" si="32"/>
        <v>WP5-088</v>
      </c>
      <c r="AO153">
        <v>1</v>
      </c>
      <c r="AP153" t="s">
        <v>545</v>
      </c>
      <c r="AQ153" t="b">
        <v>0</v>
      </c>
      <c r="AR153" t="b">
        <v>1</v>
      </c>
      <c r="AS153">
        <v>1</v>
      </c>
      <c r="AT153" t="s">
        <v>546</v>
      </c>
      <c r="AU153" s="14" cm="1">
        <f t="array" ref="AU153">IF(LEFT(A153,3)="WP5", INDEX('Equipment Schedule'!$A$1:$C$44,MATCH(1,('Equipment Schedule'!C:C=(LEFT(A153,3)))*('Equipment Schedule'!A:A=MOD(RIGHT(A153,1),12)),0),2), INDEX('Equipment Schedule'!$A$3:$C$44,MATCH(LEFT(A153,3),'Equipment Schedule'!$C$3:$C$44,0),2))</f>
        <v>45200</v>
      </c>
      <c r="AV153">
        <v>5</v>
      </c>
      <c r="AW153" t="str">
        <f t="shared" si="33"/>
        <v>WP5-TEMPLATE</v>
      </c>
      <c r="AX153" t="s">
        <v>441</v>
      </c>
      <c r="AY153" t="s">
        <v>547</v>
      </c>
      <c r="BB153" t="s">
        <v>2335</v>
      </c>
      <c r="BC153">
        <v>50</v>
      </c>
      <c r="BD153">
        <v>5000</v>
      </c>
      <c r="BE153" t="s">
        <v>316</v>
      </c>
      <c r="BF153">
        <v>0.04</v>
      </c>
      <c r="BG153" t="b">
        <v>0</v>
      </c>
      <c r="BH153">
        <v>1</v>
      </c>
    </row>
    <row r="154" spans="1:60" x14ac:dyDescent="0.3">
      <c r="A154" s="21" t="s">
        <v>135</v>
      </c>
      <c r="B154" s="21" t="s">
        <v>773</v>
      </c>
      <c r="C154" s="21" t="str">
        <f t="shared" si="29"/>
        <v>WP5-089 - Term Crimp Appl</v>
      </c>
      <c r="D154" s="21">
        <f t="shared" si="30"/>
        <v>25</v>
      </c>
      <c r="F154" t="str">
        <f t="shared" si="25"/>
        <v>WP5-089</v>
      </c>
      <c r="G154" t="str">
        <f t="shared" si="26"/>
        <v>WP5-089 - Term Crimp Appl</v>
      </c>
      <c r="H154" t="b">
        <v>0</v>
      </c>
      <c r="I154" t="s">
        <v>481</v>
      </c>
      <c r="J154" t="s">
        <v>481</v>
      </c>
      <c r="K154" t="b">
        <v>1</v>
      </c>
      <c r="L154" t="s">
        <v>481</v>
      </c>
      <c r="M154" t="s">
        <v>481</v>
      </c>
      <c r="N154" t="s">
        <v>481</v>
      </c>
      <c r="O154" t="s">
        <v>481</v>
      </c>
      <c r="P154" t="s">
        <v>7</v>
      </c>
      <c r="Q154" t="s">
        <v>383</v>
      </c>
      <c r="S154" s="16" t="str">
        <f t="shared" si="27"/>
        <v>WP5-089</v>
      </c>
      <c r="T154" s="16" t="str">
        <f t="shared" si="28"/>
        <v>WP5-089 - Term Crimp Appl</v>
      </c>
      <c r="U154" s="16" t="b">
        <v>0</v>
      </c>
      <c r="V154" s="16" t="s">
        <v>473</v>
      </c>
      <c r="W154" s="16" t="s">
        <v>780</v>
      </c>
      <c r="X154" s="23">
        <v>744928</v>
      </c>
      <c r="Y154" s="16" t="s">
        <v>780</v>
      </c>
      <c r="Z154" s="23" t="s">
        <v>863</v>
      </c>
      <c r="AA154" s="17">
        <v>42108</v>
      </c>
      <c r="AC154" s="16" t="s">
        <v>228</v>
      </c>
      <c r="AD154" s="16" t="str">
        <f t="shared" si="24"/>
        <v>WP5-089</v>
      </c>
      <c r="AE154" s="16" t="s">
        <v>387</v>
      </c>
      <c r="AG154" s="16" t="s">
        <v>496</v>
      </c>
      <c r="AH154" s="16" t="str">
        <f t="shared" si="31"/>
        <v>WP5-TEMPLATE</v>
      </c>
      <c r="AI154" s="23" t="s">
        <v>1133</v>
      </c>
      <c r="AK154" t="s">
        <v>383</v>
      </c>
      <c r="AL154" t="str">
        <f t="shared" si="34"/>
        <v>WP5-089</v>
      </c>
      <c r="AM154" t="s">
        <v>383</v>
      </c>
      <c r="AN154" t="str">
        <f t="shared" si="32"/>
        <v>WP5-089</v>
      </c>
      <c r="AO154">
        <v>1</v>
      </c>
      <c r="AP154" t="s">
        <v>545</v>
      </c>
      <c r="AQ154" t="b">
        <v>0</v>
      </c>
      <c r="AR154" t="b">
        <v>1</v>
      </c>
      <c r="AS154">
        <v>1</v>
      </c>
      <c r="AT154" t="s">
        <v>546</v>
      </c>
      <c r="AU154" s="14" cm="1">
        <f t="array" ref="AU154">IF(LEFT(A154,3)="WP5", INDEX('Equipment Schedule'!$A$1:$C$44,MATCH(1,('Equipment Schedule'!C:C=(LEFT(A154,3)))*('Equipment Schedule'!A:A=MOD(RIGHT(A154,1),12)),0),2), INDEX('Equipment Schedule'!$A$3:$C$44,MATCH(LEFT(A154,3),'Equipment Schedule'!$C$3:$C$44,0),2))</f>
        <v>45231</v>
      </c>
      <c r="AV154">
        <v>5</v>
      </c>
      <c r="AW154" t="str">
        <f t="shared" si="33"/>
        <v>WP5-TEMPLATE</v>
      </c>
      <c r="AX154" t="s">
        <v>441</v>
      </c>
      <c r="AY154" t="s">
        <v>547</v>
      </c>
      <c r="BB154" t="s">
        <v>2335</v>
      </c>
      <c r="BC154">
        <v>60</v>
      </c>
      <c r="BD154">
        <v>5001</v>
      </c>
      <c r="BE154" t="str">
        <f>VLOOKUP(BD154,'Equip Ops'!$AI$2:$AJ$73,2,FALSE)</f>
        <v>Inspect - Air Feed Assembly</v>
      </c>
      <c r="BF154">
        <v>0.04</v>
      </c>
      <c r="BG154" t="b">
        <v>0</v>
      </c>
      <c r="BH154">
        <v>1</v>
      </c>
    </row>
    <row r="155" spans="1:60" x14ac:dyDescent="0.3">
      <c r="A155" s="21" t="s">
        <v>136</v>
      </c>
      <c r="B155" s="21" t="s">
        <v>773</v>
      </c>
      <c r="C155" s="21" t="str">
        <f t="shared" si="29"/>
        <v>WP5-090 - Term Crimp Appl</v>
      </c>
      <c r="D155" s="21">
        <f t="shared" si="30"/>
        <v>25</v>
      </c>
      <c r="F155" t="str">
        <f t="shared" si="25"/>
        <v>WP5-090</v>
      </c>
      <c r="G155" t="str">
        <f t="shared" si="26"/>
        <v>WP5-090 - Term Crimp Appl</v>
      </c>
      <c r="H155" t="b">
        <v>0</v>
      </c>
      <c r="I155" t="s">
        <v>481</v>
      </c>
      <c r="J155" t="s">
        <v>481</v>
      </c>
      <c r="K155" t="b">
        <v>1</v>
      </c>
      <c r="L155" t="s">
        <v>481</v>
      </c>
      <c r="M155" t="s">
        <v>481</v>
      </c>
      <c r="N155" t="s">
        <v>481</v>
      </c>
      <c r="O155" t="s">
        <v>481</v>
      </c>
      <c r="P155" t="s">
        <v>7</v>
      </c>
      <c r="Q155" t="s">
        <v>383</v>
      </c>
      <c r="S155" s="16" t="str">
        <f t="shared" si="27"/>
        <v>WP5-090</v>
      </c>
      <c r="T155" s="16" t="str">
        <f t="shared" si="28"/>
        <v>WP5-090 - Term Crimp Appl</v>
      </c>
      <c r="U155" s="16" t="b">
        <v>0</v>
      </c>
      <c r="V155" s="16" t="s">
        <v>473</v>
      </c>
      <c r="W155" s="16" t="s">
        <v>780</v>
      </c>
      <c r="X155" s="23">
        <v>740610</v>
      </c>
      <c r="Y155" s="16" t="s">
        <v>780</v>
      </c>
      <c r="Z155" s="23" t="s">
        <v>864</v>
      </c>
      <c r="AA155" s="17">
        <v>41844</v>
      </c>
      <c r="AC155" s="16" t="s">
        <v>228</v>
      </c>
      <c r="AD155" s="16" t="str">
        <f t="shared" si="24"/>
        <v>WP5-090</v>
      </c>
      <c r="AE155" s="16" t="s">
        <v>387</v>
      </c>
      <c r="AG155" s="16" t="s">
        <v>496</v>
      </c>
      <c r="AH155" s="16" t="str">
        <f t="shared" si="31"/>
        <v>WP5-TEMPLATE</v>
      </c>
      <c r="AI155" s="23" t="s">
        <v>1134</v>
      </c>
      <c r="AK155" t="s">
        <v>383</v>
      </c>
      <c r="AL155" t="str">
        <f t="shared" si="34"/>
        <v>WP5-090</v>
      </c>
      <c r="AM155" t="s">
        <v>383</v>
      </c>
      <c r="AN155" t="str">
        <f t="shared" si="32"/>
        <v>WP5-090</v>
      </c>
      <c r="AO155">
        <v>1</v>
      </c>
      <c r="AP155" t="s">
        <v>545</v>
      </c>
      <c r="AQ155" t="b">
        <v>0</v>
      </c>
      <c r="AR155" t="b">
        <v>1</v>
      </c>
      <c r="AS155">
        <v>1</v>
      </c>
      <c r="AT155" t="s">
        <v>546</v>
      </c>
      <c r="AU155" s="14" cm="1">
        <f t="array" ref="AU155">IF(LEFT(A155,3)="WP5", INDEX('Equipment Schedule'!$A$1:$C$44,MATCH(1,('Equipment Schedule'!C:C=(LEFT(A155,3)))*('Equipment Schedule'!A:A=MOD(RIGHT(A155,1),12)),0),2), INDEX('Equipment Schedule'!$A$3:$C$44,MATCH(LEFT(A155,3),'Equipment Schedule'!$C$3:$C$44,0),2))</f>
        <v>45292</v>
      </c>
      <c r="AV155">
        <v>5</v>
      </c>
      <c r="AW155" t="str">
        <f t="shared" si="33"/>
        <v>WP5-TEMPLATE</v>
      </c>
      <c r="AX155" t="s">
        <v>441</v>
      </c>
      <c r="AY155" t="s">
        <v>547</v>
      </c>
      <c r="BB155" t="s">
        <v>2335</v>
      </c>
      <c r="BC155">
        <v>70</v>
      </c>
      <c r="BD155">
        <v>5002</v>
      </c>
      <c r="BE155" t="s">
        <v>340</v>
      </c>
      <c r="BF155">
        <v>0.04</v>
      </c>
      <c r="BG155" t="b">
        <v>0</v>
      </c>
      <c r="BH155">
        <v>1</v>
      </c>
    </row>
    <row r="156" spans="1:60" x14ac:dyDescent="0.3">
      <c r="A156" s="21" t="s">
        <v>137</v>
      </c>
      <c r="B156" s="21" t="s">
        <v>773</v>
      </c>
      <c r="C156" s="21" t="str">
        <f t="shared" si="29"/>
        <v>WP5-091 - Term Crimp Appl</v>
      </c>
      <c r="D156" s="21">
        <f t="shared" si="30"/>
        <v>25</v>
      </c>
      <c r="F156" t="str">
        <f t="shared" si="25"/>
        <v>WP5-091</v>
      </c>
      <c r="G156" t="str">
        <f t="shared" si="26"/>
        <v>WP5-091 - Term Crimp Appl</v>
      </c>
      <c r="H156" t="b">
        <v>0</v>
      </c>
      <c r="I156" t="s">
        <v>481</v>
      </c>
      <c r="J156" t="s">
        <v>481</v>
      </c>
      <c r="K156" t="b">
        <v>1</v>
      </c>
      <c r="L156" t="s">
        <v>481</v>
      </c>
      <c r="M156" t="s">
        <v>481</v>
      </c>
      <c r="N156" t="s">
        <v>481</v>
      </c>
      <c r="O156" t="s">
        <v>481</v>
      </c>
      <c r="P156" t="s">
        <v>7</v>
      </c>
      <c r="Q156" t="s">
        <v>383</v>
      </c>
      <c r="S156" s="16" t="str">
        <f t="shared" si="27"/>
        <v>WP5-091</v>
      </c>
      <c r="T156" s="16" t="str">
        <f t="shared" si="28"/>
        <v>WP5-091 - Term Crimp Appl</v>
      </c>
      <c r="U156" s="16" t="b">
        <v>0</v>
      </c>
      <c r="V156" s="16" t="s">
        <v>473</v>
      </c>
      <c r="W156" s="16" t="s">
        <v>780</v>
      </c>
      <c r="X156" s="23">
        <v>305887</v>
      </c>
      <c r="Y156" s="16" t="s">
        <v>780</v>
      </c>
      <c r="Z156" s="23" t="s">
        <v>865</v>
      </c>
      <c r="AA156" s="17">
        <v>36526</v>
      </c>
      <c r="AC156" s="16" t="s">
        <v>228</v>
      </c>
      <c r="AD156" s="16" t="str">
        <f t="shared" si="24"/>
        <v>WP5-091</v>
      </c>
      <c r="AE156" s="16" t="s">
        <v>387</v>
      </c>
      <c r="AG156" s="16" t="s">
        <v>496</v>
      </c>
      <c r="AH156" s="16" t="str">
        <f t="shared" si="31"/>
        <v>WP5-TEMPLATE</v>
      </c>
      <c r="AI156" s="23">
        <v>40725</v>
      </c>
      <c r="AK156" t="s">
        <v>383</v>
      </c>
      <c r="AL156" t="str">
        <f t="shared" si="34"/>
        <v>WP5-091</v>
      </c>
      <c r="AM156" t="s">
        <v>383</v>
      </c>
      <c r="AN156" t="str">
        <f t="shared" si="32"/>
        <v>WP5-091</v>
      </c>
      <c r="AO156">
        <v>1</v>
      </c>
      <c r="AP156" t="s">
        <v>545</v>
      </c>
      <c r="AQ156" t="b">
        <v>0</v>
      </c>
      <c r="AR156" t="b">
        <v>1</v>
      </c>
      <c r="AS156">
        <v>1</v>
      </c>
      <c r="AT156" t="s">
        <v>546</v>
      </c>
      <c r="AU156" s="14" cm="1">
        <f t="array" ref="AU156">IF(LEFT(A156,3)="WP5", INDEX('Equipment Schedule'!$A$1:$C$44,MATCH(1,('Equipment Schedule'!C:C=(LEFT(A156,3)))*('Equipment Schedule'!A:A=MOD(RIGHT(A156,1),12)),0),2), INDEX('Equipment Schedule'!$A$3:$C$44,MATCH(LEFT(A156,3),'Equipment Schedule'!$C$3:$C$44,0),2))</f>
        <v>45323</v>
      </c>
      <c r="AV156">
        <v>5</v>
      </c>
      <c r="AW156" t="str">
        <f t="shared" si="33"/>
        <v>WP5-TEMPLATE</v>
      </c>
      <c r="AX156" t="s">
        <v>441</v>
      </c>
      <c r="AY156" t="s">
        <v>547</v>
      </c>
      <c r="BB156" t="s">
        <v>2335</v>
      </c>
      <c r="BC156">
        <v>80</v>
      </c>
      <c r="BD156">
        <v>5004</v>
      </c>
      <c r="BE156" t="s">
        <v>297</v>
      </c>
      <c r="BF156">
        <v>0.04</v>
      </c>
      <c r="BG156" t="b">
        <v>0</v>
      </c>
      <c r="BH156">
        <v>1</v>
      </c>
    </row>
    <row r="157" spans="1:60" x14ac:dyDescent="0.3">
      <c r="A157" s="21" t="s">
        <v>138</v>
      </c>
      <c r="B157" s="21" t="s">
        <v>773</v>
      </c>
      <c r="C157" s="21" t="str">
        <f t="shared" si="29"/>
        <v>WP5-092 - Term Crimp Appl</v>
      </c>
      <c r="D157" s="21">
        <f t="shared" si="30"/>
        <v>25</v>
      </c>
      <c r="F157" t="str">
        <f t="shared" si="25"/>
        <v>WP5-092</v>
      </c>
      <c r="G157" t="str">
        <f t="shared" si="26"/>
        <v>WP5-092 - Term Crimp Appl</v>
      </c>
      <c r="H157" t="b">
        <v>0</v>
      </c>
      <c r="I157" t="s">
        <v>481</v>
      </c>
      <c r="J157" t="s">
        <v>481</v>
      </c>
      <c r="K157" t="b">
        <v>1</v>
      </c>
      <c r="L157" t="s">
        <v>481</v>
      </c>
      <c r="M157" t="s">
        <v>481</v>
      </c>
      <c r="N157" t="s">
        <v>481</v>
      </c>
      <c r="O157" t="s">
        <v>481</v>
      </c>
      <c r="P157" t="s">
        <v>7</v>
      </c>
      <c r="Q157" t="s">
        <v>383</v>
      </c>
      <c r="S157" s="16" t="str">
        <f t="shared" si="27"/>
        <v>WP5-092</v>
      </c>
      <c r="T157" s="16" t="str">
        <f t="shared" si="28"/>
        <v>WP5-092 - Term Crimp Appl</v>
      </c>
      <c r="U157" s="16" t="b">
        <v>0</v>
      </c>
      <c r="V157" s="16" t="s">
        <v>473</v>
      </c>
      <c r="W157" s="16" t="s">
        <v>780</v>
      </c>
      <c r="X157" s="23">
        <v>442521</v>
      </c>
      <c r="Y157" s="16" t="s">
        <v>780</v>
      </c>
      <c r="Z157" s="23" t="s">
        <v>866</v>
      </c>
      <c r="AA157" s="17">
        <v>36526</v>
      </c>
      <c r="AC157" s="16" t="s">
        <v>228</v>
      </c>
      <c r="AD157" s="16" t="str">
        <f t="shared" si="24"/>
        <v>WP5-092</v>
      </c>
      <c r="AE157" s="16" t="s">
        <v>387</v>
      </c>
      <c r="AG157" s="16" t="s">
        <v>496</v>
      </c>
      <c r="AH157" s="16" t="str">
        <f t="shared" si="31"/>
        <v>WP5-TEMPLATE</v>
      </c>
      <c r="AI157" s="23">
        <v>41013</v>
      </c>
      <c r="AK157" t="s">
        <v>383</v>
      </c>
      <c r="AL157" t="str">
        <f t="shared" si="34"/>
        <v>WP5-092</v>
      </c>
      <c r="AM157" t="s">
        <v>383</v>
      </c>
      <c r="AN157" t="str">
        <f t="shared" si="32"/>
        <v>WP5-092</v>
      </c>
      <c r="AO157">
        <v>1</v>
      </c>
      <c r="AP157" t="s">
        <v>545</v>
      </c>
      <c r="AQ157" t="b">
        <v>0</v>
      </c>
      <c r="AR157" t="b">
        <v>1</v>
      </c>
      <c r="AS157">
        <v>1</v>
      </c>
      <c r="AT157" t="s">
        <v>546</v>
      </c>
      <c r="AU157" s="14" cm="1">
        <f t="array" ref="AU157">IF(LEFT(A157,3)="WP5", INDEX('Equipment Schedule'!$A$1:$C$44,MATCH(1,('Equipment Schedule'!C:C=(LEFT(A157,3)))*('Equipment Schedule'!A:A=MOD(RIGHT(A157,1),12)),0),2), INDEX('Equipment Schedule'!$A$3:$C$44,MATCH(LEFT(A157,3),'Equipment Schedule'!$C$3:$C$44,0),2))</f>
        <v>45352</v>
      </c>
      <c r="AV157">
        <v>5</v>
      </c>
      <c r="AW157" t="str">
        <f t="shared" si="33"/>
        <v>WP5-TEMPLATE</v>
      </c>
      <c r="AX157" t="s">
        <v>441</v>
      </c>
      <c r="AY157" t="s">
        <v>547</v>
      </c>
      <c r="BB157" t="s">
        <v>2335</v>
      </c>
      <c r="BC157">
        <v>90</v>
      </c>
      <c r="BD157">
        <v>5005</v>
      </c>
      <c r="BE157" t="s">
        <v>293</v>
      </c>
      <c r="BF157">
        <v>0.04</v>
      </c>
      <c r="BG157" t="b">
        <v>0</v>
      </c>
      <c r="BH157">
        <v>1</v>
      </c>
    </row>
    <row r="158" spans="1:60" x14ac:dyDescent="0.3">
      <c r="A158" s="21" t="s">
        <v>139</v>
      </c>
      <c r="B158" s="21" t="s">
        <v>773</v>
      </c>
      <c r="C158" s="21" t="str">
        <f t="shared" si="29"/>
        <v>WP5-093 - Term Crimp Appl</v>
      </c>
      <c r="D158" s="21">
        <f t="shared" si="30"/>
        <v>25</v>
      </c>
      <c r="F158" t="str">
        <f t="shared" si="25"/>
        <v>WP5-093</v>
      </c>
      <c r="G158" t="str">
        <f t="shared" si="26"/>
        <v>WP5-093 - Term Crimp Appl</v>
      </c>
      <c r="H158" t="b">
        <v>0</v>
      </c>
      <c r="I158" t="s">
        <v>481</v>
      </c>
      <c r="J158" t="s">
        <v>481</v>
      </c>
      <c r="K158" t="b">
        <v>1</v>
      </c>
      <c r="L158" t="s">
        <v>481</v>
      </c>
      <c r="M158" t="s">
        <v>481</v>
      </c>
      <c r="N158" t="s">
        <v>481</v>
      </c>
      <c r="O158" t="s">
        <v>481</v>
      </c>
      <c r="P158" t="s">
        <v>7</v>
      </c>
      <c r="Q158" t="s">
        <v>383</v>
      </c>
      <c r="S158" s="16" t="str">
        <f t="shared" si="27"/>
        <v>WP5-093</v>
      </c>
      <c r="T158" s="16" t="str">
        <f t="shared" si="28"/>
        <v>WP5-093 - Term Crimp Appl</v>
      </c>
      <c r="U158" s="16" t="b">
        <v>0</v>
      </c>
      <c r="V158" s="16" t="s">
        <v>473</v>
      </c>
      <c r="W158" s="16" t="s">
        <v>780</v>
      </c>
      <c r="X158" s="23">
        <v>320640</v>
      </c>
      <c r="Y158" s="16" t="s">
        <v>780</v>
      </c>
      <c r="Z158" s="23" t="s">
        <v>867</v>
      </c>
      <c r="AA158" s="17">
        <v>36526</v>
      </c>
      <c r="AC158" s="16" t="s">
        <v>228</v>
      </c>
      <c r="AD158" s="16" t="str">
        <f t="shared" si="24"/>
        <v>WP5-093</v>
      </c>
      <c r="AE158" s="16" t="s">
        <v>387</v>
      </c>
      <c r="AG158" s="16" t="s">
        <v>496</v>
      </c>
      <c r="AH158" s="16" t="str">
        <f t="shared" si="31"/>
        <v>WP5-TEMPLATE</v>
      </c>
      <c r="AI158" s="23">
        <v>41450</v>
      </c>
      <c r="AK158" t="s">
        <v>383</v>
      </c>
      <c r="AL158" t="str">
        <f t="shared" si="34"/>
        <v>WP5-093</v>
      </c>
      <c r="AM158" t="s">
        <v>383</v>
      </c>
      <c r="AN158" t="str">
        <f t="shared" si="32"/>
        <v>WP5-093</v>
      </c>
      <c r="AO158">
        <v>1</v>
      </c>
      <c r="AP158" t="s">
        <v>545</v>
      </c>
      <c r="AQ158" t="b">
        <v>0</v>
      </c>
      <c r="AR158" t="b">
        <v>1</v>
      </c>
      <c r="AS158">
        <v>1</v>
      </c>
      <c r="AT158" t="s">
        <v>546</v>
      </c>
      <c r="AU158" s="14" cm="1">
        <f t="array" ref="AU158">IF(LEFT(A158,3)="WP5", INDEX('Equipment Schedule'!$A$1:$C$44,MATCH(1,('Equipment Schedule'!C:C=(LEFT(A158,3)))*('Equipment Schedule'!A:A=MOD(RIGHT(A158,1),12)),0),2), INDEX('Equipment Schedule'!$A$3:$C$44,MATCH(LEFT(A158,3),'Equipment Schedule'!$C$3:$C$44,0),2))</f>
        <v>45383</v>
      </c>
      <c r="AV158">
        <v>5</v>
      </c>
      <c r="AW158" t="str">
        <f t="shared" si="33"/>
        <v>WP5-TEMPLATE</v>
      </c>
      <c r="AX158" t="s">
        <v>441</v>
      </c>
      <c r="AY158" t="s">
        <v>547</v>
      </c>
      <c r="BB158" t="s">
        <v>2335</v>
      </c>
      <c r="BC158">
        <v>100</v>
      </c>
      <c r="BD158">
        <v>5011</v>
      </c>
      <c r="BE158" t="s">
        <v>321</v>
      </c>
      <c r="BF158">
        <v>0.04</v>
      </c>
      <c r="BG158" t="b">
        <v>0</v>
      </c>
      <c r="BH158">
        <v>1</v>
      </c>
    </row>
    <row r="159" spans="1:60" x14ac:dyDescent="0.3">
      <c r="A159" s="21" t="s">
        <v>140</v>
      </c>
      <c r="B159" s="21" t="s">
        <v>773</v>
      </c>
      <c r="C159" s="21" t="str">
        <f t="shared" si="29"/>
        <v>WP5-094 - Term Crimp Appl</v>
      </c>
      <c r="D159" s="21">
        <f t="shared" si="30"/>
        <v>25</v>
      </c>
      <c r="F159" t="str">
        <f t="shared" si="25"/>
        <v>WP5-094</v>
      </c>
      <c r="G159" t="str">
        <f t="shared" si="26"/>
        <v>WP5-094 - Term Crimp Appl</v>
      </c>
      <c r="H159" t="b">
        <v>0</v>
      </c>
      <c r="I159" t="s">
        <v>481</v>
      </c>
      <c r="J159" t="s">
        <v>481</v>
      </c>
      <c r="K159" t="b">
        <v>1</v>
      </c>
      <c r="L159" t="s">
        <v>481</v>
      </c>
      <c r="M159" t="s">
        <v>481</v>
      </c>
      <c r="N159" t="s">
        <v>481</v>
      </c>
      <c r="O159" t="s">
        <v>481</v>
      </c>
      <c r="P159" t="s">
        <v>7</v>
      </c>
      <c r="Q159" t="s">
        <v>383</v>
      </c>
      <c r="S159" s="16" t="str">
        <f t="shared" si="27"/>
        <v>WP5-094</v>
      </c>
      <c r="T159" s="16" t="str">
        <f t="shared" si="28"/>
        <v>WP5-094 - Term Crimp Appl</v>
      </c>
      <c r="U159" s="16" t="b">
        <v>0</v>
      </c>
      <c r="V159" s="16" t="s">
        <v>473</v>
      </c>
      <c r="W159" s="16" t="s">
        <v>780</v>
      </c>
      <c r="X159" s="23">
        <v>294385</v>
      </c>
      <c r="Y159" s="16" t="s">
        <v>780</v>
      </c>
      <c r="Z159" s="23" t="s">
        <v>868</v>
      </c>
      <c r="AA159" s="17">
        <v>36526</v>
      </c>
      <c r="AC159" s="16" t="s">
        <v>228</v>
      </c>
      <c r="AD159" s="16" t="str">
        <f t="shared" si="24"/>
        <v>WP5-094</v>
      </c>
      <c r="AE159" s="16" t="s">
        <v>387</v>
      </c>
      <c r="AG159" s="16" t="s">
        <v>496</v>
      </c>
      <c r="AH159" s="16" t="str">
        <f t="shared" si="31"/>
        <v>WP5-TEMPLATE</v>
      </c>
      <c r="AI159" s="23">
        <v>41772</v>
      </c>
      <c r="AK159" t="s">
        <v>383</v>
      </c>
      <c r="AL159" t="str">
        <f t="shared" si="34"/>
        <v>WP5-094</v>
      </c>
      <c r="AM159" t="s">
        <v>383</v>
      </c>
      <c r="AN159" t="str">
        <f t="shared" si="32"/>
        <v>WP5-094</v>
      </c>
      <c r="AO159">
        <v>1</v>
      </c>
      <c r="AP159" t="s">
        <v>545</v>
      </c>
      <c r="AQ159" t="b">
        <v>0</v>
      </c>
      <c r="AR159" t="b">
        <v>1</v>
      </c>
      <c r="AS159">
        <v>1</v>
      </c>
      <c r="AT159" t="s">
        <v>546</v>
      </c>
      <c r="AU159" s="14" cm="1">
        <f t="array" ref="AU159">IF(LEFT(A159,3)="WP5", INDEX('Equipment Schedule'!$A$1:$C$44,MATCH(1,('Equipment Schedule'!C:C=(LEFT(A159,3)))*('Equipment Schedule'!A:A=MOD(RIGHT(A159,1),12)),0),2), INDEX('Equipment Schedule'!$A$3:$C$44,MATCH(LEFT(A159,3),'Equipment Schedule'!$C$3:$C$44,0),2))</f>
        <v>45413</v>
      </c>
      <c r="AV159">
        <v>5</v>
      </c>
      <c r="AW159" t="str">
        <f t="shared" si="33"/>
        <v>WP5-TEMPLATE</v>
      </c>
      <c r="AX159" t="s">
        <v>441</v>
      </c>
      <c r="AY159" t="s">
        <v>547</v>
      </c>
      <c r="BB159" t="s">
        <v>2335</v>
      </c>
      <c r="BC159">
        <v>110</v>
      </c>
      <c r="BD159">
        <v>5012</v>
      </c>
      <c r="BE159" t="s">
        <v>310</v>
      </c>
      <c r="BF159">
        <v>0.04</v>
      </c>
      <c r="BG159" t="b">
        <v>0</v>
      </c>
      <c r="BH159">
        <v>1</v>
      </c>
    </row>
    <row r="160" spans="1:60" x14ac:dyDescent="0.3">
      <c r="A160" s="21" t="s">
        <v>141</v>
      </c>
      <c r="B160" s="21" t="s">
        <v>773</v>
      </c>
      <c r="C160" s="21" t="str">
        <f t="shared" si="29"/>
        <v>WP5-095 - Term Crimp Appl</v>
      </c>
      <c r="D160" s="21">
        <f t="shared" si="30"/>
        <v>25</v>
      </c>
      <c r="F160" t="str">
        <f t="shared" si="25"/>
        <v>WP5-095</v>
      </c>
      <c r="G160" t="str">
        <f t="shared" si="26"/>
        <v>WP5-095 - Term Crimp Appl</v>
      </c>
      <c r="H160" t="b">
        <v>0</v>
      </c>
      <c r="I160" t="s">
        <v>481</v>
      </c>
      <c r="J160" t="s">
        <v>481</v>
      </c>
      <c r="K160" t="b">
        <v>1</v>
      </c>
      <c r="L160" t="s">
        <v>481</v>
      </c>
      <c r="M160" t="s">
        <v>481</v>
      </c>
      <c r="N160" t="s">
        <v>481</v>
      </c>
      <c r="O160" t="s">
        <v>481</v>
      </c>
      <c r="P160" t="s">
        <v>7</v>
      </c>
      <c r="Q160" t="s">
        <v>383</v>
      </c>
      <c r="S160" s="16" t="str">
        <f t="shared" si="27"/>
        <v>WP5-095</v>
      </c>
      <c r="T160" s="16" t="str">
        <f t="shared" si="28"/>
        <v>WP5-095 - Term Crimp Appl</v>
      </c>
      <c r="U160" s="16" t="b">
        <v>0</v>
      </c>
      <c r="V160" s="16" t="s">
        <v>473</v>
      </c>
      <c r="W160" s="16" t="s">
        <v>780</v>
      </c>
      <c r="X160" s="23">
        <v>321954</v>
      </c>
      <c r="Y160" s="16" t="s">
        <v>780</v>
      </c>
      <c r="Z160" s="23" t="s">
        <v>868</v>
      </c>
      <c r="AA160" s="17">
        <v>36526</v>
      </c>
      <c r="AC160" s="16" t="s">
        <v>228</v>
      </c>
      <c r="AD160" s="16" t="str">
        <f t="shared" si="24"/>
        <v>WP5-095</v>
      </c>
      <c r="AE160" s="16" t="s">
        <v>387</v>
      </c>
      <c r="AG160" s="16" t="s">
        <v>496</v>
      </c>
      <c r="AH160" s="16" t="str">
        <f t="shared" si="31"/>
        <v>WP5-TEMPLATE</v>
      </c>
      <c r="AI160" s="23">
        <v>41772</v>
      </c>
      <c r="AK160" t="s">
        <v>383</v>
      </c>
      <c r="AL160" t="str">
        <f t="shared" si="34"/>
        <v>WP5-095</v>
      </c>
      <c r="AM160" t="s">
        <v>383</v>
      </c>
      <c r="AN160" t="str">
        <f t="shared" si="32"/>
        <v>WP5-095</v>
      </c>
      <c r="AO160">
        <v>1</v>
      </c>
      <c r="AP160" t="s">
        <v>545</v>
      </c>
      <c r="AQ160" t="b">
        <v>0</v>
      </c>
      <c r="AR160" t="b">
        <v>1</v>
      </c>
      <c r="AS160">
        <v>1</v>
      </c>
      <c r="AT160" t="s">
        <v>546</v>
      </c>
      <c r="AU160" s="14" cm="1">
        <f t="array" ref="AU160">IF(LEFT(A160,3)="WP5", INDEX('Equipment Schedule'!$A$1:$C$44,MATCH(1,('Equipment Schedule'!C:C=(LEFT(A160,3)))*('Equipment Schedule'!A:A=MOD(RIGHT(A160,1),12)),0),2), INDEX('Equipment Schedule'!$A$3:$C$44,MATCH(LEFT(A160,3),'Equipment Schedule'!$C$3:$C$44,0),2))</f>
        <v>45474</v>
      </c>
      <c r="AV160">
        <v>5</v>
      </c>
      <c r="AW160" t="str">
        <f t="shared" si="33"/>
        <v>WP5-TEMPLATE</v>
      </c>
      <c r="AX160" t="s">
        <v>441</v>
      </c>
      <c r="AY160" t="s">
        <v>547</v>
      </c>
      <c r="BB160" t="s">
        <v>2335</v>
      </c>
      <c r="BC160">
        <v>120</v>
      </c>
      <c r="BD160">
        <v>5013</v>
      </c>
      <c r="BE160" t="str">
        <f>VLOOKUP(BD160,'Equip Ops'!$AI$2:$AJ$73,2,FALSE)</f>
        <v>Inspect - Fastener</v>
      </c>
      <c r="BF160">
        <v>0.04</v>
      </c>
      <c r="BG160" t="b">
        <v>0</v>
      </c>
      <c r="BH160">
        <v>1</v>
      </c>
    </row>
    <row r="161" spans="1:60" x14ac:dyDescent="0.3">
      <c r="A161" s="21" t="s">
        <v>142</v>
      </c>
      <c r="B161" s="21" t="s">
        <v>773</v>
      </c>
      <c r="C161" s="21" t="str">
        <f t="shared" si="29"/>
        <v>WP5-096 - Term Crimp Appl</v>
      </c>
      <c r="D161" s="21">
        <f t="shared" si="30"/>
        <v>25</v>
      </c>
      <c r="F161" t="str">
        <f t="shared" si="25"/>
        <v>WP5-096</v>
      </c>
      <c r="G161" t="str">
        <f t="shared" si="26"/>
        <v>WP5-096 - Term Crimp Appl</v>
      </c>
      <c r="H161" t="b">
        <v>0</v>
      </c>
      <c r="I161" t="s">
        <v>481</v>
      </c>
      <c r="J161" t="s">
        <v>481</v>
      </c>
      <c r="K161" t="b">
        <v>1</v>
      </c>
      <c r="L161" t="s">
        <v>481</v>
      </c>
      <c r="M161" t="s">
        <v>481</v>
      </c>
      <c r="N161" t="s">
        <v>481</v>
      </c>
      <c r="O161" t="s">
        <v>481</v>
      </c>
      <c r="P161" t="s">
        <v>7</v>
      </c>
      <c r="Q161" t="s">
        <v>383</v>
      </c>
      <c r="S161" s="16" t="str">
        <f t="shared" si="27"/>
        <v>WP5-096</v>
      </c>
      <c r="T161" s="16" t="str">
        <f t="shared" si="28"/>
        <v>WP5-096 - Term Crimp Appl</v>
      </c>
      <c r="U161" s="16" t="b">
        <v>0</v>
      </c>
      <c r="V161" s="16" t="s">
        <v>473</v>
      </c>
      <c r="W161" s="16" t="s">
        <v>780</v>
      </c>
      <c r="X161" s="23">
        <v>323643</v>
      </c>
      <c r="Y161" s="16" t="s">
        <v>780</v>
      </c>
      <c r="Z161" s="23" t="s">
        <v>869</v>
      </c>
      <c r="AA161" s="17">
        <v>36526</v>
      </c>
      <c r="AC161" s="16" t="s">
        <v>228</v>
      </c>
      <c r="AD161" s="16" t="str">
        <f t="shared" si="24"/>
        <v>WP5-096</v>
      </c>
      <c r="AE161" s="16" t="s">
        <v>387</v>
      </c>
      <c r="AG161" s="16" t="s">
        <v>496</v>
      </c>
      <c r="AH161" s="16" t="str">
        <f t="shared" si="31"/>
        <v>WP5-TEMPLATE</v>
      </c>
      <c r="AI161" s="23">
        <v>60851</v>
      </c>
      <c r="AK161" t="s">
        <v>383</v>
      </c>
      <c r="AL161" t="str">
        <f t="shared" si="34"/>
        <v>WP5-096</v>
      </c>
      <c r="AM161" t="s">
        <v>383</v>
      </c>
      <c r="AN161" t="str">
        <f t="shared" si="32"/>
        <v>WP5-096</v>
      </c>
      <c r="AO161">
        <v>1</v>
      </c>
      <c r="AP161" t="s">
        <v>545</v>
      </c>
      <c r="AQ161" t="b">
        <v>0</v>
      </c>
      <c r="AR161" t="b">
        <v>1</v>
      </c>
      <c r="AS161">
        <v>1</v>
      </c>
      <c r="AT161" t="s">
        <v>546</v>
      </c>
      <c r="AU161" s="14" cm="1">
        <f t="array" ref="AU161">IF(LEFT(A161,3)="WP5", INDEX('Equipment Schedule'!$A$1:$C$44,MATCH(1,('Equipment Schedule'!C:C=(LEFT(A161,3)))*('Equipment Schedule'!A:A=MOD(RIGHT(A161,1),12)),0),2), INDEX('Equipment Schedule'!$A$3:$C$44,MATCH(LEFT(A161,3),'Equipment Schedule'!$C$3:$C$44,0),2))</f>
        <v>45505</v>
      </c>
      <c r="AV161">
        <v>5</v>
      </c>
      <c r="AW161" t="str">
        <f t="shared" si="33"/>
        <v>WP5-TEMPLATE</v>
      </c>
      <c r="AX161" t="s">
        <v>441</v>
      </c>
      <c r="AY161" t="s">
        <v>547</v>
      </c>
      <c r="BB161" t="s">
        <v>2335</v>
      </c>
      <c r="BC161">
        <v>130</v>
      </c>
      <c r="BD161">
        <v>5015</v>
      </c>
      <c r="BE161" t="str">
        <f>VLOOKUP(BD161,'Equip Ops'!$AI$2:$AJ$73,2,FALSE)</f>
        <v>Inspect - Hose, Air/Hydraulic</v>
      </c>
      <c r="BF161">
        <v>0.04</v>
      </c>
      <c r="BG161" t="b">
        <v>0</v>
      </c>
      <c r="BH161">
        <v>1</v>
      </c>
    </row>
    <row r="162" spans="1:60" x14ac:dyDescent="0.3">
      <c r="A162" s="21" t="s">
        <v>143</v>
      </c>
      <c r="B162" s="21" t="s">
        <v>773</v>
      </c>
      <c r="C162" s="21" t="str">
        <f t="shared" si="29"/>
        <v>WP5-097 - Term Crimp Appl</v>
      </c>
      <c r="D162" s="21">
        <f t="shared" si="30"/>
        <v>25</v>
      </c>
      <c r="F162" t="str">
        <f t="shared" si="25"/>
        <v>WP5-097</v>
      </c>
      <c r="G162" t="str">
        <f t="shared" si="26"/>
        <v>WP5-097 - Term Crimp Appl</v>
      </c>
      <c r="H162" t="b">
        <v>0</v>
      </c>
      <c r="I162" t="s">
        <v>481</v>
      </c>
      <c r="J162" t="s">
        <v>481</v>
      </c>
      <c r="K162" t="b">
        <v>1</v>
      </c>
      <c r="L162" t="s">
        <v>481</v>
      </c>
      <c r="M162" t="s">
        <v>481</v>
      </c>
      <c r="N162" t="s">
        <v>481</v>
      </c>
      <c r="O162" t="s">
        <v>481</v>
      </c>
      <c r="P162" t="s">
        <v>7</v>
      </c>
      <c r="Q162" t="s">
        <v>383</v>
      </c>
      <c r="S162" s="16" t="str">
        <f t="shared" si="27"/>
        <v>WP5-097</v>
      </c>
      <c r="T162" s="16" t="str">
        <f t="shared" si="28"/>
        <v>WP5-097 - Term Crimp Appl</v>
      </c>
      <c r="U162" s="16" t="b">
        <v>0</v>
      </c>
      <c r="V162" s="16" t="s">
        <v>473</v>
      </c>
      <c r="W162" s="16" t="s">
        <v>780</v>
      </c>
      <c r="X162" s="23">
        <v>294507</v>
      </c>
      <c r="Y162" s="16" t="s">
        <v>780</v>
      </c>
      <c r="Z162" s="23" t="s">
        <v>870</v>
      </c>
      <c r="AA162" s="17">
        <v>36526</v>
      </c>
      <c r="AC162" s="16" t="s">
        <v>228</v>
      </c>
      <c r="AD162" s="16" t="str">
        <f t="shared" ref="AD162:AD225" si="35">A162</f>
        <v>WP5-097</v>
      </c>
      <c r="AE162" s="16" t="s">
        <v>387</v>
      </c>
      <c r="AG162" s="16" t="s">
        <v>496</v>
      </c>
      <c r="AH162" s="16" t="str">
        <f t="shared" si="31"/>
        <v>WP5-TEMPLATE</v>
      </c>
      <c r="AI162" s="23">
        <v>61988</v>
      </c>
      <c r="AK162" t="s">
        <v>383</v>
      </c>
      <c r="AL162" t="str">
        <f t="shared" si="34"/>
        <v>WP5-097</v>
      </c>
      <c r="AM162" t="s">
        <v>383</v>
      </c>
      <c r="AN162" t="str">
        <f t="shared" si="32"/>
        <v>WP5-097</v>
      </c>
      <c r="AO162">
        <v>1</v>
      </c>
      <c r="AP162" t="s">
        <v>545</v>
      </c>
      <c r="AQ162" t="b">
        <v>0</v>
      </c>
      <c r="AR162" t="b">
        <v>1</v>
      </c>
      <c r="AS162">
        <v>1</v>
      </c>
      <c r="AT162" t="s">
        <v>546</v>
      </c>
      <c r="AU162" s="14" cm="1">
        <f t="array" ref="AU162">IF(LEFT(A162,3)="WP5", INDEX('Equipment Schedule'!$A$1:$C$44,MATCH(1,('Equipment Schedule'!C:C=(LEFT(A162,3)))*('Equipment Schedule'!A:A=MOD(RIGHT(A162,1),12)),0),2), INDEX('Equipment Schedule'!$A$3:$C$44,MATCH(LEFT(A162,3),'Equipment Schedule'!$C$3:$C$44,0),2))</f>
        <v>45170</v>
      </c>
      <c r="AV162">
        <v>5</v>
      </c>
      <c r="AW162" t="str">
        <f t="shared" si="33"/>
        <v>WP5-TEMPLATE</v>
      </c>
      <c r="AX162" t="s">
        <v>441</v>
      </c>
      <c r="AY162" t="s">
        <v>547</v>
      </c>
      <c r="BB162" t="s">
        <v>2335</v>
      </c>
      <c r="BC162">
        <v>140</v>
      </c>
      <c r="BD162">
        <v>5019</v>
      </c>
      <c r="BE162" t="str">
        <f>VLOOKUP(BD162,'Equip Ops'!$AI$2:$AJ$73,2,FALSE)</f>
        <v>Inspect - Nameplate</v>
      </c>
      <c r="BF162">
        <v>0.04</v>
      </c>
      <c r="BG162" t="b">
        <v>0</v>
      </c>
      <c r="BH162">
        <v>1</v>
      </c>
    </row>
    <row r="163" spans="1:60" x14ac:dyDescent="0.3">
      <c r="A163" s="21" t="s">
        <v>144</v>
      </c>
      <c r="B163" s="21" t="s">
        <v>773</v>
      </c>
      <c r="C163" s="21" t="str">
        <f t="shared" si="29"/>
        <v>WP5-098 - Term Crimp Appl</v>
      </c>
      <c r="D163" s="21">
        <f t="shared" si="30"/>
        <v>25</v>
      </c>
      <c r="F163" t="str">
        <f t="shared" si="25"/>
        <v>WP5-098</v>
      </c>
      <c r="G163" t="str">
        <f t="shared" si="26"/>
        <v>WP5-098 - Term Crimp Appl</v>
      </c>
      <c r="H163" t="b">
        <v>0</v>
      </c>
      <c r="I163" t="s">
        <v>481</v>
      </c>
      <c r="J163" t="s">
        <v>481</v>
      </c>
      <c r="K163" t="b">
        <v>1</v>
      </c>
      <c r="L163" t="s">
        <v>481</v>
      </c>
      <c r="M163" t="s">
        <v>481</v>
      </c>
      <c r="N163" t="s">
        <v>481</v>
      </c>
      <c r="O163" t="s">
        <v>481</v>
      </c>
      <c r="P163" t="s">
        <v>7</v>
      </c>
      <c r="Q163" t="s">
        <v>383</v>
      </c>
      <c r="S163" s="16" t="str">
        <f t="shared" si="27"/>
        <v>WP5-098</v>
      </c>
      <c r="T163" s="16" t="str">
        <f t="shared" si="28"/>
        <v>WP5-098 - Term Crimp Appl</v>
      </c>
      <c r="U163" s="16" t="b">
        <v>0</v>
      </c>
      <c r="V163" s="16" t="s">
        <v>473</v>
      </c>
      <c r="W163" s="16" t="s">
        <v>780</v>
      </c>
      <c r="X163" s="23">
        <v>444752</v>
      </c>
      <c r="Y163" s="16" t="s">
        <v>780</v>
      </c>
      <c r="Z163" s="23" t="s">
        <v>871</v>
      </c>
      <c r="AA163" s="17">
        <v>36526</v>
      </c>
      <c r="AC163" s="16" t="s">
        <v>228</v>
      </c>
      <c r="AD163" s="16" t="str">
        <f t="shared" si="35"/>
        <v>WP5-098</v>
      </c>
      <c r="AE163" s="16" t="s">
        <v>387</v>
      </c>
      <c r="AG163" s="16" t="s">
        <v>496</v>
      </c>
      <c r="AH163" s="16" t="str">
        <f t="shared" si="31"/>
        <v>WP5-TEMPLATE</v>
      </c>
      <c r="AI163" s="23">
        <v>62026</v>
      </c>
      <c r="AK163" t="s">
        <v>383</v>
      </c>
      <c r="AL163" t="str">
        <f t="shared" si="34"/>
        <v>WP5-098</v>
      </c>
      <c r="AM163" t="s">
        <v>383</v>
      </c>
      <c r="AN163" t="str">
        <f t="shared" si="32"/>
        <v>WP5-098</v>
      </c>
      <c r="AO163">
        <v>1</v>
      </c>
      <c r="AP163" t="s">
        <v>545</v>
      </c>
      <c r="AQ163" t="b">
        <v>0</v>
      </c>
      <c r="AR163" t="b">
        <v>1</v>
      </c>
      <c r="AS163">
        <v>1</v>
      </c>
      <c r="AT163" t="s">
        <v>546</v>
      </c>
      <c r="AU163" s="14" cm="1">
        <f t="array" ref="AU163">IF(LEFT(A163,3)="WP5", INDEX('Equipment Schedule'!$A$1:$C$44,MATCH(1,('Equipment Schedule'!C:C=(LEFT(A163,3)))*('Equipment Schedule'!A:A=MOD(RIGHT(A163,1),12)),0),2), INDEX('Equipment Schedule'!$A$3:$C$44,MATCH(LEFT(A163,3),'Equipment Schedule'!$C$3:$C$44,0),2))</f>
        <v>45200</v>
      </c>
      <c r="AV163">
        <v>5</v>
      </c>
      <c r="AW163" t="str">
        <f t="shared" si="33"/>
        <v>WP5-TEMPLATE</v>
      </c>
      <c r="AX163" t="s">
        <v>441</v>
      </c>
      <c r="AY163" t="s">
        <v>547</v>
      </c>
      <c r="BB163" t="s">
        <v>2335</v>
      </c>
      <c r="BC163">
        <v>150</v>
      </c>
      <c r="BD163">
        <v>5020</v>
      </c>
      <c r="BE163" t="s">
        <v>309</v>
      </c>
      <c r="BF163">
        <v>0.04</v>
      </c>
      <c r="BG163" t="b">
        <v>0</v>
      </c>
      <c r="BH163">
        <v>1</v>
      </c>
    </row>
    <row r="164" spans="1:60" x14ac:dyDescent="0.3">
      <c r="A164" s="21" t="s">
        <v>145</v>
      </c>
      <c r="B164" s="21" t="s">
        <v>773</v>
      </c>
      <c r="C164" s="21" t="str">
        <f t="shared" si="29"/>
        <v>WP5-099 - Term Crimp Appl</v>
      </c>
      <c r="D164" s="21">
        <f t="shared" si="30"/>
        <v>25</v>
      </c>
      <c r="F164" t="str">
        <f t="shared" si="25"/>
        <v>WP5-099</v>
      </c>
      <c r="G164" t="str">
        <f t="shared" si="26"/>
        <v>WP5-099 - Term Crimp Appl</v>
      </c>
      <c r="H164" t="b">
        <v>0</v>
      </c>
      <c r="I164" t="s">
        <v>481</v>
      </c>
      <c r="J164" t="s">
        <v>481</v>
      </c>
      <c r="K164" t="b">
        <v>1</v>
      </c>
      <c r="L164" t="s">
        <v>481</v>
      </c>
      <c r="M164" t="s">
        <v>481</v>
      </c>
      <c r="N164" t="s">
        <v>481</v>
      </c>
      <c r="O164" t="s">
        <v>481</v>
      </c>
      <c r="P164" t="s">
        <v>7</v>
      </c>
      <c r="Q164" t="s">
        <v>383</v>
      </c>
      <c r="S164" s="16" t="str">
        <f t="shared" si="27"/>
        <v>WP5-099</v>
      </c>
      <c r="T164" s="16" t="str">
        <f t="shared" si="28"/>
        <v>WP5-099 - Term Crimp Appl</v>
      </c>
      <c r="U164" s="16" t="b">
        <v>0</v>
      </c>
      <c r="V164" s="16" t="s">
        <v>473</v>
      </c>
      <c r="W164" s="16" t="s">
        <v>780</v>
      </c>
      <c r="X164" s="23">
        <v>524110</v>
      </c>
      <c r="Y164" s="16" t="s">
        <v>780</v>
      </c>
      <c r="Z164" s="23" t="s">
        <v>872</v>
      </c>
      <c r="AA164" s="17">
        <v>40763</v>
      </c>
      <c r="AC164" s="16" t="s">
        <v>228</v>
      </c>
      <c r="AD164" s="16" t="str">
        <f t="shared" si="35"/>
        <v>WP5-099</v>
      </c>
      <c r="AE164" s="16" t="s">
        <v>387</v>
      </c>
      <c r="AG164" s="16" t="s">
        <v>496</v>
      </c>
      <c r="AH164" s="16" t="str">
        <f t="shared" si="31"/>
        <v>WP5-TEMPLATE</v>
      </c>
      <c r="AI164" s="23">
        <v>62062</v>
      </c>
      <c r="AK164" t="s">
        <v>383</v>
      </c>
      <c r="AL164" t="str">
        <f t="shared" si="34"/>
        <v>WP5-099</v>
      </c>
      <c r="AM164" t="s">
        <v>383</v>
      </c>
      <c r="AN164" t="str">
        <f t="shared" si="32"/>
        <v>WP5-099</v>
      </c>
      <c r="AO164">
        <v>1</v>
      </c>
      <c r="AP164" t="s">
        <v>545</v>
      </c>
      <c r="AQ164" t="b">
        <v>0</v>
      </c>
      <c r="AR164" t="b">
        <v>1</v>
      </c>
      <c r="AS164">
        <v>1</v>
      </c>
      <c r="AT164" t="s">
        <v>546</v>
      </c>
      <c r="AU164" s="14" cm="1">
        <f t="array" ref="AU164">IF(LEFT(A164,3)="WP5", INDEX('Equipment Schedule'!$A$1:$C$44,MATCH(1,('Equipment Schedule'!C:C=(LEFT(A164,3)))*('Equipment Schedule'!A:A=MOD(RIGHT(A164,1),12)),0),2), INDEX('Equipment Schedule'!$A$3:$C$44,MATCH(LEFT(A164,3),'Equipment Schedule'!$C$3:$C$44,0),2))</f>
        <v>45231</v>
      </c>
      <c r="AV164">
        <v>5</v>
      </c>
      <c r="AW164" t="str">
        <f t="shared" si="33"/>
        <v>WP5-TEMPLATE</v>
      </c>
      <c r="AX164" t="s">
        <v>441</v>
      </c>
      <c r="AY164" t="s">
        <v>547</v>
      </c>
      <c r="BB164" t="s">
        <v>2335</v>
      </c>
      <c r="BC164">
        <v>160</v>
      </c>
      <c r="BD164">
        <v>5021</v>
      </c>
      <c r="BE164" t="s">
        <v>298</v>
      </c>
      <c r="BF164">
        <v>0.04</v>
      </c>
      <c r="BG164" t="b">
        <v>0</v>
      </c>
      <c r="BH164">
        <v>1</v>
      </c>
    </row>
    <row r="165" spans="1:60" x14ac:dyDescent="0.3">
      <c r="A165" s="21" t="s">
        <v>146</v>
      </c>
      <c r="B165" s="21" t="s">
        <v>773</v>
      </c>
      <c r="C165" s="21" t="str">
        <f t="shared" si="29"/>
        <v>WP5-100 - Term Crimp Appl</v>
      </c>
      <c r="D165" s="21">
        <f t="shared" si="30"/>
        <v>25</v>
      </c>
      <c r="F165" t="str">
        <f t="shared" si="25"/>
        <v>WP5-100</v>
      </c>
      <c r="G165" t="str">
        <f t="shared" si="26"/>
        <v>WP5-100 - Term Crimp Appl</v>
      </c>
      <c r="H165" t="b">
        <v>0</v>
      </c>
      <c r="I165" t="s">
        <v>481</v>
      </c>
      <c r="J165" t="s">
        <v>481</v>
      </c>
      <c r="K165" t="b">
        <v>1</v>
      </c>
      <c r="L165" t="s">
        <v>481</v>
      </c>
      <c r="M165" t="s">
        <v>481</v>
      </c>
      <c r="N165" t="s">
        <v>481</v>
      </c>
      <c r="O165" t="s">
        <v>481</v>
      </c>
      <c r="P165" t="s">
        <v>7</v>
      </c>
      <c r="Q165" t="s">
        <v>383</v>
      </c>
      <c r="S165" s="16" t="str">
        <f t="shared" si="27"/>
        <v>WP5-100</v>
      </c>
      <c r="T165" s="16" t="str">
        <f t="shared" si="28"/>
        <v>WP5-100 - Term Crimp Appl</v>
      </c>
      <c r="U165" s="16" t="b">
        <v>0</v>
      </c>
      <c r="V165" s="16" t="s">
        <v>473</v>
      </c>
      <c r="W165" s="16" t="s">
        <v>780</v>
      </c>
      <c r="X165" s="23">
        <v>320322</v>
      </c>
      <c r="Y165" s="16" t="s">
        <v>780</v>
      </c>
      <c r="Z165" s="23" t="s">
        <v>873</v>
      </c>
      <c r="AA165" s="17">
        <v>36526</v>
      </c>
      <c r="AC165" s="16" t="s">
        <v>228</v>
      </c>
      <c r="AD165" s="16" t="str">
        <f t="shared" si="35"/>
        <v>WP5-100</v>
      </c>
      <c r="AE165" s="16" t="s">
        <v>387</v>
      </c>
      <c r="AG165" s="16" t="s">
        <v>496</v>
      </c>
      <c r="AH165" s="16" t="str">
        <f t="shared" si="31"/>
        <v>WP5-TEMPLATE</v>
      </c>
      <c r="AI165" s="23">
        <v>62253</v>
      </c>
      <c r="AK165" t="s">
        <v>383</v>
      </c>
      <c r="AL165" t="str">
        <f t="shared" si="34"/>
        <v>WP5-100</v>
      </c>
      <c r="AM165" t="s">
        <v>383</v>
      </c>
      <c r="AN165" t="str">
        <f t="shared" si="32"/>
        <v>WP5-100</v>
      </c>
      <c r="AO165">
        <v>1</v>
      </c>
      <c r="AP165" t="s">
        <v>545</v>
      </c>
      <c r="AQ165" t="b">
        <v>0</v>
      </c>
      <c r="AR165" t="b">
        <v>1</v>
      </c>
      <c r="AS165">
        <v>1</v>
      </c>
      <c r="AT165" t="s">
        <v>546</v>
      </c>
      <c r="AU165" s="14" cm="1">
        <f t="array" ref="AU165">IF(LEFT(A165,3)="WP5", INDEX('Equipment Schedule'!$A$1:$C$44,MATCH(1,('Equipment Schedule'!C:C=(LEFT(A165,3)))*('Equipment Schedule'!A:A=MOD(RIGHT(A165,1),12)),0),2), INDEX('Equipment Schedule'!$A$3:$C$44,MATCH(LEFT(A165,3),'Equipment Schedule'!$C$3:$C$44,0),2))</f>
        <v>45292</v>
      </c>
      <c r="AV165">
        <v>5</v>
      </c>
      <c r="AW165" t="str">
        <f t="shared" si="33"/>
        <v>WP5-TEMPLATE</v>
      </c>
      <c r="AX165" t="s">
        <v>441</v>
      </c>
      <c r="AY165" t="s">
        <v>547</v>
      </c>
      <c r="BB165" t="s">
        <v>2335</v>
      </c>
      <c r="BC165">
        <v>170</v>
      </c>
      <c r="BD165">
        <v>5030</v>
      </c>
      <c r="BE165" t="s">
        <v>335</v>
      </c>
      <c r="BF165">
        <v>0.04</v>
      </c>
      <c r="BG165" t="b">
        <v>0</v>
      </c>
      <c r="BH165">
        <v>1</v>
      </c>
    </row>
    <row r="166" spans="1:60" x14ac:dyDescent="0.3">
      <c r="A166" s="21" t="s">
        <v>147</v>
      </c>
      <c r="B166" s="21" t="s">
        <v>773</v>
      </c>
      <c r="C166" s="21" t="str">
        <f t="shared" si="29"/>
        <v>WP5-101 - Term Crimp Appl</v>
      </c>
      <c r="D166" s="21">
        <f t="shared" si="30"/>
        <v>25</v>
      </c>
      <c r="F166" t="str">
        <f t="shared" si="25"/>
        <v>WP5-101</v>
      </c>
      <c r="G166" t="str">
        <f t="shared" si="26"/>
        <v>WP5-101 - Term Crimp Appl</v>
      </c>
      <c r="H166" t="b">
        <v>0</v>
      </c>
      <c r="I166" t="s">
        <v>481</v>
      </c>
      <c r="J166" t="s">
        <v>481</v>
      </c>
      <c r="K166" t="b">
        <v>1</v>
      </c>
      <c r="L166" t="s">
        <v>481</v>
      </c>
      <c r="M166" t="s">
        <v>481</v>
      </c>
      <c r="N166" t="s">
        <v>481</v>
      </c>
      <c r="O166" t="s">
        <v>481</v>
      </c>
      <c r="P166" t="s">
        <v>7</v>
      </c>
      <c r="Q166" t="s">
        <v>383</v>
      </c>
      <c r="S166" s="16" t="str">
        <f t="shared" si="27"/>
        <v>WP5-101</v>
      </c>
      <c r="T166" s="16" t="str">
        <f t="shared" si="28"/>
        <v>WP5-101 - Term Crimp Appl</v>
      </c>
      <c r="U166" s="16" t="b">
        <v>0</v>
      </c>
      <c r="V166" s="16" t="s">
        <v>473</v>
      </c>
      <c r="W166" s="16" t="s">
        <v>780</v>
      </c>
      <c r="X166" s="23">
        <v>306570</v>
      </c>
      <c r="Y166" s="16" t="s">
        <v>780</v>
      </c>
      <c r="Z166" s="23" t="s">
        <v>874</v>
      </c>
      <c r="AA166" s="17">
        <v>36526</v>
      </c>
      <c r="AC166" s="16" t="s">
        <v>228</v>
      </c>
      <c r="AD166" s="16" t="str">
        <f t="shared" si="35"/>
        <v>WP5-101</v>
      </c>
      <c r="AE166" s="16" t="s">
        <v>387</v>
      </c>
      <c r="AG166" s="16" t="s">
        <v>496</v>
      </c>
      <c r="AH166" s="16" t="str">
        <f t="shared" si="31"/>
        <v>WP5-TEMPLATE</v>
      </c>
      <c r="AI166" s="23">
        <v>66100</v>
      </c>
      <c r="AK166" t="s">
        <v>383</v>
      </c>
      <c r="AL166" t="str">
        <f t="shared" si="34"/>
        <v>WP5-101</v>
      </c>
      <c r="AM166" t="s">
        <v>383</v>
      </c>
      <c r="AN166" t="str">
        <f t="shared" si="32"/>
        <v>WP5-101</v>
      </c>
      <c r="AO166">
        <v>1</v>
      </c>
      <c r="AP166" t="s">
        <v>545</v>
      </c>
      <c r="AQ166" t="b">
        <v>0</v>
      </c>
      <c r="AR166" t="b">
        <v>1</v>
      </c>
      <c r="AS166">
        <v>1</v>
      </c>
      <c r="AT166" t="s">
        <v>546</v>
      </c>
      <c r="AU166" s="14" cm="1">
        <f t="array" ref="AU166">IF(LEFT(A166,3)="WP5", INDEX('Equipment Schedule'!$A$1:$C$44,MATCH(1,('Equipment Schedule'!C:C=(LEFT(A166,3)))*('Equipment Schedule'!A:A=MOD(RIGHT(A166,1),12)),0),2), INDEX('Equipment Schedule'!$A$3:$C$44,MATCH(LEFT(A166,3),'Equipment Schedule'!$C$3:$C$44,0),2))</f>
        <v>45323</v>
      </c>
      <c r="AV166">
        <v>5</v>
      </c>
      <c r="AW166" t="str">
        <f t="shared" si="33"/>
        <v>WP5-TEMPLATE</v>
      </c>
      <c r="AX166" t="s">
        <v>441</v>
      </c>
      <c r="AY166" t="s">
        <v>547</v>
      </c>
      <c r="BB166" t="s">
        <v>2335</v>
      </c>
      <c r="BC166">
        <v>180</v>
      </c>
      <c r="BD166">
        <v>5701</v>
      </c>
      <c r="BE166" t="s">
        <v>302</v>
      </c>
      <c r="BF166">
        <v>0.04</v>
      </c>
      <c r="BG166" t="b">
        <v>0</v>
      </c>
      <c r="BH166">
        <v>1</v>
      </c>
    </row>
    <row r="167" spans="1:60" x14ac:dyDescent="0.3">
      <c r="A167" s="21" t="s">
        <v>148</v>
      </c>
      <c r="B167" s="21" t="s">
        <v>773</v>
      </c>
      <c r="C167" s="21" t="str">
        <f t="shared" si="29"/>
        <v>WP5-102 - Term Crimp Appl</v>
      </c>
      <c r="D167" s="21">
        <f t="shared" si="30"/>
        <v>25</v>
      </c>
      <c r="F167" t="str">
        <f t="shared" si="25"/>
        <v>WP5-102</v>
      </c>
      <c r="G167" t="str">
        <f t="shared" si="26"/>
        <v>WP5-102 - Term Crimp Appl</v>
      </c>
      <c r="H167" t="b">
        <v>0</v>
      </c>
      <c r="I167" t="s">
        <v>481</v>
      </c>
      <c r="J167" t="s">
        <v>481</v>
      </c>
      <c r="K167" t="b">
        <v>1</v>
      </c>
      <c r="L167" t="s">
        <v>481</v>
      </c>
      <c r="M167" t="s">
        <v>481</v>
      </c>
      <c r="N167" t="s">
        <v>481</v>
      </c>
      <c r="O167" t="s">
        <v>481</v>
      </c>
      <c r="P167" t="s">
        <v>7</v>
      </c>
      <c r="Q167" t="s">
        <v>383</v>
      </c>
      <c r="S167" s="16" t="str">
        <f t="shared" si="27"/>
        <v>WP5-102</v>
      </c>
      <c r="T167" s="16" t="str">
        <f t="shared" si="28"/>
        <v>WP5-102 - Term Crimp Appl</v>
      </c>
      <c r="U167" s="16" t="b">
        <v>0</v>
      </c>
      <c r="V167" s="16" t="s">
        <v>473</v>
      </c>
      <c r="W167" s="16" t="s">
        <v>780</v>
      </c>
      <c r="X167" s="23">
        <v>515376</v>
      </c>
      <c r="Y167" s="16" t="s">
        <v>780</v>
      </c>
      <c r="Z167" s="23" t="s">
        <v>875</v>
      </c>
      <c r="AA167" s="17">
        <v>40763</v>
      </c>
      <c r="AC167" s="16" t="s">
        <v>228</v>
      </c>
      <c r="AD167" s="16" t="str">
        <f t="shared" si="35"/>
        <v>WP5-102</v>
      </c>
      <c r="AE167" s="16" t="s">
        <v>387</v>
      </c>
      <c r="AG167" s="16" t="s">
        <v>496</v>
      </c>
      <c r="AH167" s="16" t="str">
        <f t="shared" si="31"/>
        <v>WP5-TEMPLATE</v>
      </c>
      <c r="AI167" s="23" t="s">
        <v>1135</v>
      </c>
      <c r="AK167" t="s">
        <v>383</v>
      </c>
      <c r="AL167" t="str">
        <f t="shared" si="34"/>
        <v>WP5-102</v>
      </c>
      <c r="AM167" t="s">
        <v>383</v>
      </c>
      <c r="AN167" t="str">
        <f t="shared" si="32"/>
        <v>WP5-102</v>
      </c>
      <c r="AO167">
        <v>1</v>
      </c>
      <c r="AP167" t="s">
        <v>545</v>
      </c>
      <c r="AQ167" t="b">
        <v>0</v>
      </c>
      <c r="AR167" t="b">
        <v>1</v>
      </c>
      <c r="AS167">
        <v>1</v>
      </c>
      <c r="AT167" t="s">
        <v>546</v>
      </c>
      <c r="AU167" s="14" cm="1">
        <f t="array" ref="AU167">IF(LEFT(A167,3)="WP5", INDEX('Equipment Schedule'!$A$1:$C$44,MATCH(1,('Equipment Schedule'!C:C=(LEFT(A167,3)))*('Equipment Schedule'!A:A=MOD(RIGHT(A167,1),12)),0),2), INDEX('Equipment Schedule'!$A$3:$C$44,MATCH(LEFT(A167,3),'Equipment Schedule'!$C$3:$C$44,0),2))</f>
        <v>45352</v>
      </c>
      <c r="AV167">
        <v>5</v>
      </c>
      <c r="AW167" t="str">
        <f t="shared" si="33"/>
        <v>WP5-TEMPLATE</v>
      </c>
      <c r="AX167" t="s">
        <v>441</v>
      </c>
      <c r="AY167" t="s">
        <v>547</v>
      </c>
      <c r="BB167" t="s">
        <v>2335</v>
      </c>
      <c r="BC167">
        <v>190</v>
      </c>
      <c r="BD167">
        <v>5703</v>
      </c>
      <c r="BE167" t="s">
        <v>299</v>
      </c>
      <c r="BF167">
        <v>0.04</v>
      </c>
      <c r="BG167" t="b">
        <v>0</v>
      </c>
      <c r="BH167">
        <v>1</v>
      </c>
    </row>
    <row r="168" spans="1:60" x14ac:dyDescent="0.3">
      <c r="A168" s="21" t="s">
        <v>149</v>
      </c>
      <c r="B168" s="21" t="s">
        <v>773</v>
      </c>
      <c r="C168" s="21" t="str">
        <f t="shared" si="29"/>
        <v>WP5-103 - Term Crimp Appl</v>
      </c>
      <c r="D168" s="21">
        <f t="shared" si="30"/>
        <v>25</v>
      </c>
      <c r="F168" t="str">
        <f t="shared" si="25"/>
        <v>WP5-103</v>
      </c>
      <c r="G168" t="str">
        <f t="shared" si="26"/>
        <v>WP5-103 - Term Crimp Appl</v>
      </c>
      <c r="H168" t="b">
        <v>0</v>
      </c>
      <c r="I168" t="s">
        <v>481</v>
      </c>
      <c r="J168" t="s">
        <v>481</v>
      </c>
      <c r="K168" t="b">
        <v>1</v>
      </c>
      <c r="L168" t="s">
        <v>481</v>
      </c>
      <c r="M168" t="s">
        <v>481</v>
      </c>
      <c r="N168" t="s">
        <v>481</v>
      </c>
      <c r="O168" t="s">
        <v>481</v>
      </c>
      <c r="P168" t="s">
        <v>7</v>
      </c>
      <c r="Q168" t="s">
        <v>383</v>
      </c>
      <c r="S168" s="16" t="str">
        <f t="shared" si="27"/>
        <v>WP5-103</v>
      </c>
      <c r="T168" s="16" t="str">
        <f t="shared" si="28"/>
        <v>WP5-103 - Term Crimp Appl</v>
      </c>
      <c r="U168" s="16" t="b">
        <v>0</v>
      </c>
      <c r="V168" s="16" t="s">
        <v>473</v>
      </c>
      <c r="W168" s="16" t="s">
        <v>780</v>
      </c>
      <c r="X168" s="23">
        <v>448412</v>
      </c>
      <c r="Y168" s="16" t="s">
        <v>780</v>
      </c>
      <c r="Z168" s="23" t="s">
        <v>876</v>
      </c>
      <c r="AA168" s="17">
        <v>36526</v>
      </c>
      <c r="AC168" s="16" t="s">
        <v>228</v>
      </c>
      <c r="AD168" s="16" t="str">
        <f t="shared" si="35"/>
        <v>WP5-103</v>
      </c>
      <c r="AE168" s="16" t="s">
        <v>387</v>
      </c>
      <c r="AG168" s="16" t="s">
        <v>496</v>
      </c>
      <c r="AH168" s="16" t="str">
        <f t="shared" si="31"/>
        <v>WP5-TEMPLATE</v>
      </c>
      <c r="AI168" s="23" t="s">
        <v>1135</v>
      </c>
      <c r="AK168" t="s">
        <v>383</v>
      </c>
      <c r="AL168" t="str">
        <f t="shared" si="34"/>
        <v>WP5-103</v>
      </c>
      <c r="AM168" t="s">
        <v>383</v>
      </c>
      <c r="AN168" t="str">
        <f t="shared" si="32"/>
        <v>WP5-103</v>
      </c>
      <c r="AO168">
        <v>1</v>
      </c>
      <c r="AP168" t="s">
        <v>545</v>
      </c>
      <c r="AQ168" t="b">
        <v>0</v>
      </c>
      <c r="AR168" t="b">
        <v>1</v>
      </c>
      <c r="AS168">
        <v>1</v>
      </c>
      <c r="AT168" t="s">
        <v>546</v>
      </c>
      <c r="AU168" s="14" cm="1">
        <f t="array" ref="AU168">IF(LEFT(A168,3)="WP5", INDEX('Equipment Schedule'!$A$1:$C$44,MATCH(1,('Equipment Schedule'!C:C=(LEFT(A168,3)))*('Equipment Schedule'!A:A=MOD(RIGHT(A168,1),12)),0),2), INDEX('Equipment Schedule'!$A$3:$C$44,MATCH(LEFT(A168,3),'Equipment Schedule'!$C$3:$C$44,0),2))</f>
        <v>45383</v>
      </c>
      <c r="AV168">
        <v>5</v>
      </c>
      <c r="AW168" t="str">
        <f t="shared" si="33"/>
        <v>WP5-TEMPLATE</v>
      </c>
      <c r="AX168" t="s">
        <v>441</v>
      </c>
      <c r="AY168" t="s">
        <v>547</v>
      </c>
      <c r="BB168" t="s">
        <v>2335</v>
      </c>
      <c r="BC168">
        <v>200</v>
      </c>
      <c r="BD168">
        <v>5201</v>
      </c>
      <c r="BE168" t="s">
        <v>338</v>
      </c>
      <c r="BF168">
        <v>0.04</v>
      </c>
      <c r="BG168" t="b">
        <v>0</v>
      </c>
      <c r="BH168">
        <v>1</v>
      </c>
    </row>
    <row r="169" spans="1:60" x14ac:dyDescent="0.3">
      <c r="A169" s="21" t="s">
        <v>150</v>
      </c>
      <c r="B169" s="21" t="s">
        <v>773</v>
      </c>
      <c r="C169" s="21" t="str">
        <f t="shared" si="29"/>
        <v>WP5-104 - Term Crimp Appl</v>
      </c>
      <c r="D169" s="21">
        <f t="shared" si="30"/>
        <v>25</v>
      </c>
      <c r="F169" t="str">
        <f t="shared" si="25"/>
        <v>WP5-104</v>
      </c>
      <c r="G169" t="str">
        <f t="shared" si="26"/>
        <v>WP5-104 - Term Crimp Appl</v>
      </c>
      <c r="H169" t="b">
        <v>0</v>
      </c>
      <c r="I169" t="s">
        <v>481</v>
      </c>
      <c r="J169" t="s">
        <v>481</v>
      </c>
      <c r="K169" t="b">
        <v>1</v>
      </c>
      <c r="L169" t="s">
        <v>481</v>
      </c>
      <c r="M169" t="s">
        <v>481</v>
      </c>
      <c r="N169" t="s">
        <v>481</v>
      </c>
      <c r="O169" t="s">
        <v>481</v>
      </c>
      <c r="P169" t="s">
        <v>7</v>
      </c>
      <c r="Q169" t="s">
        <v>383</v>
      </c>
      <c r="S169" s="16" t="str">
        <f t="shared" si="27"/>
        <v>WP5-104</v>
      </c>
      <c r="T169" s="16" t="str">
        <f t="shared" si="28"/>
        <v>WP5-104 - Term Crimp Appl</v>
      </c>
      <c r="U169" s="16" t="b">
        <v>0</v>
      </c>
      <c r="V169" s="16" t="s">
        <v>473</v>
      </c>
      <c r="W169" s="16" t="s">
        <v>780</v>
      </c>
      <c r="X169" s="23">
        <v>293884</v>
      </c>
      <c r="Y169" s="16" t="s">
        <v>780</v>
      </c>
      <c r="Z169" s="23" t="s">
        <v>877</v>
      </c>
      <c r="AA169" s="17">
        <v>36526</v>
      </c>
      <c r="AC169" s="16" t="s">
        <v>228</v>
      </c>
      <c r="AD169" s="16" t="str">
        <f t="shared" si="35"/>
        <v>WP5-104</v>
      </c>
      <c r="AE169" s="16" t="s">
        <v>387</v>
      </c>
      <c r="AG169" s="16" t="s">
        <v>496</v>
      </c>
      <c r="AH169" s="16" t="str">
        <f t="shared" si="31"/>
        <v>WP5-TEMPLATE</v>
      </c>
      <c r="AI169" s="23" t="s">
        <v>1124</v>
      </c>
      <c r="AK169" t="s">
        <v>383</v>
      </c>
      <c r="AL169" t="str">
        <f t="shared" si="34"/>
        <v>WP5-104</v>
      </c>
      <c r="AM169" t="s">
        <v>383</v>
      </c>
      <c r="AN169" t="str">
        <f t="shared" si="32"/>
        <v>WP5-104</v>
      </c>
      <c r="AO169">
        <v>1</v>
      </c>
      <c r="AP169" t="s">
        <v>545</v>
      </c>
      <c r="AQ169" t="b">
        <v>0</v>
      </c>
      <c r="AR169" t="b">
        <v>1</v>
      </c>
      <c r="AS169">
        <v>1</v>
      </c>
      <c r="AT169" t="s">
        <v>546</v>
      </c>
      <c r="AU169" s="14" cm="1">
        <f t="array" ref="AU169">IF(LEFT(A169,3)="WP5", INDEX('Equipment Schedule'!$A$1:$C$44,MATCH(1,('Equipment Schedule'!C:C=(LEFT(A169,3)))*('Equipment Schedule'!A:A=MOD(RIGHT(A169,1),12)),0),2), INDEX('Equipment Schedule'!$A$3:$C$44,MATCH(LEFT(A169,3),'Equipment Schedule'!$C$3:$C$44,0),2))</f>
        <v>45413</v>
      </c>
      <c r="AV169">
        <v>5</v>
      </c>
      <c r="AW169" t="str">
        <f t="shared" si="33"/>
        <v>WP5-TEMPLATE</v>
      </c>
      <c r="AX169" t="s">
        <v>441</v>
      </c>
      <c r="AY169" t="s">
        <v>547</v>
      </c>
      <c r="BB169" t="s">
        <v>2335</v>
      </c>
      <c r="BC169">
        <v>210</v>
      </c>
      <c r="BD169">
        <v>5204</v>
      </c>
      <c r="BE169" t="s">
        <v>280</v>
      </c>
      <c r="BF169">
        <v>0.04</v>
      </c>
      <c r="BG169" t="b">
        <v>0</v>
      </c>
      <c r="BH169">
        <v>1</v>
      </c>
    </row>
    <row r="170" spans="1:60" x14ac:dyDescent="0.3">
      <c r="A170" s="21" t="s">
        <v>151</v>
      </c>
      <c r="B170" s="21" t="s">
        <v>773</v>
      </c>
      <c r="C170" s="21" t="str">
        <f t="shared" si="29"/>
        <v>WP5-105 - Term Crimp Appl</v>
      </c>
      <c r="D170" s="21">
        <f t="shared" si="30"/>
        <v>25</v>
      </c>
      <c r="F170" t="str">
        <f t="shared" si="25"/>
        <v>WP5-105</v>
      </c>
      <c r="G170" t="str">
        <f t="shared" si="26"/>
        <v>WP5-105 - Term Crimp Appl</v>
      </c>
      <c r="H170" t="b">
        <v>0</v>
      </c>
      <c r="I170" t="s">
        <v>481</v>
      </c>
      <c r="J170" t="s">
        <v>481</v>
      </c>
      <c r="K170" t="b">
        <v>1</v>
      </c>
      <c r="L170" t="s">
        <v>481</v>
      </c>
      <c r="M170" t="s">
        <v>481</v>
      </c>
      <c r="N170" t="s">
        <v>481</v>
      </c>
      <c r="O170" t="s">
        <v>481</v>
      </c>
      <c r="P170" t="s">
        <v>7</v>
      </c>
      <c r="Q170" t="s">
        <v>383</v>
      </c>
      <c r="S170" s="16" t="str">
        <f t="shared" si="27"/>
        <v>WP5-105</v>
      </c>
      <c r="T170" s="16" t="str">
        <f t="shared" si="28"/>
        <v>WP5-105 - Term Crimp Appl</v>
      </c>
      <c r="U170" s="16" t="b">
        <v>0</v>
      </c>
      <c r="V170" s="16" t="s">
        <v>473</v>
      </c>
      <c r="W170" s="16" t="s">
        <v>780</v>
      </c>
      <c r="X170" s="23">
        <v>636665</v>
      </c>
      <c r="Y170" s="16" t="s">
        <v>780</v>
      </c>
      <c r="Z170" s="23" t="s">
        <v>878</v>
      </c>
      <c r="AA170" s="17">
        <v>40763</v>
      </c>
      <c r="AC170" s="16" t="s">
        <v>228</v>
      </c>
      <c r="AD170" s="16" t="str">
        <f t="shared" si="35"/>
        <v>WP5-105</v>
      </c>
      <c r="AE170" s="16" t="s">
        <v>387</v>
      </c>
      <c r="AG170" s="16" t="s">
        <v>496</v>
      </c>
      <c r="AH170" s="16" t="str">
        <f t="shared" si="31"/>
        <v>WP5-TEMPLATE</v>
      </c>
      <c r="AI170" s="23" t="s">
        <v>1136</v>
      </c>
      <c r="AK170" t="s">
        <v>383</v>
      </c>
      <c r="AL170" t="str">
        <f t="shared" si="34"/>
        <v>WP5-105</v>
      </c>
      <c r="AM170" t="s">
        <v>383</v>
      </c>
      <c r="AN170" t="str">
        <f t="shared" si="32"/>
        <v>WP5-105</v>
      </c>
      <c r="AO170">
        <v>1</v>
      </c>
      <c r="AP170" t="s">
        <v>545</v>
      </c>
      <c r="AQ170" t="b">
        <v>0</v>
      </c>
      <c r="AR170" t="b">
        <v>1</v>
      </c>
      <c r="AS170">
        <v>1</v>
      </c>
      <c r="AT170" t="s">
        <v>546</v>
      </c>
      <c r="AU170" s="14" cm="1">
        <f t="array" ref="AU170">IF(LEFT(A170,3)="WP5", INDEX('Equipment Schedule'!$A$1:$C$44,MATCH(1,('Equipment Schedule'!C:C=(LEFT(A170,3)))*('Equipment Schedule'!A:A=MOD(RIGHT(A170,1),12)),0),2), INDEX('Equipment Schedule'!$A$3:$C$44,MATCH(LEFT(A170,3),'Equipment Schedule'!$C$3:$C$44,0),2))</f>
        <v>45474</v>
      </c>
      <c r="AV170">
        <v>5</v>
      </c>
      <c r="AW170" t="str">
        <f t="shared" si="33"/>
        <v>WP5-TEMPLATE</v>
      </c>
      <c r="AX170" t="s">
        <v>441</v>
      </c>
      <c r="AY170" t="s">
        <v>547</v>
      </c>
      <c r="BB170" t="s">
        <v>2335</v>
      </c>
      <c r="BC170">
        <v>220</v>
      </c>
      <c r="BD170">
        <v>5206</v>
      </c>
      <c r="BE170" t="s">
        <v>339</v>
      </c>
      <c r="BF170">
        <v>0.04</v>
      </c>
      <c r="BG170" t="b">
        <v>0</v>
      </c>
      <c r="BH170">
        <v>1</v>
      </c>
    </row>
    <row r="171" spans="1:60" x14ac:dyDescent="0.3">
      <c r="A171" s="21" t="s">
        <v>152</v>
      </c>
      <c r="B171" s="21" t="s">
        <v>773</v>
      </c>
      <c r="C171" s="21" t="str">
        <f t="shared" si="29"/>
        <v>WP5-106 - Term Crimp Appl</v>
      </c>
      <c r="D171" s="21">
        <f t="shared" si="30"/>
        <v>25</v>
      </c>
      <c r="F171" t="str">
        <f t="shared" si="25"/>
        <v>WP5-106</v>
      </c>
      <c r="G171" t="str">
        <f t="shared" si="26"/>
        <v>WP5-106 - Term Crimp Appl</v>
      </c>
      <c r="H171" t="b">
        <v>0</v>
      </c>
      <c r="I171" t="s">
        <v>481</v>
      </c>
      <c r="J171" t="s">
        <v>481</v>
      </c>
      <c r="K171" t="b">
        <v>1</v>
      </c>
      <c r="L171" t="s">
        <v>481</v>
      </c>
      <c r="M171" t="s">
        <v>481</v>
      </c>
      <c r="N171" t="s">
        <v>481</v>
      </c>
      <c r="O171" t="s">
        <v>481</v>
      </c>
      <c r="P171" t="s">
        <v>7</v>
      </c>
      <c r="Q171" t="s">
        <v>383</v>
      </c>
      <c r="S171" s="16" t="str">
        <f t="shared" si="27"/>
        <v>WP5-106</v>
      </c>
      <c r="T171" s="16" t="str">
        <f t="shared" si="28"/>
        <v>WP5-106 - Term Crimp Appl</v>
      </c>
      <c r="U171" s="16" t="b">
        <v>0</v>
      </c>
      <c r="V171" s="16" t="s">
        <v>473</v>
      </c>
      <c r="W171" s="16" t="s">
        <v>780</v>
      </c>
      <c r="X171" s="23">
        <v>532640</v>
      </c>
      <c r="Y171" s="16" t="s">
        <v>780</v>
      </c>
      <c r="Z171" s="23" t="s">
        <v>879</v>
      </c>
      <c r="AA171" s="17">
        <v>40763</v>
      </c>
      <c r="AC171" s="16" t="s">
        <v>228</v>
      </c>
      <c r="AD171" s="16" t="str">
        <f t="shared" si="35"/>
        <v>WP5-106</v>
      </c>
      <c r="AE171" s="16" t="s">
        <v>387</v>
      </c>
      <c r="AG171" s="16" t="s">
        <v>496</v>
      </c>
      <c r="AH171" s="16" t="str">
        <f t="shared" si="31"/>
        <v>WP5-TEMPLATE</v>
      </c>
      <c r="AI171" s="23" t="s">
        <v>1137</v>
      </c>
      <c r="AK171" t="s">
        <v>383</v>
      </c>
      <c r="AL171" t="str">
        <f t="shared" si="34"/>
        <v>WP5-106</v>
      </c>
      <c r="AM171" t="s">
        <v>383</v>
      </c>
      <c r="AN171" t="str">
        <f t="shared" si="32"/>
        <v>WP5-106</v>
      </c>
      <c r="AO171">
        <v>1</v>
      </c>
      <c r="AP171" t="s">
        <v>545</v>
      </c>
      <c r="AQ171" t="b">
        <v>0</v>
      </c>
      <c r="AR171" t="b">
        <v>1</v>
      </c>
      <c r="AS171">
        <v>1</v>
      </c>
      <c r="AT171" t="s">
        <v>546</v>
      </c>
      <c r="AU171" s="14" cm="1">
        <f t="array" ref="AU171">IF(LEFT(A171,3)="WP5", INDEX('Equipment Schedule'!$A$1:$C$44,MATCH(1,('Equipment Schedule'!C:C=(LEFT(A171,3)))*('Equipment Schedule'!A:A=MOD(RIGHT(A171,1),12)),0),2), INDEX('Equipment Schedule'!$A$3:$C$44,MATCH(LEFT(A171,3),'Equipment Schedule'!$C$3:$C$44,0),2))</f>
        <v>45505</v>
      </c>
      <c r="AV171">
        <v>5</v>
      </c>
      <c r="AW171" t="str">
        <f t="shared" si="33"/>
        <v>WP5-TEMPLATE</v>
      </c>
      <c r="AX171" t="s">
        <v>441</v>
      </c>
      <c r="AY171" t="s">
        <v>547</v>
      </c>
      <c r="BB171" t="s">
        <v>2335</v>
      </c>
      <c r="BC171">
        <v>230</v>
      </c>
      <c r="BD171">
        <v>5104</v>
      </c>
      <c r="BE171" t="s">
        <v>278</v>
      </c>
      <c r="BF171">
        <v>0.04</v>
      </c>
      <c r="BG171" t="b">
        <v>0</v>
      </c>
      <c r="BH171">
        <v>1</v>
      </c>
    </row>
    <row r="172" spans="1:60" x14ac:dyDescent="0.3">
      <c r="A172" s="21" t="s">
        <v>153</v>
      </c>
      <c r="B172" s="21" t="s">
        <v>773</v>
      </c>
      <c r="C172" s="21" t="str">
        <f t="shared" si="29"/>
        <v>WP5-107 - Term Crimp Appl</v>
      </c>
      <c r="D172" s="21">
        <f t="shared" si="30"/>
        <v>25</v>
      </c>
      <c r="F172" t="str">
        <f t="shared" si="25"/>
        <v>WP5-107</v>
      </c>
      <c r="G172" t="str">
        <f t="shared" si="26"/>
        <v>WP5-107 - Term Crimp Appl</v>
      </c>
      <c r="H172" t="b">
        <v>0</v>
      </c>
      <c r="I172" t="s">
        <v>481</v>
      </c>
      <c r="J172" t="s">
        <v>481</v>
      </c>
      <c r="K172" t="b">
        <v>1</v>
      </c>
      <c r="L172" t="s">
        <v>481</v>
      </c>
      <c r="M172" t="s">
        <v>481</v>
      </c>
      <c r="N172" t="s">
        <v>481</v>
      </c>
      <c r="O172" t="s">
        <v>481</v>
      </c>
      <c r="P172" t="s">
        <v>7</v>
      </c>
      <c r="Q172" t="s">
        <v>383</v>
      </c>
      <c r="S172" s="16" t="str">
        <f t="shared" si="27"/>
        <v>WP5-107</v>
      </c>
      <c r="T172" s="16" t="str">
        <f t="shared" si="28"/>
        <v>WP5-107 - Term Crimp Appl</v>
      </c>
      <c r="U172" s="16" t="b">
        <v>0</v>
      </c>
      <c r="V172" s="16" t="s">
        <v>473</v>
      </c>
      <c r="W172" s="16" t="s">
        <v>780</v>
      </c>
      <c r="X172" s="23">
        <v>447707</v>
      </c>
      <c r="Y172" s="16" t="s">
        <v>780</v>
      </c>
      <c r="Z172" s="23" t="s">
        <v>880</v>
      </c>
      <c r="AA172" s="17">
        <v>36526</v>
      </c>
      <c r="AC172" s="16" t="s">
        <v>228</v>
      </c>
      <c r="AD172" s="16" t="str">
        <f t="shared" si="35"/>
        <v>WP5-107</v>
      </c>
      <c r="AE172" s="16" t="s">
        <v>387</v>
      </c>
      <c r="AG172" s="16" t="s">
        <v>496</v>
      </c>
      <c r="AH172" s="16" t="str">
        <f t="shared" si="31"/>
        <v>WP5-TEMPLATE</v>
      </c>
      <c r="AI172" s="23" t="s">
        <v>1138</v>
      </c>
      <c r="AK172" t="s">
        <v>383</v>
      </c>
      <c r="AL172" t="str">
        <f t="shared" si="34"/>
        <v>WP5-107</v>
      </c>
      <c r="AM172" t="s">
        <v>383</v>
      </c>
      <c r="AN172" t="str">
        <f t="shared" si="32"/>
        <v>WP5-107</v>
      </c>
      <c r="AO172">
        <v>1</v>
      </c>
      <c r="AP172" t="s">
        <v>545</v>
      </c>
      <c r="AQ172" t="b">
        <v>0</v>
      </c>
      <c r="AR172" t="b">
        <v>1</v>
      </c>
      <c r="AS172">
        <v>1</v>
      </c>
      <c r="AT172" t="s">
        <v>546</v>
      </c>
      <c r="AU172" s="14" cm="1">
        <f t="array" ref="AU172">IF(LEFT(A172,3)="WP5", INDEX('Equipment Schedule'!$A$1:$C$44,MATCH(1,('Equipment Schedule'!C:C=(LEFT(A172,3)))*('Equipment Schedule'!A:A=MOD(RIGHT(A172,1),12)),0),2), INDEX('Equipment Schedule'!$A$3:$C$44,MATCH(LEFT(A172,3),'Equipment Schedule'!$C$3:$C$44,0),2))</f>
        <v>45170</v>
      </c>
      <c r="AV172">
        <v>5</v>
      </c>
      <c r="AW172" t="str">
        <f t="shared" si="33"/>
        <v>WP5-TEMPLATE</v>
      </c>
      <c r="AX172" t="s">
        <v>441</v>
      </c>
      <c r="AY172" t="s">
        <v>547</v>
      </c>
      <c r="BB172" t="s">
        <v>2335</v>
      </c>
      <c r="BC172">
        <v>240</v>
      </c>
      <c r="BD172">
        <v>5301</v>
      </c>
      <c r="BE172" t="s">
        <v>282</v>
      </c>
      <c r="BF172">
        <v>0.04</v>
      </c>
      <c r="BG172" t="b">
        <v>0</v>
      </c>
      <c r="BH172">
        <v>1</v>
      </c>
    </row>
    <row r="173" spans="1:60" x14ac:dyDescent="0.3">
      <c r="A173" s="21" t="s">
        <v>154</v>
      </c>
      <c r="B173" s="21" t="s">
        <v>773</v>
      </c>
      <c r="C173" s="21" t="str">
        <f t="shared" si="29"/>
        <v>WP5-108 - Term Crimp Appl</v>
      </c>
      <c r="D173" s="21">
        <f t="shared" si="30"/>
        <v>25</v>
      </c>
      <c r="F173" t="str">
        <f t="shared" si="25"/>
        <v>WP5-108</v>
      </c>
      <c r="G173" t="str">
        <f t="shared" si="26"/>
        <v>WP5-108 - Term Crimp Appl</v>
      </c>
      <c r="H173" t="b">
        <v>0</v>
      </c>
      <c r="I173" t="s">
        <v>481</v>
      </c>
      <c r="J173" t="s">
        <v>481</v>
      </c>
      <c r="K173" t="b">
        <v>1</v>
      </c>
      <c r="L173" t="s">
        <v>481</v>
      </c>
      <c r="M173" t="s">
        <v>481</v>
      </c>
      <c r="N173" t="s">
        <v>481</v>
      </c>
      <c r="O173" t="s">
        <v>481</v>
      </c>
      <c r="P173" t="s">
        <v>7</v>
      </c>
      <c r="Q173" t="s">
        <v>383</v>
      </c>
      <c r="S173" s="16" t="str">
        <f t="shared" si="27"/>
        <v>WP5-108</v>
      </c>
      <c r="T173" s="16" t="str">
        <f t="shared" si="28"/>
        <v>WP5-108 - Term Crimp Appl</v>
      </c>
      <c r="U173" s="16" t="b">
        <v>0</v>
      </c>
      <c r="V173" s="16" t="s">
        <v>473</v>
      </c>
      <c r="W173" s="16" t="s">
        <v>779</v>
      </c>
      <c r="X173" s="23" t="s">
        <v>1033</v>
      </c>
      <c r="Y173" s="16" t="s">
        <v>779</v>
      </c>
      <c r="Z173" s="23" t="s">
        <v>828</v>
      </c>
      <c r="AA173" s="17">
        <v>40885</v>
      </c>
      <c r="AC173" s="16" t="s">
        <v>228</v>
      </c>
      <c r="AD173" s="16" t="str">
        <f t="shared" si="35"/>
        <v>WP5-108</v>
      </c>
      <c r="AE173" s="16" t="s">
        <v>387</v>
      </c>
      <c r="AG173" s="16" t="s">
        <v>496</v>
      </c>
      <c r="AH173" s="16" t="str">
        <f t="shared" si="31"/>
        <v>WP5-TEMPLATE</v>
      </c>
      <c r="AI173" s="23" t="s">
        <v>1031</v>
      </c>
      <c r="AK173" t="s">
        <v>383</v>
      </c>
      <c r="AL173" t="str">
        <f t="shared" si="34"/>
        <v>WP5-108</v>
      </c>
      <c r="AM173" t="s">
        <v>383</v>
      </c>
      <c r="AN173" t="str">
        <f t="shared" si="32"/>
        <v>WP5-108</v>
      </c>
      <c r="AO173">
        <v>1</v>
      </c>
      <c r="AP173" t="s">
        <v>545</v>
      </c>
      <c r="AQ173" t="b">
        <v>0</v>
      </c>
      <c r="AR173" t="b">
        <v>1</v>
      </c>
      <c r="AS173">
        <v>1</v>
      </c>
      <c r="AT173" t="s">
        <v>546</v>
      </c>
      <c r="AU173" s="14" cm="1">
        <f t="array" ref="AU173">IF(LEFT(A173,3)="WP5", INDEX('Equipment Schedule'!$A$1:$C$44,MATCH(1,('Equipment Schedule'!C:C=(LEFT(A173,3)))*('Equipment Schedule'!A:A=MOD(RIGHT(A173,1),12)),0),2), INDEX('Equipment Schedule'!$A$3:$C$44,MATCH(LEFT(A173,3),'Equipment Schedule'!$C$3:$C$44,0),2))</f>
        <v>45200</v>
      </c>
      <c r="AV173">
        <v>5</v>
      </c>
      <c r="AW173" t="str">
        <f t="shared" si="33"/>
        <v>WP5-TEMPLATE</v>
      </c>
      <c r="AX173" t="s">
        <v>441</v>
      </c>
      <c r="AY173" t="s">
        <v>547</v>
      </c>
      <c r="BB173" t="s">
        <v>2335</v>
      </c>
      <c r="BC173">
        <v>250</v>
      </c>
      <c r="BD173">
        <v>5401</v>
      </c>
      <c r="BE173" t="s">
        <v>276</v>
      </c>
      <c r="BF173">
        <v>0.04</v>
      </c>
      <c r="BG173" t="b">
        <v>0</v>
      </c>
      <c r="BH173">
        <v>1</v>
      </c>
    </row>
    <row r="174" spans="1:60" x14ac:dyDescent="0.3">
      <c r="A174" s="21" t="s">
        <v>155</v>
      </c>
      <c r="B174" s="21" t="s">
        <v>773</v>
      </c>
      <c r="C174" s="21" t="str">
        <f t="shared" si="29"/>
        <v>WP5-109 - Term Crimp Appl</v>
      </c>
      <c r="D174" s="21">
        <f t="shared" si="30"/>
        <v>25</v>
      </c>
      <c r="F174" t="str">
        <f t="shared" si="25"/>
        <v>WP5-109</v>
      </c>
      <c r="G174" t="str">
        <f t="shared" si="26"/>
        <v>WP5-109 - Term Crimp Appl</v>
      </c>
      <c r="H174" t="b">
        <v>0</v>
      </c>
      <c r="I174" t="s">
        <v>481</v>
      </c>
      <c r="J174" t="s">
        <v>481</v>
      </c>
      <c r="K174" t="b">
        <v>1</v>
      </c>
      <c r="L174" t="s">
        <v>481</v>
      </c>
      <c r="M174" t="s">
        <v>481</v>
      </c>
      <c r="N174" t="s">
        <v>481</v>
      </c>
      <c r="O174" t="s">
        <v>481</v>
      </c>
      <c r="P174" t="s">
        <v>7</v>
      </c>
      <c r="Q174" t="s">
        <v>383</v>
      </c>
      <c r="S174" s="16" t="str">
        <f t="shared" si="27"/>
        <v>WP5-109</v>
      </c>
      <c r="T174" s="16" t="str">
        <f t="shared" si="28"/>
        <v>WP5-109 - Term Crimp Appl</v>
      </c>
      <c r="U174" s="16" t="b">
        <v>0</v>
      </c>
      <c r="V174" s="16" t="s">
        <v>473</v>
      </c>
      <c r="W174" s="16" t="s">
        <v>780</v>
      </c>
      <c r="X174" s="23">
        <v>601194</v>
      </c>
      <c r="Y174" s="16" t="s">
        <v>780</v>
      </c>
      <c r="Z174" s="23" t="s">
        <v>877</v>
      </c>
      <c r="AA174" s="17">
        <v>36526</v>
      </c>
      <c r="AC174" s="16" t="s">
        <v>228</v>
      </c>
      <c r="AD174" s="16" t="str">
        <f t="shared" si="35"/>
        <v>WP5-109</v>
      </c>
      <c r="AE174" s="16" t="s">
        <v>387</v>
      </c>
      <c r="AG174" s="16" t="s">
        <v>496</v>
      </c>
      <c r="AH174" s="16" t="str">
        <f t="shared" si="31"/>
        <v>WP5-TEMPLATE</v>
      </c>
      <c r="AI174" s="23" t="s">
        <v>1123</v>
      </c>
      <c r="AK174" t="s">
        <v>383</v>
      </c>
      <c r="AL174" t="str">
        <f t="shared" si="34"/>
        <v>WP5-109</v>
      </c>
      <c r="AM174" t="s">
        <v>383</v>
      </c>
      <c r="AN174" t="str">
        <f t="shared" si="32"/>
        <v>WP5-109</v>
      </c>
      <c r="AO174">
        <v>1</v>
      </c>
      <c r="AP174" t="s">
        <v>545</v>
      </c>
      <c r="AQ174" t="b">
        <v>0</v>
      </c>
      <c r="AR174" t="b">
        <v>1</v>
      </c>
      <c r="AS174">
        <v>1</v>
      </c>
      <c r="AT174" t="s">
        <v>546</v>
      </c>
      <c r="AU174" s="14" cm="1">
        <f t="array" ref="AU174">IF(LEFT(A174,3)="WP5", INDEX('Equipment Schedule'!$A$1:$C$44,MATCH(1,('Equipment Schedule'!C:C=(LEFT(A174,3)))*('Equipment Schedule'!A:A=MOD(RIGHT(A174,1),12)),0),2), INDEX('Equipment Schedule'!$A$3:$C$44,MATCH(LEFT(A174,3),'Equipment Schedule'!$C$3:$C$44,0),2))</f>
        <v>45231</v>
      </c>
      <c r="AV174">
        <v>5</v>
      </c>
      <c r="AW174" t="str">
        <f t="shared" si="33"/>
        <v>WP5-TEMPLATE</v>
      </c>
      <c r="AX174" t="s">
        <v>441</v>
      </c>
      <c r="AY174" t="s">
        <v>547</v>
      </c>
      <c r="BB174" t="s">
        <v>2335</v>
      </c>
      <c r="BC174">
        <v>260</v>
      </c>
      <c r="BD174">
        <v>5305</v>
      </c>
      <c r="BE174" t="s">
        <v>284</v>
      </c>
      <c r="BF174">
        <v>0.16</v>
      </c>
      <c r="BG174" t="b">
        <v>0</v>
      </c>
      <c r="BH174">
        <v>1</v>
      </c>
    </row>
    <row r="175" spans="1:60" x14ac:dyDescent="0.3">
      <c r="A175" s="21" t="s">
        <v>156</v>
      </c>
      <c r="B175" s="21" t="s">
        <v>773</v>
      </c>
      <c r="C175" s="21" t="str">
        <f t="shared" si="29"/>
        <v>WP5-110 - Term Crimp Appl</v>
      </c>
      <c r="D175" s="21">
        <f t="shared" si="30"/>
        <v>25</v>
      </c>
      <c r="F175" t="str">
        <f t="shared" si="25"/>
        <v>WP5-110</v>
      </c>
      <c r="G175" t="str">
        <f t="shared" si="26"/>
        <v>WP5-110 - Term Crimp Appl</v>
      </c>
      <c r="H175" t="b">
        <v>0</v>
      </c>
      <c r="I175" t="s">
        <v>481</v>
      </c>
      <c r="J175" t="s">
        <v>481</v>
      </c>
      <c r="K175" t="b">
        <v>1</v>
      </c>
      <c r="L175" t="s">
        <v>481</v>
      </c>
      <c r="M175" t="s">
        <v>481</v>
      </c>
      <c r="N175" t="s">
        <v>481</v>
      </c>
      <c r="O175" t="s">
        <v>481</v>
      </c>
      <c r="P175" t="s">
        <v>7</v>
      </c>
      <c r="Q175" t="s">
        <v>383</v>
      </c>
      <c r="S175" s="16" t="str">
        <f t="shared" si="27"/>
        <v>WP5-110</v>
      </c>
      <c r="T175" s="16" t="str">
        <f t="shared" si="28"/>
        <v>WP5-110 - Term Crimp Appl</v>
      </c>
      <c r="U175" s="16" t="b">
        <v>0</v>
      </c>
      <c r="V175" s="16" t="s">
        <v>473</v>
      </c>
      <c r="W175" s="16" t="s">
        <v>780</v>
      </c>
      <c r="X175" s="23">
        <v>442954</v>
      </c>
      <c r="Y175" s="16" t="s">
        <v>780</v>
      </c>
      <c r="Z175" s="23" t="s">
        <v>881</v>
      </c>
      <c r="AA175" s="17">
        <v>36526</v>
      </c>
      <c r="AC175" s="16" t="s">
        <v>228</v>
      </c>
      <c r="AD175" s="16" t="str">
        <f t="shared" si="35"/>
        <v>WP5-110</v>
      </c>
      <c r="AE175" s="16" t="s">
        <v>387</v>
      </c>
      <c r="AG175" s="16" t="s">
        <v>496</v>
      </c>
      <c r="AH175" s="16" t="str">
        <f t="shared" si="31"/>
        <v>WP5-TEMPLATE</v>
      </c>
      <c r="AI175" s="23" t="s">
        <v>1139</v>
      </c>
      <c r="AK175" t="s">
        <v>383</v>
      </c>
      <c r="AL175" t="str">
        <f t="shared" si="34"/>
        <v>WP5-110</v>
      </c>
      <c r="AM175" t="s">
        <v>383</v>
      </c>
      <c r="AN175" t="str">
        <f t="shared" si="32"/>
        <v>WP5-110</v>
      </c>
      <c r="AO175">
        <v>1</v>
      </c>
      <c r="AP175" t="s">
        <v>545</v>
      </c>
      <c r="AQ175" t="b">
        <v>0</v>
      </c>
      <c r="AR175" t="b">
        <v>1</v>
      </c>
      <c r="AS175">
        <v>1</v>
      </c>
      <c r="AT175" t="s">
        <v>546</v>
      </c>
      <c r="AU175" s="14" cm="1">
        <f t="array" ref="AU175">IF(LEFT(A175,3)="WP5", INDEX('Equipment Schedule'!$A$1:$C$44,MATCH(1,('Equipment Schedule'!C:C=(LEFT(A175,3)))*('Equipment Schedule'!A:A=MOD(RIGHT(A175,1),12)),0),2), INDEX('Equipment Schedule'!$A$3:$C$44,MATCH(LEFT(A175,3),'Equipment Schedule'!$C$3:$C$44,0),2))</f>
        <v>45292</v>
      </c>
      <c r="AV175">
        <v>5</v>
      </c>
      <c r="AW175" t="str">
        <f t="shared" si="33"/>
        <v>WP5-TEMPLATE</v>
      </c>
      <c r="AX175" t="s">
        <v>441</v>
      </c>
      <c r="AY175" t="s">
        <v>547</v>
      </c>
    </row>
    <row r="176" spans="1:60" x14ac:dyDescent="0.3">
      <c r="A176" s="21" t="s">
        <v>157</v>
      </c>
      <c r="B176" s="21" t="s">
        <v>773</v>
      </c>
      <c r="C176" s="21" t="str">
        <f t="shared" si="29"/>
        <v>WP5-111 - Term Crimp Appl</v>
      </c>
      <c r="D176" s="21">
        <f t="shared" si="30"/>
        <v>25</v>
      </c>
      <c r="F176" t="str">
        <f t="shared" si="25"/>
        <v>WP5-111</v>
      </c>
      <c r="G176" t="str">
        <f t="shared" si="26"/>
        <v>WP5-111 - Term Crimp Appl</v>
      </c>
      <c r="H176" t="b">
        <v>0</v>
      </c>
      <c r="I176" t="s">
        <v>481</v>
      </c>
      <c r="J176" t="s">
        <v>481</v>
      </c>
      <c r="K176" t="b">
        <v>1</v>
      </c>
      <c r="L176" t="s">
        <v>481</v>
      </c>
      <c r="M176" t="s">
        <v>481</v>
      </c>
      <c r="N176" t="s">
        <v>481</v>
      </c>
      <c r="O176" t="s">
        <v>481</v>
      </c>
      <c r="P176" t="s">
        <v>7</v>
      </c>
      <c r="Q176" t="s">
        <v>383</v>
      </c>
      <c r="S176" s="16" t="str">
        <f t="shared" si="27"/>
        <v>WP5-111</v>
      </c>
      <c r="T176" s="16" t="str">
        <f t="shared" si="28"/>
        <v>WP5-111 - Term Crimp Appl</v>
      </c>
      <c r="U176" s="16" t="b">
        <v>0</v>
      </c>
      <c r="V176" s="16" t="s">
        <v>473</v>
      </c>
      <c r="W176" s="16" t="s">
        <v>780</v>
      </c>
      <c r="X176" s="23">
        <v>524741</v>
      </c>
      <c r="Y176" s="16" t="s">
        <v>780</v>
      </c>
      <c r="Z176" s="23" t="s">
        <v>882</v>
      </c>
      <c r="AA176" s="17">
        <v>40763</v>
      </c>
      <c r="AC176" s="16" t="s">
        <v>228</v>
      </c>
      <c r="AD176" s="16" t="str">
        <f t="shared" si="35"/>
        <v>WP5-111</v>
      </c>
      <c r="AE176" s="16" t="s">
        <v>387</v>
      </c>
      <c r="AG176" s="16" t="s">
        <v>496</v>
      </c>
      <c r="AH176" s="16" t="str">
        <f t="shared" si="31"/>
        <v>WP5-TEMPLATE</v>
      </c>
      <c r="AI176" s="23" t="s">
        <v>1140</v>
      </c>
      <c r="AK176" t="s">
        <v>383</v>
      </c>
      <c r="AL176" t="str">
        <f t="shared" si="34"/>
        <v>WP5-111</v>
      </c>
      <c r="AM176" t="s">
        <v>383</v>
      </c>
      <c r="AN176" t="str">
        <f t="shared" si="32"/>
        <v>WP5-111</v>
      </c>
      <c r="AO176">
        <v>1</v>
      </c>
      <c r="AP176" t="s">
        <v>545</v>
      </c>
      <c r="AQ176" t="b">
        <v>0</v>
      </c>
      <c r="AR176" t="b">
        <v>1</v>
      </c>
      <c r="AS176">
        <v>1</v>
      </c>
      <c r="AT176" t="s">
        <v>546</v>
      </c>
      <c r="AU176" s="14" cm="1">
        <f t="array" ref="AU176">IF(LEFT(A176,3)="WP5", INDEX('Equipment Schedule'!$A$1:$C$44,MATCH(1,('Equipment Schedule'!C:C=(LEFT(A176,3)))*('Equipment Schedule'!A:A=MOD(RIGHT(A176,1),12)),0),2), INDEX('Equipment Schedule'!$A$3:$C$44,MATCH(LEFT(A176,3),'Equipment Schedule'!$C$3:$C$44,0),2))</f>
        <v>45323</v>
      </c>
      <c r="AV176">
        <v>5</v>
      </c>
      <c r="AW176" t="str">
        <f t="shared" si="33"/>
        <v>WP5-TEMPLATE</v>
      </c>
      <c r="AX176" t="s">
        <v>441</v>
      </c>
      <c r="AY176" t="s">
        <v>547</v>
      </c>
      <c r="BB176" t="s">
        <v>2358</v>
      </c>
      <c r="BC176">
        <v>10</v>
      </c>
      <c r="BD176">
        <v>5306</v>
      </c>
      <c r="BE176" t="str">
        <f>VLOOKUP(BD176,'Equip Ops'!$AI$2:$AJ$73,2,FALSE)</f>
        <v>Record - Pre-Eval Comments</v>
      </c>
      <c r="BF176">
        <v>0.16</v>
      </c>
      <c r="BG176" t="b">
        <v>0</v>
      </c>
      <c r="BH176">
        <v>1</v>
      </c>
    </row>
    <row r="177" spans="1:60" x14ac:dyDescent="0.3">
      <c r="A177" s="21" t="s">
        <v>158</v>
      </c>
      <c r="B177" s="21" t="s">
        <v>773</v>
      </c>
      <c r="C177" s="21" t="str">
        <f t="shared" si="29"/>
        <v>WP5-112 - Term Crimp Appl</v>
      </c>
      <c r="D177" s="21">
        <f t="shared" si="30"/>
        <v>25</v>
      </c>
      <c r="F177" t="str">
        <f t="shared" si="25"/>
        <v>WP5-112</v>
      </c>
      <c r="G177" t="str">
        <f t="shared" si="26"/>
        <v>WP5-112 - Term Crimp Appl</v>
      </c>
      <c r="H177" t="b">
        <v>0</v>
      </c>
      <c r="I177" t="s">
        <v>481</v>
      </c>
      <c r="J177" t="s">
        <v>481</v>
      </c>
      <c r="K177" t="b">
        <v>1</v>
      </c>
      <c r="L177" t="s">
        <v>481</v>
      </c>
      <c r="M177" t="s">
        <v>481</v>
      </c>
      <c r="N177" t="s">
        <v>481</v>
      </c>
      <c r="O177" t="s">
        <v>481</v>
      </c>
      <c r="P177" t="s">
        <v>7</v>
      </c>
      <c r="Q177" t="s">
        <v>383</v>
      </c>
      <c r="S177" s="16" t="str">
        <f t="shared" si="27"/>
        <v>WP5-112</v>
      </c>
      <c r="T177" s="16" t="str">
        <f t="shared" si="28"/>
        <v>WP5-112 - Term Crimp Appl</v>
      </c>
      <c r="U177" s="16" t="b">
        <v>0</v>
      </c>
      <c r="V177" s="16" t="s">
        <v>473</v>
      </c>
      <c r="W177" s="16" t="s">
        <v>780</v>
      </c>
      <c r="X177" s="23" t="s">
        <v>1034</v>
      </c>
      <c r="Y177" s="16" t="s">
        <v>780</v>
      </c>
      <c r="Z177" s="23" t="s">
        <v>883</v>
      </c>
      <c r="AA177" s="17">
        <v>36526</v>
      </c>
      <c r="AC177" s="16" t="s">
        <v>228</v>
      </c>
      <c r="AD177" s="16" t="str">
        <f t="shared" si="35"/>
        <v>WP5-112</v>
      </c>
      <c r="AE177" s="16" t="s">
        <v>387</v>
      </c>
      <c r="AG177" s="16" t="s">
        <v>496</v>
      </c>
      <c r="AH177" s="16" t="str">
        <f t="shared" si="31"/>
        <v>WP5-TEMPLATE</v>
      </c>
      <c r="AI177" s="23">
        <v>770520</v>
      </c>
      <c r="AK177" t="s">
        <v>383</v>
      </c>
      <c r="AL177" t="str">
        <f t="shared" si="34"/>
        <v>WP5-112</v>
      </c>
      <c r="AM177" t="s">
        <v>383</v>
      </c>
      <c r="AN177" t="str">
        <f t="shared" si="32"/>
        <v>WP5-112</v>
      </c>
      <c r="AO177">
        <v>1</v>
      </c>
      <c r="AP177" t="s">
        <v>545</v>
      </c>
      <c r="AQ177" t="b">
        <v>0</v>
      </c>
      <c r="AR177" t="b">
        <v>1</v>
      </c>
      <c r="AS177">
        <v>1</v>
      </c>
      <c r="AT177" t="s">
        <v>546</v>
      </c>
      <c r="AU177" s="14" cm="1">
        <f t="array" ref="AU177">IF(LEFT(A177,3)="WP5", INDEX('Equipment Schedule'!$A$1:$C$44,MATCH(1,('Equipment Schedule'!C:C=(LEFT(A177,3)))*('Equipment Schedule'!A:A=MOD(RIGHT(A177,1),12)),0),2), INDEX('Equipment Schedule'!$A$3:$C$44,MATCH(LEFT(A177,3),'Equipment Schedule'!$C$3:$C$44,0),2))</f>
        <v>45352</v>
      </c>
      <c r="AV177">
        <v>5</v>
      </c>
      <c r="AW177" t="str">
        <f t="shared" si="33"/>
        <v>WP5-TEMPLATE</v>
      </c>
      <c r="AX177" t="s">
        <v>441</v>
      </c>
      <c r="AY177" t="s">
        <v>547</v>
      </c>
      <c r="BB177" t="s">
        <v>2358</v>
      </c>
      <c r="BC177">
        <v>20</v>
      </c>
      <c r="BD177">
        <v>5104</v>
      </c>
      <c r="BE177" t="s">
        <v>278</v>
      </c>
      <c r="BF177">
        <v>0.04</v>
      </c>
      <c r="BG177" t="b">
        <v>0</v>
      </c>
      <c r="BH177">
        <v>1</v>
      </c>
    </row>
    <row r="178" spans="1:60" x14ac:dyDescent="0.3">
      <c r="A178" s="21" t="s">
        <v>159</v>
      </c>
      <c r="B178" s="21" t="s">
        <v>773</v>
      </c>
      <c r="C178" s="21" t="str">
        <f t="shared" si="29"/>
        <v>WP5-113 - Term Crimp Appl</v>
      </c>
      <c r="D178" s="21">
        <f t="shared" si="30"/>
        <v>25</v>
      </c>
      <c r="F178" t="str">
        <f t="shared" si="25"/>
        <v>WP5-113</v>
      </c>
      <c r="G178" t="str">
        <f t="shared" si="26"/>
        <v>WP5-113 - Term Crimp Appl</v>
      </c>
      <c r="H178" t="b">
        <v>0</v>
      </c>
      <c r="I178" t="s">
        <v>481</v>
      </c>
      <c r="J178" t="s">
        <v>481</v>
      </c>
      <c r="K178" t="b">
        <v>1</v>
      </c>
      <c r="L178" t="s">
        <v>481</v>
      </c>
      <c r="M178" t="s">
        <v>481</v>
      </c>
      <c r="N178" t="s">
        <v>481</v>
      </c>
      <c r="O178" t="s">
        <v>481</v>
      </c>
      <c r="P178" t="s">
        <v>7</v>
      </c>
      <c r="Q178" t="s">
        <v>383</v>
      </c>
      <c r="S178" s="16" t="str">
        <f t="shared" si="27"/>
        <v>WP5-113</v>
      </c>
      <c r="T178" s="16" t="str">
        <f t="shared" si="28"/>
        <v>WP5-113 - Term Crimp Appl</v>
      </c>
      <c r="U178" s="16" t="b">
        <v>0</v>
      </c>
      <c r="V178" s="16" t="s">
        <v>473</v>
      </c>
      <c r="W178" s="16" t="s">
        <v>780</v>
      </c>
      <c r="X178" s="23">
        <v>306777</v>
      </c>
      <c r="Y178" s="16" t="s">
        <v>780</v>
      </c>
      <c r="Z178" s="23" t="s">
        <v>883</v>
      </c>
      <c r="AA178" s="17">
        <v>36526</v>
      </c>
      <c r="AC178" s="16" t="s">
        <v>228</v>
      </c>
      <c r="AD178" s="16" t="str">
        <f t="shared" si="35"/>
        <v>WP5-113</v>
      </c>
      <c r="AE178" s="16" t="s">
        <v>387</v>
      </c>
      <c r="AG178" s="16" t="s">
        <v>496</v>
      </c>
      <c r="AH178" s="16" t="str">
        <f t="shared" si="31"/>
        <v>WP5-TEMPLATE</v>
      </c>
      <c r="AI178" s="23">
        <v>770520</v>
      </c>
      <c r="AK178" t="s">
        <v>383</v>
      </c>
      <c r="AL178" t="str">
        <f t="shared" si="34"/>
        <v>WP5-113</v>
      </c>
      <c r="AM178" t="s">
        <v>383</v>
      </c>
      <c r="AN178" t="str">
        <f t="shared" si="32"/>
        <v>WP5-113</v>
      </c>
      <c r="AO178">
        <v>1</v>
      </c>
      <c r="AP178" t="s">
        <v>545</v>
      </c>
      <c r="AQ178" t="b">
        <v>0</v>
      </c>
      <c r="AR178" t="b">
        <v>1</v>
      </c>
      <c r="AS178">
        <v>1</v>
      </c>
      <c r="AT178" t="s">
        <v>546</v>
      </c>
      <c r="AU178" s="14" cm="1">
        <f t="array" ref="AU178">IF(LEFT(A178,3)="WP5", INDEX('Equipment Schedule'!$A$1:$C$44,MATCH(1,('Equipment Schedule'!C:C=(LEFT(A178,3)))*('Equipment Schedule'!A:A=MOD(RIGHT(A178,1),12)),0),2), INDEX('Equipment Schedule'!$A$3:$C$44,MATCH(LEFT(A178,3),'Equipment Schedule'!$C$3:$C$44,0),2))</f>
        <v>45383</v>
      </c>
      <c r="AV178">
        <v>5</v>
      </c>
      <c r="AW178" t="str">
        <f t="shared" si="33"/>
        <v>WP5-TEMPLATE</v>
      </c>
      <c r="AX178" t="s">
        <v>441</v>
      </c>
      <c r="AY178" t="s">
        <v>547</v>
      </c>
      <c r="BB178" t="s">
        <v>2358</v>
      </c>
      <c r="BC178">
        <v>30</v>
      </c>
      <c r="BD178">
        <v>5300</v>
      </c>
      <c r="BE178" t="str">
        <f>VLOOKUP(BD178,'Equip Ops'!$AI$2:$AJ$73,2,FALSE)</f>
        <v>Record - As Found Reading</v>
      </c>
      <c r="BF178">
        <v>0.04</v>
      </c>
      <c r="BG178" t="b">
        <v>0</v>
      </c>
      <c r="BH178">
        <v>1</v>
      </c>
    </row>
    <row r="179" spans="1:60" x14ac:dyDescent="0.3">
      <c r="A179" s="21" t="s">
        <v>160</v>
      </c>
      <c r="B179" s="21" t="s">
        <v>773</v>
      </c>
      <c r="C179" s="21" t="str">
        <f t="shared" si="29"/>
        <v>WP5-114 - Term Crimp Appl</v>
      </c>
      <c r="D179" s="21">
        <f t="shared" si="30"/>
        <v>25</v>
      </c>
      <c r="F179" t="str">
        <f t="shared" si="25"/>
        <v>WP5-114</v>
      </c>
      <c r="G179" t="str">
        <f t="shared" si="26"/>
        <v>WP5-114 - Term Crimp Appl</v>
      </c>
      <c r="H179" t="b">
        <v>0</v>
      </c>
      <c r="I179" t="s">
        <v>481</v>
      </c>
      <c r="J179" t="s">
        <v>481</v>
      </c>
      <c r="K179" t="b">
        <v>1</v>
      </c>
      <c r="L179" t="s">
        <v>481</v>
      </c>
      <c r="M179" t="s">
        <v>481</v>
      </c>
      <c r="N179" t="s">
        <v>481</v>
      </c>
      <c r="O179" t="s">
        <v>481</v>
      </c>
      <c r="P179" t="s">
        <v>7</v>
      </c>
      <c r="Q179" t="s">
        <v>383</v>
      </c>
      <c r="S179" s="16" t="str">
        <f t="shared" si="27"/>
        <v>WP5-114</v>
      </c>
      <c r="T179" s="16" t="str">
        <f t="shared" si="28"/>
        <v>WP5-114 - Term Crimp Appl</v>
      </c>
      <c r="U179" s="16" t="b">
        <v>0</v>
      </c>
      <c r="V179" s="16" t="s">
        <v>473</v>
      </c>
      <c r="W179" s="16" t="s">
        <v>780</v>
      </c>
      <c r="X179" s="23">
        <v>1004185</v>
      </c>
      <c r="Y179" s="16" t="s">
        <v>780</v>
      </c>
      <c r="Z179" s="23" t="s">
        <v>884</v>
      </c>
      <c r="AA179" s="17">
        <v>42558</v>
      </c>
      <c r="AC179" s="16" t="s">
        <v>228</v>
      </c>
      <c r="AD179" s="16" t="str">
        <f t="shared" si="35"/>
        <v>WP5-114</v>
      </c>
      <c r="AE179" s="16" t="s">
        <v>387</v>
      </c>
      <c r="AG179" s="16" t="s">
        <v>496</v>
      </c>
      <c r="AH179" s="16" t="str">
        <f t="shared" si="31"/>
        <v>WP5-TEMPLATE</v>
      </c>
      <c r="AI179" s="23">
        <v>12048074</v>
      </c>
      <c r="AK179" t="s">
        <v>383</v>
      </c>
      <c r="AL179" t="str">
        <f t="shared" si="34"/>
        <v>WP5-114</v>
      </c>
      <c r="AM179" t="s">
        <v>383</v>
      </c>
      <c r="AN179" t="str">
        <f t="shared" si="32"/>
        <v>WP5-114</v>
      </c>
      <c r="AO179">
        <v>1</v>
      </c>
      <c r="AP179" t="s">
        <v>545</v>
      </c>
      <c r="AQ179" t="b">
        <v>0</v>
      </c>
      <c r="AR179" t="b">
        <v>1</v>
      </c>
      <c r="AS179">
        <v>1</v>
      </c>
      <c r="AT179" t="s">
        <v>546</v>
      </c>
      <c r="AU179" s="14" cm="1">
        <f t="array" ref="AU179">IF(LEFT(A179,3)="WP5", INDEX('Equipment Schedule'!$A$1:$C$44,MATCH(1,('Equipment Schedule'!C:C=(LEFT(A179,3)))*('Equipment Schedule'!A:A=MOD(RIGHT(A179,1),12)),0),2), INDEX('Equipment Schedule'!$A$3:$C$44,MATCH(LEFT(A179,3),'Equipment Schedule'!$C$3:$C$44,0),2))</f>
        <v>45413</v>
      </c>
      <c r="AV179">
        <v>5</v>
      </c>
      <c r="AW179" t="str">
        <f t="shared" si="33"/>
        <v>WP5-TEMPLATE</v>
      </c>
      <c r="AX179" t="s">
        <v>441</v>
      </c>
      <c r="AY179" t="s">
        <v>547</v>
      </c>
      <c r="BB179" t="s">
        <v>2358</v>
      </c>
      <c r="BC179">
        <v>40</v>
      </c>
      <c r="BD179">
        <v>5600</v>
      </c>
      <c r="BE179" t="str">
        <f>VLOOKUP(BD179,'Equip Ops'!$AI$2:$AJ$73,2,FALSE)</f>
        <v>Clean - Complete</v>
      </c>
      <c r="BF179">
        <v>0.04</v>
      </c>
      <c r="BG179" t="b">
        <v>0</v>
      </c>
      <c r="BH179">
        <v>1</v>
      </c>
    </row>
    <row r="180" spans="1:60" x14ac:dyDescent="0.3">
      <c r="A180" s="21" t="s">
        <v>161</v>
      </c>
      <c r="B180" s="21" t="s">
        <v>773</v>
      </c>
      <c r="C180" s="21" t="str">
        <f t="shared" si="29"/>
        <v>WP5-115 - Term Crimp Appl</v>
      </c>
      <c r="D180" s="21">
        <f t="shared" si="30"/>
        <v>25</v>
      </c>
      <c r="F180" t="str">
        <f t="shared" si="25"/>
        <v>WP5-115</v>
      </c>
      <c r="G180" t="str">
        <f t="shared" si="26"/>
        <v>WP5-115 - Term Crimp Appl</v>
      </c>
      <c r="H180" t="b">
        <v>0</v>
      </c>
      <c r="I180" t="s">
        <v>481</v>
      </c>
      <c r="J180" t="s">
        <v>481</v>
      </c>
      <c r="K180" t="b">
        <v>1</v>
      </c>
      <c r="L180" t="s">
        <v>481</v>
      </c>
      <c r="M180" t="s">
        <v>481</v>
      </c>
      <c r="N180" t="s">
        <v>481</v>
      </c>
      <c r="O180" t="s">
        <v>481</v>
      </c>
      <c r="P180" t="s">
        <v>7</v>
      </c>
      <c r="Q180" t="s">
        <v>383</v>
      </c>
      <c r="S180" s="16" t="str">
        <f t="shared" si="27"/>
        <v>WP5-115</v>
      </c>
      <c r="T180" s="16" t="str">
        <f t="shared" si="28"/>
        <v>WP5-115 - Term Crimp Appl</v>
      </c>
      <c r="U180" s="16" t="b">
        <v>0</v>
      </c>
      <c r="V180" s="16" t="s">
        <v>473</v>
      </c>
      <c r="W180" s="16" t="s">
        <v>780</v>
      </c>
      <c r="X180" s="23">
        <v>622260</v>
      </c>
      <c r="Y180" s="16" t="s">
        <v>780</v>
      </c>
      <c r="Z180" s="23" t="s">
        <v>885</v>
      </c>
      <c r="AA180" s="17">
        <v>40763</v>
      </c>
      <c r="AC180" s="16" t="s">
        <v>228</v>
      </c>
      <c r="AD180" s="16" t="str">
        <f t="shared" si="35"/>
        <v>WP5-115</v>
      </c>
      <c r="AE180" s="16" t="s">
        <v>387</v>
      </c>
      <c r="AG180" s="16" t="s">
        <v>496</v>
      </c>
      <c r="AH180" s="16" t="str">
        <f t="shared" si="31"/>
        <v>WP5-TEMPLATE</v>
      </c>
      <c r="AI180" s="23" t="s">
        <v>1141</v>
      </c>
      <c r="AK180" t="s">
        <v>383</v>
      </c>
      <c r="AL180" t="str">
        <f t="shared" si="34"/>
        <v>WP5-115</v>
      </c>
      <c r="AM180" t="s">
        <v>383</v>
      </c>
      <c r="AN180" t="str">
        <f t="shared" si="32"/>
        <v>WP5-115</v>
      </c>
      <c r="AO180">
        <v>1</v>
      </c>
      <c r="AP180" t="s">
        <v>545</v>
      </c>
      <c r="AQ180" t="b">
        <v>0</v>
      </c>
      <c r="AR180" t="b">
        <v>1</v>
      </c>
      <c r="AS180">
        <v>1</v>
      </c>
      <c r="AT180" t="s">
        <v>546</v>
      </c>
      <c r="AU180" s="14" cm="1">
        <f t="array" ref="AU180">IF(LEFT(A180,3)="WP5", INDEX('Equipment Schedule'!$A$1:$C$44,MATCH(1,('Equipment Schedule'!C:C=(LEFT(A180,3)))*('Equipment Schedule'!A:A=MOD(RIGHT(A180,1),12)),0),2), INDEX('Equipment Schedule'!$A$3:$C$44,MATCH(LEFT(A180,3),'Equipment Schedule'!$C$3:$C$44,0),2))</f>
        <v>45474</v>
      </c>
      <c r="AV180">
        <v>5</v>
      </c>
      <c r="AW180" t="str">
        <f t="shared" si="33"/>
        <v>WP5-TEMPLATE</v>
      </c>
      <c r="AX180" t="s">
        <v>441</v>
      </c>
      <c r="AY180" t="s">
        <v>547</v>
      </c>
      <c r="BB180" t="s">
        <v>2358</v>
      </c>
      <c r="BC180">
        <v>50</v>
      </c>
      <c r="BD180">
        <v>5000</v>
      </c>
      <c r="BE180" t="s">
        <v>316</v>
      </c>
      <c r="BF180">
        <v>0.04</v>
      </c>
      <c r="BG180" t="b">
        <v>0</v>
      </c>
      <c r="BH180">
        <v>1</v>
      </c>
    </row>
    <row r="181" spans="1:60" x14ac:dyDescent="0.3">
      <c r="A181" s="21" t="s">
        <v>162</v>
      </c>
      <c r="B181" s="21" t="s">
        <v>773</v>
      </c>
      <c r="C181" s="21" t="str">
        <f t="shared" si="29"/>
        <v>WP5-116 - Term Crimp Appl</v>
      </c>
      <c r="D181" s="21">
        <f t="shared" si="30"/>
        <v>25</v>
      </c>
      <c r="F181" t="str">
        <f t="shared" si="25"/>
        <v>WP5-116</v>
      </c>
      <c r="G181" t="str">
        <f t="shared" si="26"/>
        <v>WP5-116 - Term Crimp Appl</v>
      </c>
      <c r="H181" t="b">
        <v>0</v>
      </c>
      <c r="I181" t="s">
        <v>481</v>
      </c>
      <c r="J181" t="s">
        <v>481</v>
      </c>
      <c r="K181" t="b">
        <v>1</v>
      </c>
      <c r="L181" t="s">
        <v>481</v>
      </c>
      <c r="M181" t="s">
        <v>481</v>
      </c>
      <c r="N181" t="s">
        <v>481</v>
      </c>
      <c r="O181" t="s">
        <v>481</v>
      </c>
      <c r="P181" t="s">
        <v>7</v>
      </c>
      <c r="Q181" t="s">
        <v>383</v>
      </c>
      <c r="S181" s="16" t="str">
        <f t="shared" si="27"/>
        <v>WP5-116</v>
      </c>
      <c r="T181" s="16" t="str">
        <f t="shared" si="28"/>
        <v>WP5-116 - Term Crimp Appl</v>
      </c>
      <c r="U181" s="16" t="b">
        <v>0</v>
      </c>
      <c r="V181" s="16" t="s">
        <v>473</v>
      </c>
      <c r="W181" s="16" t="s">
        <v>780</v>
      </c>
      <c r="X181" s="23">
        <v>680400</v>
      </c>
      <c r="Y181" s="16" t="s">
        <v>780</v>
      </c>
      <c r="Z181" s="23" t="s">
        <v>886</v>
      </c>
      <c r="AA181" s="17">
        <v>40568</v>
      </c>
      <c r="AC181" s="16" t="s">
        <v>228</v>
      </c>
      <c r="AD181" s="16" t="str">
        <f t="shared" si="35"/>
        <v>WP5-116</v>
      </c>
      <c r="AE181" s="16" t="s">
        <v>387</v>
      </c>
      <c r="AG181" s="16" t="s">
        <v>496</v>
      </c>
      <c r="AH181" s="16" t="str">
        <f t="shared" si="31"/>
        <v>WP5-TEMPLATE</v>
      </c>
      <c r="AI181" s="23">
        <v>15304724</v>
      </c>
      <c r="AK181" t="s">
        <v>383</v>
      </c>
      <c r="AL181" t="str">
        <f t="shared" si="34"/>
        <v>WP5-116</v>
      </c>
      <c r="AM181" t="s">
        <v>383</v>
      </c>
      <c r="AN181" t="str">
        <f t="shared" si="32"/>
        <v>WP5-116</v>
      </c>
      <c r="AO181">
        <v>1</v>
      </c>
      <c r="AP181" t="s">
        <v>545</v>
      </c>
      <c r="AQ181" t="b">
        <v>0</v>
      </c>
      <c r="AR181" t="b">
        <v>1</v>
      </c>
      <c r="AS181">
        <v>1</v>
      </c>
      <c r="AT181" t="s">
        <v>546</v>
      </c>
      <c r="AU181" s="14" cm="1">
        <f t="array" ref="AU181">IF(LEFT(A181,3)="WP5", INDEX('Equipment Schedule'!$A$1:$C$44,MATCH(1,('Equipment Schedule'!C:C=(LEFT(A181,3)))*('Equipment Schedule'!A:A=MOD(RIGHT(A181,1),12)),0),2), INDEX('Equipment Schedule'!$A$3:$C$44,MATCH(LEFT(A181,3),'Equipment Schedule'!$C$3:$C$44,0),2))</f>
        <v>45505</v>
      </c>
      <c r="AV181">
        <v>5</v>
      </c>
      <c r="AW181" t="str">
        <f t="shared" si="33"/>
        <v>WP5-TEMPLATE</v>
      </c>
      <c r="AX181" t="s">
        <v>441</v>
      </c>
      <c r="AY181" t="s">
        <v>547</v>
      </c>
      <c r="BB181" t="s">
        <v>2358</v>
      </c>
      <c r="BC181">
        <v>60</v>
      </c>
      <c r="BD181">
        <v>5001</v>
      </c>
      <c r="BE181" t="s">
        <v>270</v>
      </c>
      <c r="BF181">
        <v>0.04</v>
      </c>
      <c r="BG181" t="b">
        <v>0</v>
      </c>
      <c r="BH181">
        <v>1</v>
      </c>
    </row>
    <row r="182" spans="1:60" x14ac:dyDescent="0.3">
      <c r="A182" s="21" t="s">
        <v>163</v>
      </c>
      <c r="B182" s="21" t="s">
        <v>773</v>
      </c>
      <c r="C182" s="21" t="str">
        <f t="shared" si="29"/>
        <v>WP5-117 - Term Crimp Appl</v>
      </c>
      <c r="D182" s="21">
        <f t="shared" si="30"/>
        <v>25</v>
      </c>
      <c r="F182" t="str">
        <f t="shared" si="25"/>
        <v>WP5-117</v>
      </c>
      <c r="G182" t="str">
        <f t="shared" si="26"/>
        <v>WP5-117 - Term Crimp Appl</v>
      </c>
      <c r="H182" t="b">
        <v>0</v>
      </c>
      <c r="I182" t="s">
        <v>481</v>
      </c>
      <c r="J182" t="s">
        <v>481</v>
      </c>
      <c r="K182" t="b">
        <v>1</v>
      </c>
      <c r="L182" t="s">
        <v>481</v>
      </c>
      <c r="M182" t="s">
        <v>481</v>
      </c>
      <c r="N182" t="s">
        <v>481</v>
      </c>
      <c r="O182" t="s">
        <v>481</v>
      </c>
      <c r="P182" t="s">
        <v>7</v>
      </c>
      <c r="Q182" t="s">
        <v>383</v>
      </c>
      <c r="S182" s="16" t="str">
        <f t="shared" si="27"/>
        <v>WP5-117</v>
      </c>
      <c r="T182" s="16" t="str">
        <f t="shared" si="28"/>
        <v>WP5-117 - Term Crimp Appl</v>
      </c>
      <c r="U182" s="16" t="b">
        <v>0</v>
      </c>
      <c r="V182" s="16" t="s">
        <v>473</v>
      </c>
      <c r="W182" s="16" t="s">
        <v>780</v>
      </c>
      <c r="X182" s="23">
        <v>539787</v>
      </c>
      <c r="Y182" s="16" t="s">
        <v>780</v>
      </c>
      <c r="Z182" s="23" t="s">
        <v>887</v>
      </c>
      <c r="AA182" s="17">
        <v>40763</v>
      </c>
      <c r="AC182" s="16" t="s">
        <v>228</v>
      </c>
      <c r="AD182" s="16" t="str">
        <f t="shared" si="35"/>
        <v>WP5-117</v>
      </c>
      <c r="AE182" s="16" t="s">
        <v>387</v>
      </c>
      <c r="AG182" s="16" t="s">
        <v>496</v>
      </c>
      <c r="AH182" s="16" t="str">
        <f t="shared" si="31"/>
        <v>WP5-TEMPLATE</v>
      </c>
      <c r="AI182" s="23" t="s">
        <v>1142</v>
      </c>
      <c r="AK182" t="s">
        <v>383</v>
      </c>
      <c r="AL182" t="str">
        <f t="shared" si="34"/>
        <v>WP5-117</v>
      </c>
      <c r="AM182" t="s">
        <v>383</v>
      </c>
      <c r="AN182" t="str">
        <f t="shared" si="32"/>
        <v>WP5-117</v>
      </c>
      <c r="AO182">
        <v>1</v>
      </c>
      <c r="AP182" t="s">
        <v>545</v>
      </c>
      <c r="AQ182" t="b">
        <v>0</v>
      </c>
      <c r="AR182" t="b">
        <v>1</v>
      </c>
      <c r="AS182">
        <v>1</v>
      </c>
      <c r="AT182" t="s">
        <v>546</v>
      </c>
      <c r="AU182" s="14" cm="1">
        <f t="array" ref="AU182">IF(LEFT(A182,3)="WP5", INDEX('Equipment Schedule'!$A$1:$C$44,MATCH(1,('Equipment Schedule'!C:C=(LEFT(A182,3)))*('Equipment Schedule'!A:A=MOD(RIGHT(A182,1),12)),0),2), INDEX('Equipment Schedule'!$A$3:$C$44,MATCH(LEFT(A182,3),'Equipment Schedule'!$C$3:$C$44,0),2))</f>
        <v>45170</v>
      </c>
      <c r="AV182">
        <v>5</v>
      </c>
      <c r="AW182" t="str">
        <f t="shared" si="33"/>
        <v>WP5-TEMPLATE</v>
      </c>
      <c r="AX182" t="s">
        <v>441</v>
      </c>
      <c r="AY182" t="s">
        <v>547</v>
      </c>
      <c r="BB182" t="s">
        <v>2358</v>
      </c>
      <c r="BC182">
        <v>70</v>
      </c>
      <c r="BD182">
        <v>5002</v>
      </c>
      <c r="BE182" t="s">
        <v>340</v>
      </c>
      <c r="BF182">
        <v>0.04</v>
      </c>
      <c r="BG182" t="b">
        <v>0</v>
      </c>
      <c r="BH182">
        <v>1</v>
      </c>
    </row>
    <row r="183" spans="1:60" x14ac:dyDescent="0.3">
      <c r="A183" s="21" t="s">
        <v>164</v>
      </c>
      <c r="B183" s="21" t="s">
        <v>773</v>
      </c>
      <c r="C183" s="21" t="str">
        <f t="shared" si="29"/>
        <v>WP5-118 - Term Crimp Appl</v>
      </c>
      <c r="D183" s="21">
        <f t="shared" si="30"/>
        <v>25</v>
      </c>
      <c r="F183" t="str">
        <f t="shared" si="25"/>
        <v>WP5-118</v>
      </c>
      <c r="G183" t="str">
        <f t="shared" si="26"/>
        <v>WP5-118 - Term Crimp Appl</v>
      </c>
      <c r="H183" t="b">
        <v>0</v>
      </c>
      <c r="I183" t="s">
        <v>481</v>
      </c>
      <c r="J183" t="s">
        <v>481</v>
      </c>
      <c r="K183" t="b">
        <v>1</v>
      </c>
      <c r="L183" t="s">
        <v>481</v>
      </c>
      <c r="M183" t="s">
        <v>481</v>
      </c>
      <c r="N183" t="s">
        <v>481</v>
      </c>
      <c r="O183" t="s">
        <v>481</v>
      </c>
      <c r="P183" t="s">
        <v>7</v>
      </c>
      <c r="Q183" t="s">
        <v>383</v>
      </c>
      <c r="S183" s="16" t="str">
        <f t="shared" si="27"/>
        <v>WP5-118</v>
      </c>
      <c r="T183" s="16" t="str">
        <f t="shared" si="28"/>
        <v>WP5-118 - Term Crimp Appl</v>
      </c>
      <c r="U183" s="16" t="b">
        <v>0</v>
      </c>
      <c r="V183" s="16" t="s">
        <v>473</v>
      </c>
      <c r="W183" s="16" t="s">
        <v>780</v>
      </c>
      <c r="X183" s="23">
        <v>511497</v>
      </c>
      <c r="Y183" s="16" t="s">
        <v>780</v>
      </c>
      <c r="Z183" s="23" t="s">
        <v>888</v>
      </c>
      <c r="AA183" s="17">
        <v>40763</v>
      </c>
      <c r="AC183" s="16" t="s">
        <v>228</v>
      </c>
      <c r="AD183" s="16" t="str">
        <f t="shared" si="35"/>
        <v>WP5-118</v>
      </c>
      <c r="AE183" s="16" t="s">
        <v>387</v>
      </c>
      <c r="AG183" s="16" t="s">
        <v>496</v>
      </c>
      <c r="AH183" s="16" t="str">
        <f t="shared" si="31"/>
        <v>WP5-TEMPLATE</v>
      </c>
      <c r="AI183" s="23" t="s">
        <v>1143</v>
      </c>
      <c r="AK183" t="s">
        <v>383</v>
      </c>
      <c r="AL183" t="str">
        <f t="shared" si="34"/>
        <v>WP5-118</v>
      </c>
      <c r="AM183" t="s">
        <v>383</v>
      </c>
      <c r="AN183" t="str">
        <f t="shared" si="32"/>
        <v>WP5-118</v>
      </c>
      <c r="AO183">
        <v>1</v>
      </c>
      <c r="AP183" t="s">
        <v>545</v>
      </c>
      <c r="AQ183" t="b">
        <v>0</v>
      </c>
      <c r="AR183" t="b">
        <v>1</v>
      </c>
      <c r="AS183">
        <v>1</v>
      </c>
      <c r="AT183" t="s">
        <v>546</v>
      </c>
      <c r="AU183" s="14" cm="1">
        <f t="array" ref="AU183">IF(LEFT(A183,3)="WP5", INDEX('Equipment Schedule'!$A$1:$C$44,MATCH(1,('Equipment Schedule'!C:C=(LEFT(A183,3)))*('Equipment Schedule'!A:A=MOD(RIGHT(A183,1),12)),0),2), INDEX('Equipment Schedule'!$A$3:$C$44,MATCH(LEFT(A183,3),'Equipment Schedule'!$C$3:$C$44,0),2))</f>
        <v>45200</v>
      </c>
      <c r="AV183">
        <v>5</v>
      </c>
      <c r="AW183" t="str">
        <f t="shared" si="33"/>
        <v>WP5-TEMPLATE</v>
      </c>
      <c r="AX183" t="s">
        <v>441</v>
      </c>
      <c r="AY183" t="s">
        <v>547</v>
      </c>
      <c r="BB183" t="s">
        <v>2358</v>
      </c>
      <c r="BC183">
        <v>80</v>
      </c>
      <c r="BD183">
        <v>5004</v>
      </c>
      <c r="BE183" t="s">
        <v>297</v>
      </c>
      <c r="BF183">
        <v>0.04</v>
      </c>
      <c r="BG183" t="b">
        <v>0</v>
      </c>
      <c r="BH183">
        <v>1</v>
      </c>
    </row>
    <row r="184" spans="1:60" x14ac:dyDescent="0.3">
      <c r="A184" s="21" t="s">
        <v>165</v>
      </c>
      <c r="B184" s="21" t="s">
        <v>773</v>
      </c>
      <c r="C184" s="21" t="str">
        <f t="shared" si="29"/>
        <v>WP5-119 - Term Crimp Appl</v>
      </c>
      <c r="D184" s="21">
        <f t="shared" si="30"/>
        <v>25</v>
      </c>
      <c r="F184" t="str">
        <f t="shared" si="25"/>
        <v>WP5-119</v>
      </c>
      <c r="G184" t="str">
        <f t="shared" si="26"/>
        <v>WP5-119 - Term Crimp Appl</v>
      </c>
      <c r="H184" t="b">
        <v>0</v>
      </c>
      <c r="I184" t="s">
        <v>481</v>
      </c>
      <c r="J184" t="s">
        <v>481</v>
      </c>
      <c r="K184" t="b">
        <v>1</v>
      </c>
      <c r="L184" t="s">
        <v>481</v>
      </c>
      <c r="M184" t="s">
        <v>481</v>
      </c>
      <c r="N184" t="s">
        <v>481</v>
      </c>
      <c r="O184" t="s">
        <v>481</v>
      </c>
      <c r="P184" t="s">
        <v>7</v>
      </c>
      <c r="Q184" t="s">
        <v>383</v>
      </c>
      <c r="S184" s="16" t="str">
        <f t="shared" si="27"/>
        <v>WP5-119</v>
      </c>
      <c r="T184" s="16" t="str">
        <f t="shared" si="28"/>
        <v>WP5-119 - Term Crimp Appl</v>
      </c>
      <c r="U184" s="16" t="b">
        <v>0</v>
      </c>
      <c r="V184" s="16" t="s">
        <v>473</v>
      </c>
      <c r="W184" s="16" t="s">
        <v>780</v>
      </c>
      <c r="X184" s="23">
        <v>624530</v>
      </c>
      <c r="Y184" s="16" t="s">
        <v>780</v>
      </c>
      <c r="Z184" s="23" t="s">
        <v>889</v>
      </c>
      <c r="AA184" s="17">
        <v>40763</v>
      </c>
      <c r="AC184" s="16" t="s">
        <v>228</v>
      </c>
      <c r="AD184" s="16" t="str">
        <f t="shared" si="35"/>
        <v>WP5-119</v>
      </c>
      <c r="AE184" s="16" t="s">
        <v>387</v>
      </c>
      <c r="AG184" s="16" t="s">
        <v>496</v>
      </c>
      <c r="AH184" s="16" t="str">
        <f t="shared" si="31"/>
        <v>WP5-TEMPLATE</v>
      </c>
      <c r="AI184" s="23" t="s">
        <v>1144</v>
      </c>
      <c r="AK184" t="s">
        <v>383</v>
      </c>
      <c r="AL184" t="str">
        <f t="shared" si="34"/>
        <v>WP5-119</v>
      </c>
      <c r="AM184" t="s">
        <v>383</v>
      </c>
      <c r="AN184" t="str">
        <f t="shared" si="32"/>
        <v>WP5-119</v>
      </c>
      <c r="AO184">
        <v>1</v>
      </c>
      <c r="AP184" t="s">
        <v>545</v>
      </c>
      <c r="AQ184" t="b">
        <v>0</v>
      </c>
      <c r="AR184" t="b">
        <v>1</v>
      </c>
      <c r="AS184">
        <v>1</v>
      </c>
      <c r="AT184" t="s">
        <v>546</v>
      </c>
      <c r="AU184" s="14" cm="1">
        <f t="array" ref="AU184">IF(LEFT(A184,3)="WP5", INDEX('Equipment Schedule'!$A$1:$C$44,MATCH(1,('Equipment Schedule'!C:C=(LEFT(A184,3)))*('Equipment Schedule'!A:A=MOD(RIGHT(A184,1),12)),0),2), INDEX('Equipment Schedule'!$A$3:$C$44,MATCH(LEFT(A184,3),'Equipment Schedule'!$C$3:$C$44,0),2))</f>
        <v>45231</v>
      </c>
      <c r="AV184">
        <v>5</v>
      </c>
      <c r="AW184" t="str">
        <f t="shared" si="33"/>
        <v>WP5-TEMPLATE</v>
      </c>
      <c r="AX184" t="s">
        <v>441</v>
      </c>
      <c r="AY184" t="s">
        <v>547</v>
      </c>
      <c r="BB184" t="s">
        <v>2358</v>
      </c>
      <c r="BC184">
        <v>90</v>
      </c>
      <c r="BD184">
        <v>5005</v>
      </c>
      <c r="BE184" t="s">
        <v>293</v>
      </c>
      <c r="BF184">
        <v>0.04</v>
      </c>
      <c r="BG184" t="b">
        <v>0</v>
      </c>
      <c r="BH184">
        <v>1</v>
      </c>
    </row>
    <row r="185" spans="1:60" x14ac:dyDescent="0.3">
      <c r="A185" s="21" t="s">
        <v>166</v>
      </c>
      <c r="B185" s="21" t="s">
        <v>773</v>
      </c>
      <c r="C185" s="21" t="str">
        <f t="shared" si="29"/>
        <v>WP5-120 - Term Crimp Appl</v>
      </c>
      <c r="D185" s="21">
        <f t="shared" si="30"/>
        <v>25</v>
      </c>
      <c r="F185" t="str">
        <f t="shared" si="25"/>
        <v>WP5-120</v>
      </c>
      <c r="G185" t="str">
        <f t="shared" si="26"/>
        <v>WP5-120 - Term Crimp Appl</v>
      </c>
      <c r="H185" t="b">
        <v>0</v>
      </c>
      <c r="I185" t="s">
        <v>481</v>
      </c>
      <c r="J185" t="s">
        <v>481</v>
      </c>
      <c r="K185" t="b">
        <v>1</v>
      </c>
      <c r="L185" t="s">
        <v>481</v>
      </c>
      <c r="M185" t="s">
        <v>481</v>
      </c>
      <c r="N185" t="s">
        <v>481</v>
      </c>
      <c r="O185" t="s">
        <v>481</v>
      </c>
      <c r="P185" t="s">
        <v>7</v>
      </c>
      <c r="Q185" t="s">
        <v>383</v>
      </c>
      <c r="S185" s="16" t="str">
        <f t="shared" si="27"/>
        <v>WP5-120</v>
      </c>
      <c r="T185" s="16" t="str">
        <f t="shared" si="28"/>
        <v>WP5-120 - Term Crimp Appl</v>
      </c>
      <c r="U185" s="16" t="b">
        <v>0</v>
      </c>
      <c r="V185" s="16" t="s">
        <v>473</v>
      </c>
      <c r="W185" s="16" t="s">
        <v>780</v>
      </c>
      <c r="X185" s="23">
        <v>606956</v>
      </c>
      <c r="Y185" s="16" t="s">
        <v>780</v>
      </c>
      <c r="Z185" s="23" t="s">
        <v>890</v>
      </c>
      <c r="AA185" s="17">
        <v>36526</v>
      </c>
      <c r="AC185" s="16" t="s">
        <v>228</v>
      </c>
      <c r="AD185" s="16" t="str">
        <f t="shared" si="35"/>
        <v>WP5-120</v>
      </c>
      <c r="AE185" s="16" t="s">
        <v>387</v>
      </c>
      <c r="AG185" s="16" t="s">
        <v>496</v>
      </c>
      <c r="AH185" s="16" t="str">
        <f t="shared" si="31"/>
        <v>WP5-TEMPLATE</v>
      </c>
      <c r="AI185" s="23" t="s">
        <v>1145</v>
      </c>
      <c r="AK185" t="s">
        <v>383</v>
      </c>
      <c r="AL185" t="str">
        <f t="shared" si="34"/>
        <v>WP5-120</v>
      </c>
      <c r="AM185" t="s">
        <v>383</v>
      </c>
      <c r="AN185" t="str">
        <f t="shared" si="32"/>
        <v>WP5-120</v>
      </c>
      <c r="AO185">
        <v>1</v>
      </c>
      <c r="AP185" t="s">
        <v>545</v>
      </c>
      <c r="AQ185" t="b">
        <v>0</v>
      </c>
      <c r="AR185" t="b">
        <v>1</v>
      </c>
      <c r="AS185">
        <v>1</v>
      </c>
      <c r="AT185" t="s">
        <v>546</v>
      </c>
      <c r="AU185" s="14" cm="1">
        <f t="array" ref="AU185">IF(LEFT(A185,3)="WP5", INDEX('Equipment Schedule'!$A$1:$C$44,MATCH(1,('Equipment Schedule'!C:C=(LEFT(A185,3)))*('Equipment Schedule'!A:A=MOD(RIGHT(A185,1),12)),0),2), INDEX('Equipment Schedule'!$A$3:$C$44,MATCH(LEFT(A185,3),'Equipment Schedule'!$C$3:$C$44,0),2))</f>
        <v>45292</v>
      </c>
      <c r="AV185">
        <v>5</v>
      </c>
      <c r="AW185" t="str">
        <f t="shared" si="33"/>
        <v>WP5-TEMPLATE</v>
      </c>
      <c r="AX185" t="s">
        <v>441</v>
      </c>
      <c r="AY185" t="s">
        <v>547</v>
      </c>
      <c r="BB185" t="s">
        <v>2358</v>
      </c>
      <c r="BC185">
        <v>100</v>
      </c>
      <c r="BD185">
        <v>5007</v>
      </c>
      <c r="BE185" t="s">
        <v>329</v>
      </c>
      <c r="BF185">
        <v>0.04</v>
      </c>
      <c r="BG185" t="b">
        <v>0</v>
      </c>
      <c r="BH185">
        <v>1</v>
      </c>
    </row>
    <row r="186" spans="1:60" x14ac:dyDescent="0.3">
      <c r="A186" s="21" t="s">
        <v>167</v>
      </c>
      <c r="B186" s="21" t="s">
        <v>773</v>
      </c>
      <c r="C186" s="21" t="str">
        <f t="shared" si="29"/>
        <v>WP5-121 - Term Crimp Appl</v>
      </c>
      <c r="D186" s="21">
        <f t="shared" si="30"/>
        <v>25</v>
      </c>
      <c r="F186" t="str">
        <f t="shared" si="25"/>
        <v>WP5-121</v>
      </c>
      <c r="G186" t="str">
        <f t="shared" si="26"/>
        <v>WP5-121 - Term Crimp Appl</v>
      </c>
      <c r="H186" t="b">
        <v>0</v>
      </c>
      <c r="I186" t="s">
        <v>481</v>
      </c>
      <c r="J186" t="s">
        <v>481</v>
      </c>
      <c r="K186" t="b">
        <v>1</v>
      </c>
      <c r="L186" t="s">
        <v>481</v>
      </c>
      <c r="M186" t="s">
        <v>481</v>
      </c>
      <c r="N186" t="s">
        <v>481</v>
      </c>
      <c r="O186" t="s">
        <v>481</v>
      </c>
      <c r="P186" t="s">
        <v>7</v>
      </c>
      <c r="Q186" t="s">
        <v>383</v>
      </c>
      <c r="S186" s="16" t="str">
        <f t="shared" si="27"/>
        <v>WP5-121</v>
      </c>
      <c r="T186" s="16" t="str">
        <f t="shared" si="28"/>
        <v>WP5-121 - Term Crimp Appl</v>
      </c>
      <c r="U186" s="16" t="b">
        <v>0</v>
      </c>
      <c r="V186" s="16" t="s">
        <v>473</v>
      </c>
      <c r="W186" s="16" t="s">
        <v>780</v>
      </c>
      <c r="X186" s="23">
        <v>638017</v>
      </c>
      <c r="Y186" s="16" t="s">
        <v>780</v>
      </c>
      <c r="Z186" s="23" t="s">
        <v>891</v>
      </c>
      <c r="AA186" s="17">
        <v>40763</v>
      </c>
      <c r="AC186" s="16" t="s">
        <v>228</v>
      </c>
      <c r="AD186" s="16" t="str">
        <f t="shared" si="35"/>
        <v>WP5-121</v>
      </c>
      <c r="AE186" s="16" t="s">
        <v>387</v>
      </c>
      <c r="AG186" s="16" t="s">
        <v>496</v>
      </c>
      <c r="AH186" s="16" t="str">
        <f t="shared" si="31"/>
        <v>WP5-TEMPLATE</v>
      </c>
      <c r="AI186" s="23" t="s">
        <v>1146</v>
      </c>
      <c r="AK186" t="s">
        <v>383</v>
      </c>
      <c r="AL186" t="str">
        <f t="shared" si="34"/>
        <v>WP5-121</v>
      </c>
      <c r="AM186" t="s">
        <v>383</v>
      </c>
      <c r="AN186" t="str">
        <f t="shared" si="32"/>
        <v>WP5-121</v>
      </c>
      <c r="AO186">
        <v>1</v>
      </c>
      <c r="AP186" t="s">
        <v>545</v>
      </c>
      <c r="AQ186" t="b">
        <v>0</v>
      </c>
      <c r="AR186" t="b">
        <v>1</v>
      </c>
      <c r="AS186">
        <v>1</v>
      </c>
      <c r="AT186" t="s">
        <v>546</v>
      </c>
      <c r="AU186" s="14" cm="1">
        <f t="array" ref="AU186">IF(LEFT(A186,3)="WP5", INDEX('Equipment Schedule'!$A$1:$C$44,MATCH(1,('Equipment Schedule'!C:C=(LEFT(A186,3)))*('Equipment Schedule'!A:A=MOD(RIGHT(A186,1),12)),0),2), INDEX('Equipment Schedule'!$A$3:$C$44,MATCH(LEFT(A186,3),'Equipment Schedule'!$C$3:$C$44,0),2))</f>
        <v>45323</v>
      </c>
      <c r="AV186">
        <v>5</v>
      </c>
      <c r="AW186" t="str">
        <f t="shared" si="33"/>
        <v>WP5-TEMPLATE</v>
      </c>
      <c r="AX186" t="s">
        <v>441</v>
      </c>
      <c r="AY186" t="s">
        <v>547</v>
      </c>
      <c r="BB186" t="s">
        <v>2358</v>
      </c>
      <c r="BC186">
        <v>110</v>
      </c>
      <c r="BD186">
        <v>5008</v>
      </c>
      <c r="BE186" t="s">
        <v>325</v>
      </c>
      <c r="BF186">
        <v>0.04</v>
      </c>
      <c r="BG186" t="b">
        <v>0</v>
      </c>
      <c r="BH186">
        <v>1</v>
      </c>
    </row>
    <row r="187" spans="1:60" x14ac:dyDescent="0.3">
      <c r="A187" s="21" t="s">
        <v>168</v>
      </c>
      <c r="B187" s="21" t="s">
        <v>773</v>
      </c>
      <c r="C187" s="21" t="str">
        <f t="shared" si="29"/>
        <v>WP5-122 - Term Crimp Appl</v>
      </c>
      <c r="D187" s="21">
        <f t="shared" si="30"/>
        <v>25</v>
      </c>
      <c r="F187" t="str">
        <f t="shared" si="25"/>
        <v>WP5-122</v>
      </c>
      <c r="G187" t="str">
        <f t="shared" si="26"/>
        <v>WP5-122 - Term Crimp Appl</v>
      </c>
      <c r="H187" t="b">
        <v>0</v>
      </c>
      <c r="I187" t="s">
        <v>481</v>
      </c>
      <c r="J187" t="s">
        <v>481</v>
      </c>
      <c r="K187" t="b">
        <v>1</v>
      </c>
      <c r="L187" t="s">
        <v>481</v>
      </c>
      <c r="M187" t="s">
        <v>481</v>
      </c>
      <c r="N187" t="s">
        <v>481</v>
      </c>
      <c r="O187" t="s">
        <v>481</v>
      </c>
      <c r="P187" t="s">
        <v>7</v>
      </c>
      <c r="Q187" t="s">
        <v>383</v>
      </c>
      <c r="S187" s="16" t="str">
        <f t="shared" si="27"/>
        <v>WP5-122</v>
      </c>
      <c r="T187" s="16" t="str">
        <f t="shared" si="28"/>
        <v>WP5-122 - Term Crimp Appl</v>
      </c>
      <c r="U187" s="16" t="b">
        <v>0</v>
      </c>
      <c r="V187" s="16" t="s">
        <v>473</v>
      </c>
      <c r="W187" s="16" t="s">
        <v>780</v>
      </c>
      <c r="X187" s="23">
        <v>623881</v>
      </c>
      <c r="Y187" s="16" t="s">
        <v>780</v>
      </c>
      <c r="Z187" s="23" t="s">
        <v>892</v>
      </c>
      <c r="AA187" s="17">
        <v>36526</v>
      </c>
      <c r="AC187" s="16" t="s">
        <v>228</v>
      </c>
      <c r="AD187" s="16" t="str">
        <f t="shared" si="35"/>
        <v>WP5-122</v>
      </c>
      <c r="AE187" s="16" t="s">
        <v>387</v>
      </c>
      <c r="AG187" s="16" t="s">
        <v>496</v>
      </c>
      <c r="AH187" s="16" t="str">
        <f t="shared" si="31"/>
        <v>WP5-TEMPLATE</v>
      </c>
      <c r="AI187" s="23" t="s">
        <v>1147</v>
      </c>
      <c r="AK187" t="s">
        <v>383</v>
      </c>
      <c r="AL187" t="str">
        <f t="shared" si="34"/>
        <v>WP5-122</v>
      </c>
      <c r="AM187" t="s">
        <v>383</v>
      </c>
      <c r="AN187" t="str">
        <f t="shared" si="32"/>
        <v>WP5-122</v>
      </c>
      <c r="AO187">
        <v>1</v>
      </c>
      <c r="AP187" t="s">
        <v>545</v>
      </c>
      <c r="AQ187" t="b">
        <v>0</v>
      </c>
      <c r="AR187" t="b">
        <v>1</v>
      </c>
      <c r="AS187">
        <v>1</v>
      </c>
      <c r="AT187" t="s">
        <v>546</v>
      </c>
      <c r="AU187" s="14" cm="1">
        <f t="array" ref="AU187">IF(LEFT(A187,3)="WP5", INDEX('Equipment Schedule'!$A$1:$C$44,MATCH(1,('Equipment Schedule'!C:C=(LEFT(A187,3)))*('Equipment Schedule'!A:A=MOD(RIGHT(A187,1),12)),0),2), INDEX('Equipment Schedule'!$A$3:$C$44,MATCH(LEFT(A187,3),'Equipment Schedule'!$C$3:$C$44,0),2))</f>
        <v>45352</v>
      </c>
      <c r="AV187">
        <v>5</v>
      </c>
      <c r="AW187" t="str">
        <f t="shared" si="33"/>
        <v>WP5-TEMPLATE</v>
      </c>
      <c r="AX187" t="s">
        <v>441</v>
      </c>
      <c r="AY187" t="s">
        <v>547</v>
      </c>
      <c r="BB187" t="s">
        <v>2358</v>
      </c>
      <c r="BC187">
        <v>120</v>
      </c>
      <c r="BD187">
        <v>5011</v>
      </c>
      <c r="BE187" t="s">
        <v>321</v>
      </c>
      <c r="BF187">
        <v>0.04</v>
      </c>
      <c r="BG187" t="b">
        <v>0</v>
      </c>
      <c r="BH187">
        <v>1</v>
      </c>
    </row>
    <row r="188" spans="1:60" x14ac:dyDescent="0.3">
      <c r="A188" s="21" t="s">
        <v>169</v>
      </c>
      <c r="B188" s="21" t="s">
        <v>773</v>
      </c>
      <c r="C188" s="21" t="str">
        <f t="shared" si="29"/>
        <v>WP5-123 - Term Crimp Appl</v>
      </c>
      <c r="D188" s="21">
        <f t="shared" si="30"/>
        <v>25</v>
      </c>
      <c r="F188" t="str">
        <f t="shared" si="25"/>
        <v>WP5-123</v>
      </c>
      <c r="G188" t="str">
        <f t="shared" si="26"/>
        <v>WP5-123 - Term Crimp Appl</v>
      </c>
      <c r="H188" t="b">
        <v>0</v>
      </c>
      <c r="I188" t="s">
        <v>481</v>
      </c>
      <c r="J188" t="s">
        <v>481</v>
      </c>
      <c r="K188" t="b">
        <v>1</v>
      </c>
      <c r="L188" t="s">
        <v>481</v>
      </c>
      <c r="M188" t="s">
        <v>481</v>
      </c>
      <c r="N188" t="s">
        <v>481</v>
      </c>
      <c r="O188" t="s">
        <v>481</v>
      </c>
      <c r="P188" t="s">
        <v>7</v>
      </c>
      <c r="Q188" t="s">
        <v>383</v>
      </c>
      <c r="S188" s="16" t="str">
        <f t="shared" si="27"/>
        <v>WP5-123</v>
      </c>
      <c r="T188" s="16" t="str">
        <f t="shared" si="28"/>
        <v>WP5-123 - Term Crimp Appl</v>
      </c>
      <c r="U188" s="16" t="b">
        <v>0</v>
      </c>
      <c r="V188" s="16" t="s">
        <v>473</v>
      </c>
      <c r="W188" s="16" t="s">
        <v>780</v>
      </c>
      <c r="X188" s="23">
        <v>638461</v>
      </c>
      <c r="Y188" s="16" t="s">
        <v>780</v>
      </c>
      <c r="Z188" s="23" t="s">
        <v>893</v>
      </c>
      <c r="AA188" s="17">
        <v>40763</v>
      </c>
      <c r="AC188" s="16" t="s">
        <v>228</v>
      </c>
      <c r="AD188" s="16" t="str">
        <f t="shared" si="35"/>
        <v>WP5-123</v>
      </c>
      <c r="AE188" s="16" t="s">
        <v>387</v>
      </c>
      <c r="AG188" s="16" t="s">
        <v>496</v>
      </c>
      <c r="AH188" s="16" t="str">
        <f t="shared" si="31"/>
        <v>WP5-TEMPLATE</v>
      </c>
      <c r="AI188" s="23" t="s">
        <v>1148</v>
      </c>
      <c r="AK188" t="s">
        <v>383</v>
      </c>
      <c r="AL188" t="str">
        <f t="shared" si="34"/>
        <v>WP5-123</v>
      </c>
      <c r="AM188" t="s">
        <v>383</v>
      </c>
      <c r="AN188" t="str">
        <f t="shared" si="32"/>
        <v>WP5-123</v>
      </c>
      <c r="AO188">
        <v>1</v>
      </c>
      <c r="AP188" t="s">
        <v>545</v>
      </c>
      <c r="AQ188" t="b">
        <v>0</v>
      </c>
      <c r="AR188" t="b">
        <v>1</v>
      </c>
      <c r="AS188">
        <v>1</v>
      </c>
      <c r="AT188" t="s">
        <v>546</v>
      </c>
      <c r="AU188" s="14" cm="1">
        <f t="array" ref="AU188">IF(LEFT(A188,3)="WP5", INDEX('Equipment Schedule'!$A$1:$C$44,MATCH(1,('Equipment Schedule'!C:C=(LEFT(A188,3)))*('Equipment Schedule'!A:A=MOD(RIGHT(A188,1),12)),0),2), INDEX('Equipment Schedule'!$A$3:$C$44,MATCH(LEFT(A188,3),'Equipment Schedule'!$C$3:$C$44,0),2))</f>
        <v>45383</v>
      </c>
      <c r="AV188">
        <v>5</v>
      </c>
      <c r="AW188" t="str">
        <f t="shared" si="33"/>
        <v>WP5-TEMPLATE</v>
      </c>
      <c r="AX188" t="s">
        <v>441</v>
      </c>
      <c r="AY188" t="s">
        <v>547</v>
      </c>
      <c r="BB188" t="s">
        <v>2358</v>
      </c>
      <c r="BC188">
        <v>130</v>
      </c>
      <c r="BD188">
        <v>5012</v>
      </c>
      <c r="BE188" t="s">
        <v>310</v>
      </c>
      <c r="BF188">
        <v>0.04</v>
      </c>
      <c r="BG188" t="b">
        <v>0</v>
      </c>
      <c r="BH188">
        <v>1</v>
      </c>
    </row>
    <row r="189" spans="1:60" x14ac:dyDescent="0.3">
      <c r="A189" s="21" t="s">
        <v>170</v>
      </c>
      <c r="B189" s="21" t="s">
        <v>773</v>
      </c>
      <c r="C189" s="21" t="str">
        <f t="shared" si="29"/>
        <v>WP5-124 - Term Crimp Appl</v>
      </c>
      <c r="D189" s="21">
        <f t="shared" si="30"/>
        <v>25</v>
      </c>
      <c r="F189" t="str">
        <f t="shared" si="25"/>
        <v>WP5-124</v>
      </c>
      <c r="G189" t="str">
        <f t="shared" si="26"/>
        <v>WP5-124 - Term Crimp Appl</v>
      </c>
      <c r="H189" t="b">
        <v>0</v>
      </c>
      <c r="I189" t="s">
        <v>481</v>
      </c>
      <c r="J189" t="s">
        <v>481</v>
      </c>
      <c r="K189" t="b">
        <v>1</v>
      </c>
      <c r="L189" t="s">
        <v>481</v>
      </c>
      <c r="M189" t="s">
        <v>481</v>
      </c>
      <c r="N189" t="s">
        <v>481</v>
      </c>
      <c r="O189" t="s">
        <v>481</v>
      </c>
      <c r="P189" t="s">
        <v>7</v>
      </c>
      <c r="Q189" t="s">
        <v>383</v>
      </c>
      <c r="S189" s="16" t="str">
        <f t="shared" si="27"/>
        <v>WP5-124</v>
      </c>
      <c r="T189" s="16" t="str">
        <f t="shared" si="28"/>
        <v>WP5-124 - Term Crimp Appl</v>
      </c>
      <c r="U189" s="16" t="b">
        <v>0</v>
      </c>
      <c r="V189" s="16" t="s">
        <v>473</v>
      </c>
      <c r="W189" s="16" t="s">
        <v>780</v>
      </c>
      <c r="X189" s="23">
        <v>398337</v>
      </c>
      <c r="Y189" s="16" t="s">
        <v>780</v>
      </c>
      <c r="Z189" s="23" t="s">
        <v>894</v>
      </c>
      <c r="AA189" s="17">
        <v>36526</v>
      </c>
      <c r="AC189" s="16" t="s">
        <v>228</v>
      </c>
      <c r="AD189" s="16" t="str">
        <f t="shared" si="35"/>
        <v>WP5-124</v>
      </c>
      <c r="AE189" s="16" t="s">
        <v>387</v>
      </c>
      <c r="AG189" s="16" t="s">
        <v>496</v>
      </c>
      <c r="AH189" s="16" t="str">
        <f t="shared" si="31"/>
        <v>WP5-TEMPLATE</v>
      </c>
      <c r="AI189" s="23" t="s">
        <v>1149</v>
      </c>
      <c r="AK189" t="s">
        <v>383</v>
      </c>
      <c r="AL189" t="str">
        <f t="shared" si="34"/>
        <v>WP5-124</v>
      </c>
      <c r="AM189" t="s">
        <v>383</v>
      </c>
      <c r="AN189" t="str">
        <f t="shared" si="32"/>
        <v>WP5-124</v>
      </c>
      <c r="AO189">
        <v>1</v>
      </c>
      <c r="AP189" t="s">
        <v>545</v>
      </c>
      <c r="AQ189" t="b">
        <v>0</v>
      </c>
      <c r="AR189" t="b">
        <v>1</v>
      </c>
      <c r="AS189">
        <v>1</v>
      </c>
      <c r="AT189" t="s">
        <v>546</v>
      </c>
      <c r="AU189" s="14" cm="1">
        <f t="array" ref="AU189">IF(LEFT(A189,3)="WP5", INDEX('Equipment Schedule'!$A$1:$C$44,MATCH(1,('Equipment Schedule'!C:C=(LEFT(A189,3)))*('Equipment Schedule'!A:A=MOD(RIGHT(A189,1),12)),0),2), INDEX('Equipment Schedule'!$A$3:$C$44,MATCH(LEFT(A189,3),'Equipment Schedule'!$C$3:$C$44,0),2))</f>
        <v>45413</v>
      </c>
      <c r="AV189">
        <v>5</v>
      </c>
      <c r="AW189" t="str">
        <f t="shared" si="33"/>
        <v>WP5-TEMPLATE</v>
      </c>
      <c r="AX189" t="s">
        <v>441</v>
      </c>
      <c r="AY189" t="s">
        <v>547</v>
      </c>
      <c r="BB189" t="s">
        <v>2358</v>
      </c>
      <c r="BC189">
        <v>140</v>
      </c>
      <c r="BD189">
        <v>5013</v>
      </c>
      <c r="BE189" t="s">
        <v>296</v>
      </c>
      <c r="BF189">
        <v>0.04</v>
      </c>
      <c r="BG189" t="b">
        <v>0</v>
      </c>
      <c r="BH189">
        <v>1</v>
      </c>
    </row>
    <row r="190" spans="1:60" x14ac:dyDescent="0.3">
      <c r="A190" s="21" t="s">
        <v>171</v>
      </c>
      <c r="B190" s="21" t="s">
        <v>773</v>
      </c>
      <c r="C190" s="21" t="str">
        <f t="shared" si="29"/>
        <v>WP5-125 - Term Crimp Appl</v>
      </c>
      <c r="D190" s="21">
        <f t="shared" si="30"/>
        <v>25</v>
      </c>
      <c r="F190" t="str">
        <f t="shared" si="25"/>
        <v>WP5-125</v>
      </c>
      <c r="G190" t="str">
        <f t="shared" si="26"/>
        <v>WP5-125 - Term Crimp Appl</v>
      </c>
      <c r="H190" t="b">
        <v>0</v>
      </c>
      <c r="I190" t="s">
        <v>481</v>
      </c>
      <c r="J190" t="s">
        <v>481</v>
      </c>
      <c r="K190" t="b">
        <v>1</v>
      </c>
      <c r="L190" t="s">
        <v>481</v>
      </c>
      <c r="M190" t="s">
        <v>481</v>
      </c>
      <c r="N190" t="s">
        <v>481</v>
      </c>
      <c r="O190" t="s">
        <v>481</v>
      </c>
      <c r="P190" t="s">
        <v>7</v>
      </c>
      <c r="Q190" t="s">
        <v>383</v>
      </c>
      <c r="S190" s="16" t="str">
        <f t="shared" si="27"/>
        <v>WP5-125</v>
      </c>
      <c r="T190" s="16" t="str">
        <f t="shared" si="28"/>
        <v>WP5-125 - Term Crimp Appl</v>
      </c>
      <c r="U190" s="16" t="b">
        <v>0</v>
      </c>
      <c r="V190" s="16" t="s">
        <v>473</v>
      </c>
      <c r="W190" s="16" t="s">
        <v>780</v>
      </c>
      <c r="X190" s="23">
        <v>449762</v>
      </c>
      <c r="Y190" s="16" t="s">
        <v>780</v>
      </c>
      <c r="Z190" s="23" t="s">
        <v>895</v>
      </c>
      <c r="AA190" s="17">
        <v>40763</v>
      </c>
      <c r="AC190" s="16" t="s">
        <v>228</v>
      </c>
      <c r="AD190" s="16" t="str">
        <f t="shared" si="35"/>
        <v>WP5-125</v>
      </c>
      <c r="AE190" s="16" t="s">
        <v>387</v>
      </c>
      <c r="AG190" s="16" t="s">
        <v>496</v>
      </c>
      <c r="AH190" s="16" t="str">
        <f t="shared" si="31"/>
        <v>WP5-TEMPLATE</v>
      </c>
      <c r="AI190" s="23" t="s">
        <v>1150</v>
      </c>
      <c r="AK190" t="s">
        <v>383</v>
      </c>
      <c r="AL190" t="str">
        <f t="shared" si="34"/>
        <v>WP5-125</v>
      </c>
      <c r="AM190" t="s">
        <v>383</v>
      </c>
      <c r="AN190" t="str">
        <f t="shared" si="32"/>
        <v>WP5-125</v>
      </c>
      <c r="AO190">
        <v>1</v>
      </c>
      <c r="AP190" t="s">
        <v>545</v>
      </c>
      <c r="AQ190" t="b">
        <v>0</v>
      </c>
      <c r="AR190" t="b">
        <v>1</v>
      </c>
      <c r="AS190">
        <v>1</v>
      </c>
      <c r="AT190" t="s">
        <v>546</v>
      </c>
      <c r="AU190" s="14" cm="1">
        <f t="array" ref="AU190">IF(LEFT(A190,3)="WP5", INDEX('Equipment Schedule'!$A$1:$C$44,MATCH(1,('Equipment Schedule'!C:C=(LEFT(A190,3)))*('Equipment Schedule'!A:A=MOD(RIGHT(A190,1),12)),0),2), INDEX('Equipment Schedule'!$A$3:$C$44,MATCH(LEFT(A190,3),'Equipment Schedule'!$C$3:$C$44,0),2))</f>
        <v>45474</v>
      </c>
      <c r="AV190">
        <v>5</v>
      </c>
      <c r="AW190" t="str">
        <f t="shared" si="33"/>
        <v>WP5-TEMPLATE</v>
      </c>
      <c r="AX190" t="s">
        <v>441</v>
      </c>
      <c r="AY190" t="s">
        <v>547</v>
      </c>
      <c r="BB190" t="s">
        <v>2358</v>
      </c>
      <c r="BC190">
        <v>150</v>
      </c>
      <c r="BD190">
        <v>5015</v>
      </c>
      <c r="BE190" t="s">
        <v>294</v>
      </c>
      <c r="BF190">
        <v>0.04</v>
      </c>
      <c r="BG190" t="b">
        <v>0</v>
      </c>
      <c r="BH190">
        <v>1</v>
      </c>
    </row>
    <row r="191" spans="1:60" x14ac:dyDescent="0.3">
      <c r="A191" s="21" t="s">
        <v>172</v>
      </c>
      <c r="B191" s="21" t="s">
        <v>773</v>
      </c>
      <c r="C191" s="21" t="str">
        <f t="shared" si="29"/>
        <v>WP5-126 - Term Crimp Appl</v>
      </c>
      <c r="D191" s="21">
        <f t="shared" si="30"/>
        <v>25</v>
      </c>
      <c r="F191" t="str">
        <f t="shared" si="25"/>
        <v>WP5-126</v>
      </c>
      <c r="G191" t="str">
        <f t="shared" si="26"/>
        <v>WP5-126 - Term Crimp Appl</v>
      </c>
      <c r="H191" t="b">
        <v>0</v>
      </c>
      <c r="I191" t="s">
        <v>481</v>
      </c>
      <c r="J191" t="s">
        <v>481</v>
      </c>
      <c r="K191" t="b">
        <v>1</v>
      </c>
      <c r="L191" t="s">
        <v>481</v>
      </c>
      <c r="M191" t="s">
        <v>481</v>
      </c>
      <c r="N191" t="s">
        <v>481</v>
      </c>
      <c r="O191" t="s">
        <v>481</v>
      </c>
      <c r="P191" t="s">
        <v>7</v>
      </c>
      <c r="Q191" t="s">
        <v>383</v>
      </c>
      <c r="S191" s="16" t="str">
        <f t="shared" si="27"/>
        <v>WP5-126</v>
      </c>
      <c r="T191" s="16" t="str">
        <f t="shared" si="28"/>
        <v>WP5-126 - Term Crimp Appl</v>
      </c>
      <c r="U191" s="16" t="b">
        <v>0</v>
      </c>
      <c r="V191" s="16" t="s">
        <v>473</v>
      </c>
      <c r="W191" s="16" t="s">
        <v>780</v>
      </c>
      <c r="X191" s="23">
        <v>299977</v>
      </c>
      <c r="Y191" s="16" t="s">
        <v>780</v>
      </c>
      <c r="Z191" s="23" t="s">
        <v>896</v>
      </c>
      <c r="AA191" s="17">
        <v>36526</v>
      </c>
      <c r="AC191" s="16" t="s">
        <v>228</v>
      </c>
      <c r="AD191" s="16" t="str">
        <f t="shared" si="35"/>
        <v>WP5-126</v>
      </c>
      <c r="AE191" s="16" t="s">
        <v>387</v>
      </c>
      <c r="AG191" s="16" t="s">
        <v>496</v>
      </c>
      <c r="AH191" s="16" t="str">
        <f t="shared" si="31"/>
        <v>WP5-TEMPLATE</v>
      </c>
      <c r="AI191" s="23" t="s">
        <v>1151</v>
      </c>
      <c r="AK191" t="s">
        <v>383</v>
      </c>
      <c r="AL191" t="str">
        <f t="shared" si="34"/>
        <v>WP5-126</v>
      </c>
      <c r="AM191" t="s">
        <v>383</v>
      </c>
      <c r="AN191" t="str">
        <f t="shared" si="32"/>
        <v>WP5-126</v>
      </c>
      <c r="AO191">
        <v>1</v>
      </c>
      <c r="AP191" t="s">
        <v>545</v>
      </c>
      <c r="AQ191" t="b">
        <v>0</v>
      </c>
      <c r="AR191" t="b">
        <v>1</v>
      </c>
      <c r="AS191">
        <v>1</v>
      </c>
      <c r="AT191" t="s">
        <v>546</v>
      </c>
      <c r="AU191" s="14" cm="1">
        <f t="array" ref="AU191">IF(LEFT(A191,3)="WP5", INDEX('Equipment Schedule'!$A$1:$C$44,MATCH(1,('Equipment Schedule'!C:C=(LEFT(A191,3)))*('Equipment Schedule'!A:A=MOD(RIGHT(A191,1),12)),0),2), INDEX('Equipment Schedule'!$A$3:$C$44,MATCH(LEFT(A191,3),'Equipment Schedule'!$C$3:$C$44,0),2))</f>
        <v>45505</v>
      </c>
      <c r="AV191">
        <v>5</v>
      </c>
      <c r="AW191" t="str">
        <f t="shared" si="33"/>
        <v>WP5-TEMPLATE</v>
      </c>
      <c r="AX191" t="s">
        <v>441</v>
      </c>
      <c r="AY191" t="s">
        <v>547</v>
      </c>
      <c r="BB191" t="s">
        <v>2358</v>
      </c>
      <c r="BC191">
        <v>160</v>
      </c>
      <c r="BD191">
        <v>5019</v>
      </c>
      <c r="BE191" t="s">
        <v>334</v>
      </c>
      <c r="BF191">
        <v>0.04</v>
      </c>
      <c r="BG191" t="b">
        <v>0</v>
      </c>
      <c r="BH191">
        <v>1</v>
      </c>
    </row>
    <row r="192" spans="1:60" x14ac:dyDescent="0.3">
      <c r="A192" s="21" t="s">
        <v>173</v>
      </c>
      <c r="B192" s="21" t="s">
        <v>773</v>
      </c>
      <c r="C192" s="21" t="str">
        <f t="shared" si="29"/>
        <v>WP5-127 - Term Crimp Appl</v>
      </c>
      <c r="D192" s="21">
        <f t="shared" si="30"/>
        <v>25</v>
      </c>
      <c r="F192" t="str">
        <f t="shared" si="25"/>
        <v>WP5-127</v>
      </c>
      <c r="G192" t="str">
        <f t="shared" si="26"/>
        <v>WP5-127 - Term Crimp Appl</v>
      </c>
      <c r="H192" t="b">
        <v>0</v>
      </c>
      <c r="I192" t="s">
        <v>481</v>
      </c>
      <c r="J192" t="s">
        <v>481</v>
      </c>
      <c r="K192" t="b">
        <v>1</v>
      </c>
      <c r="L192" t="s">
        <v>481</v>
      </c>
      <c r="M192" t="s">
        <v>481</v>
      </c>
      <c r="N192" t="s">
        <v>481</v>
      </c>
      <c r="O192" t="s">
        <v>481</v>
      </c>
      <c r="P192" t="s">
        <v>7</v>
      </c>
      <c r="Q192" t="s">
        <v>383</v>
      </c>
      <c r="S192" s="16" t="str">
        <f t="shared" si="27"/>
        <v>WP5-127</v>
      </c>
      <c r="T192" s="16" t="str">
        <f t="shared" si="28"/>
        <v>WP5-127 - Term Crimp Appl</v>
      </c>
      <c r="U192" s="16" t="b">
        <v>0</v>
      </c>
      <c r="V192" s="16" t="s">
        <v>473</v>
      </c>
      <c r="W192" s="16" t="s">
        <v>780</v>
      </c>
      <c r="X192" s="23">
        <v>680728</v>
      </c>
      <c r="Y192" s="16" t="s">
        <v>780</v>
      </c>
      <c r="Z192" s="23" t="s">
        <v>897</v>
      </c>
      <c r="AA192" s="17">
        <v>40590</v>
      </c>
      <c r="AC192" s="16" t="s">
        <v>228</v>
      </c>
      <c r="AD192" s="16" t="str">
        <f t="shared" si="35"/>
        <v>WP5-127</v>
      </c>
      <c r="AE192" s="16" t="s">
        <v>387</v>
      </c>
      <c r="AG192" s="16" t="s">
        <v>496</v>
      </c>
      <c r="AH192" s="16" t="str">
        <f t="shared" si="31"/>
        <v>WP5-TEMPLATE</v>
      </c>
      <c r="AI192" s="23" t="s">
        <v>1152</v>
      </c>
      <c r="AK192" t="s">
        <v>383</v>
      </c>
      <c r="AL192" t="str">
        <f t="shared" si="34"/>
        <v>WP5-127</v>
      </c>
      <c r="AM192" t="s">
        <v>383</v>
      </c>
      <c r="AN192" t="str">
        <f t="shared" si="32"/>
        <v>WP5-127</v>
      </c>
      <c r="AO192">
        <v>1</v>
      </c>
      <c r="AP192" t="s">
        <v>545</v>
      </c>
      <c r="AQ192" t="b">
        <v>0</v>
      </c>
      <c r="AR192" t="b">
        <v>1</v>
      </c>
      <c r="AS192">
        <v>1</v>
      </c>
      <c r="AT192" t="s">
        <v>546</v>
      </c>
      <c r="AU192" s="14" cm="1">
        <f t="array" ref="AU192">IF(LEFT(A192,3)="WP5", INDEX('Equipment Schedule'!$A$1:$C$44,MATCH(1,('Equipment Schedule'!C:C=(LEFT(A192,3)))*('Equipment Schedule'!A:A=MOD(RIGHT(A192,1),12)),0),2), INDEX('Equipment Schedule'!$A$3:$C$44,MATCH(LEFT(A192,3),'Equipment Schedule'!$C$3:$C$44,0),2))</f>
        <v>45170</v>
      </c>
      <c r="AV192">
        <v>5</v>
      </c>
      <c r="AW192" t="str">
        <f t="shared" si="33"/>
        <v>WP5-TEMPLATE</v>
      </c>
      <c r="AX192" t="s">
        <v>441</v>
      </c>
      <c r="AY192" t="s">
        <v>547</v>
      </c>
      <c r="BB192" t="s">
        <v>2358</v>
      </c>
      <c r="BC192">
        <v>170</v>
      </c>
      <c r="BD192">
        <v>5020</v>
      </c>
      <c r="BE192" t="s">
        <v>309</v>
      </c>
      <c r="BF192">
        <v>0.04</v>
      </c>
      <c r="BG192" t="b">
        <v>0</v>
      </c>
      <c r="BH192">
        <v>1</v>
      </c>
    </row>
    <row r="193" spans="1:60" x14ac:dyDescent="0.3">
      <c r="A193" s="21" t="s">
        <v>174</v>
      </c>
      <c r="B193" s="21" t="s">
        <v>773</v>
      </c>
      <c r="C193" s="21" t="str">
        <f t="shared" si="29"/>
        <v>WP5-128 - Term Crimp Appl</v>
      </c>
      <c r="D193" s="21">
        <f t="shared" si="30"/>
        <v>25</v>
      </c>
      <c r="F193" t="str">
        <f t="shared" si="25"/>
        <v>WP5-128</v>
      </c>
      <c r="G193" t="str">
        <f t="shared" si="26"/>
        <v>WP5-128 - Term Crimp Appl</v>
      </c>
      <c r="H193" t="b">
        <v>0</v>
      </c>
      <c r="I193" t="s">
        <v>481</v>
      </c>
      <c r="J193" t="s">
        <v>481</v>
      </c>
      <c r="K193" t="b">
        <v>1</v>
      </c>
      <c r="L193" t="s">
        <v>481</v>
      </c>
      <c r="M193" t="s">
        <v>481</v>
      </c>
      <c r="N193" t="s">
        <v>481</v>
      </c>
      <c r="O193" t="s">
        <v>481</v>
      </c>
      <c r="P193" t="s">
        <v>7</v>
      </c>
      <c r="Q193" t="s">
        <v>383</v>
      </c>
      <c r="S193" s="16" t="str">
        <f t="shared" si="27"/>
        <v>WP5-128</v>
      </c>
      <c r="T193" s="16" t="str">
        <f t="shared" si="28"/>
        <v>WP5-128 - Term Crimp Appl</v>
      </c>
      <c r="U193" s="16" t="b">
        <v>0</v>
      </c>
      <c r="V193" s="16" t="s">
        <v>473</v>
      </c>
      <c r="W193" s="16" t="s">
        <v>780</v>
      </c>
      <c r="X193" s="23" t="s">
        <v>1035</v>
      </c>
      <c r="Y193" s="16" t="s">
        <v>780</v>
      </c>
      <c r="Z193" s="23" t="s">
        <v>898</v>
      </c>
      <c r="AA193" s="17">
        <v>36526</v>
      </c>
      <c r="AC193" s="16" t="s">
        <v>228</v>
      </c>
      <c r="AD193" s="16" t="str">
        <f t="shared" si="35"/>
        <v>WP5-128</v>
      </c>
      <c r="AE193" s="16" t="s">
        <v>387</v>
      </c>
      <c r="AG193" s="16" t="s">
        <v>496</v>
      </c>
      <c r="AH193" s="16" t="str">
        <f t="shared" si="31"/>
        <v>WP5-TEMPLATE</v>
      </c>
      <c r="AI193" s="23" t="s">
        <v>1153</v>
      </c>
      <c r="AK193" t="s">
        <v>383</v>
      </c>
      <c r="AL193" t="str">
        <f t="shared" si="34"/>
        <v>WP5-128</v>
      </c>
      <c r="AM193" t="s">
        <v>383</v>
      </c>
      <c r="AN193" t="str">
        <f t="shared" si="32"/>
        <v>WP5-128</v>
      </c>
      <c r="AO193">
        <v>1</v>
      </c>
      <c r="AP193" t="s">
        <v>545</v>
      </c>
      <c r="AQ193" t="b">
        <v>0</v>
      </c>
      <c r="AR193" t="b">
        <v>1</v>
      </c>
      <c r="AS193">
        <v>1</v>
      </c>
      <c r="AT193" t="s">
        <v>546</v>
      </c>
      <c r="AU193" s="14" cm="1">
        <f t="array" ref="AU193">IF(LEFT(A193,3)="WP5", INDEX('Equipment Schedule'!$A$1:$C$44,MATCH(1,('Equipment Schedule'!C:C=(LEFT(A193,3)))*('Equipment Schedule'!A:A=MOD(RIGHT(A193,1),12)),0),2), INDEX('Equipment Schedule'!$A$3:$C$44,MATCH(LEFT(A193,3),'Equipment Schedule'!$C$3:$C$44,0),2))</f>
        <v>45200</v>
      </c>
      <c r="AV193">
        <v>5</v>
      </c>
      <c r="AW193" t="str">
        <f t="shared" si="33"/>
        <v>WP5-TEMPLATE</v>
      </c>
      <c r="AX193" t="s">
        <v>441</v>
      </c>
      <c r="AY193" t="s">
        <v>547</v>
      </c>
      <c r="BB193" t="s">
        <v>2358</v>
      </c>
      <c r="BC193">
        <v>180</v>
      </c>
      <c r="BD193">
        <v>5023</v>
      </c>
      <c r="BE193" t="s">
        <v>317</v>
      </c>
      <c r="BF193">
        <v>0.04</v>
      </c>
      <c r="BG193" t="b">
        <v>0</v>
      </c>
      <c r="BH193">
        <v>1</v>
      </c>
    </row>
    <row r="194" spans="1:60" x14ac:dyDescent="0.3">
      <c r="A194" s="21" t="s">
        <v>175</v>
      </c>
      <c r="B194" s="21" t="s">
        <v>773</v>
      </c>
      <c r="C194" s="21" t="str">
        <f t="shared" si="29"/>
        <v>WP5-129 - Term Crimp Appl</v>
      </c>
      <c r="D194" s="21">
        <f t="shared" si="30"/>
        <v>25</v>
      </c>
      <c r="F194" t="str">
        <f t="shared" ref="F194:F257" si="36">A194</f>
        <v>WP5-129</v>
      </c>
      <c r="G194" t="str">
        <f t="shared" ref="G194:G257" si="37">C194</f>
        <v>WP5-129 - Term Crimp Appl</v>
      </c>
      <c r="H194" t="b">
        <v>0</v>
      </c>
      <c r="I194" t="s">
        <v>481</v>
      </c>
      <c r="J194" t="s">
        <v>481</v>
      </c>
      <c r="K194" t="b">
        <v>1</v>
      </c>
      <c r="L194" t="s">
        <v>481</v>
      </c>
      <c r="M194" t="s">
        <v>481</v>
      </c>
      <c r="N194" t="s">
        <v>481</v>
      </c>
      <c r="O194" t="s">
        <v>481</v>
      </c>
      <c r="P194" t="s">
        <v>7</v>
      </c>
      <c r="Q194" t="s">
        <v>383</v>
      </c>
      <c r="S194" s="16" t="str">
        <f t="shared" ref="S194:S257" si="38">A194</f>
        <v>WP5-129</v>
      </c>
      <c r="T194" s="16" t="str">
        <f t="shared" ref="T194:T257" si="39">C194</f>
        <v>WP5-129 - Term Crimp Appl</v>
      </c>
      <c r="U194" s="16" t="b">
        <v>0</v>
      </c>
      <c r="V194" s="16" t="s">
        <v>473</v>
      </c>
      <c r="W194" s="16" t="s">
        <v>780</v>
      </c>
      <c r="X194" s="23">
        <v>605029</v>
      </c>
      <c r="Y194" s="16" t="s">
        <v>780</v>
      </c>
      <c r="Z194" s="23" t="s">
        <v>899</v>
      </c>
      <c r="AA194" s="17">
        <v>40763</v>
      </c>
      <c r="AC194" s="16" t="s">
        <v>228</v>
      </c>
      <c r="AD194" s="16" t="str">
        <f t="shared" si="35"/>
        <v>WP5-129</v>
      </c>
      <c r="AE194" s="16" t="s">
        <v>387</v>
      </c>
      <c r="AG194" s="16" t="s">
        <v>496</v>
      </c>
      <c r="AH194" s="16" t="str">
        <f t="shared" si="31"/>
        <v>WP5-TEMPLATE</v>
      </c>
      <c r="AI194" s="23" t="s">
        <v>1154</v>
      </c>
      <c r="AK194" t="s">
        <v>383</v>
      </c>
      <c r="AL194" t="str">
        <f t="shared" si="34"/>
        <v>WP5-129</v>
      </c>
      <c r="AM194" t="s">
        <v>383</v>
      </c>
      <c r="AN194" t="str">
        <f t="shared" si="32"/>
        <v>WP5-129</v>
      </c>
      <c r="AO194">
        <v>1</v>
      </c>
      <c r="AP194" t="s">
        <v>545</v>
      </c>
      <c r="AQ194" t="b">
        <v>0</v>
      </c>
      <c r="AR194" t="b">
        <v>1</v>
      </c>
      <c r="AS194">
        <v>1</v>
      </c>
      <c r="AT194" t="s">
        <v>546</v>
      </c>
      <c r="AU194" s="14" cm="1">
        <f t="array" ref="AU194">IF(LEFT(A194,3)="WP5", INDEX('Equipment Schedule'!$A$1:$C$44,MATCH(1,('Equipment Schedule'!C:C=(LEFT(A194,3)))*('Equipment Schedule'!A:A=MOD(RIGHT(A194,1),12)),0),2), INDEX('Equipment Schedule'!$A$3:$C$44,MATCH(LEFT(A194,3),'Equipment Schedule'!$C$3:$C$44,0),2))</f>
        <v>45231</v>
      </c>
      <c r="AV194">
        <v>5</v>
      </c>
      <c r="AW194" t="str">
        <f t="shared" si="33"/>
        <v>WP5-TEMPLATE</v>
      </c>
      <c r="AX194" t="s">
        <v>441</v>
      </c>
      <c r="AY194" t="s">
        <v>547</v>
      </c>
      <c r="BB194" t="s">
        <v>2358</v>
      </c>
      <c r="BC194">
        <v>190</v>
      </c>
      <c r="BD194">
        <v>5026</v>
      </c>
      <c r="BE194" t="s">
        <v>330</v>
      </c>
      <c r="BF194">
        <v>0.04</v>
      </c>
      <c r="BG194" t="b">
        <v>0</v>
      </c>
      <c r="BH194">
        <v>1</v>
      </c>
    </row>
    <row r="195" spans="1:60" x14ac:dyDescent="0.3">
      <c r="A195" s="21" t="s">
        <v>176</v>
      </c>
      <c r="B195" s="21" t="s">
        <v>773</v>
      </c>
      <c r="C195" s="21" t="str">
        <f t="shared" ref="C195:C258" si="40">CONCATENATE(A195," - ",B195)</f>
        <v>WP5-130 - Term Crimp Appl</v>
      </c>
      <c r="D195" s="21">
        <f t="shared" ref="D195:D258" si="41">LEN(C195)</f>
        <v>25</v>
      </c>
      <c r="F195" t="str">
        <f t="shared" si="36"/>
        <v>WP5-130</v>
      </c>
      <c r="G195" t="str">
        <f t="shared" si="37"/>
        <v>WP5-130 - Term Crimp Appl</v>
      </c>
      <c r="H195" t="b">
        <v>0</v>
      </c>
      <c r="I195" t="s">
        <v>481</v>
      </c>
      <c r="J195" t="s">
        <v>481</v>
      </c>
      <c r="K195" t="b">
        <v>1</v>
      </c>
      <c r="L195" t="s">
        <v>481</v>
      </c>
      <c r="M195" t="s">
        <v>481</v>
      </c>
      <c r="N195" t="s">
        <v>481</v>
      </c>
      <c r="O195" t="s">
        <v>481</v>
      </c>
      <c r="P195" t="s">
        <v>7</v>
      </c>
      <c r="Q195" t="s">
        <v>383</v>
      </c>
      <c r="S195" s="16" t="str">
        <f t="shared" si="38"/>
        <v>WP5-130</v>
      </c>
      <c r="T195" s="16" t="str">
        <f t="shared" si="39"/>
        <v>WP5-130 - Term Crimp Appl</v>
      </c>
      <c r="U195" s="16" t="b">
        <v>0</v>
      </c>
      <c r="V195" s="16" t="s">
        <v>473</v>
      </c>
      <c r="W195" s="16" t="s">
        <v>780</v>
      </c>
      <c r="X195" s="23">
        <v>644864</v>
      </c>
      <c r="Y195" s="16" t="s">
        <v>780</v>
      </c>
      <c r="Z195" s="23" t="s">
        <v>900</v>
      </c>
      <c r="AA195" s="17">
        <v>40763</v>
      </c>
      <c r="AC195" s="16" t="s">
        <v>228</v>
      </c>
      <c r="AD195" s="16" t="str">
        <f t="shared" si="35"/>
        <v>WP5-130</v>
      </c>
      <c r="AE195" s="16" t="s">
        <v>387</v>
      </c>
      <c r="AG195" s="16" t="s">
        <v>496</v>
      </c>
      <c r="AH195" s="16" t="str">
        <f t="shared" ref="AH195:AH258" si="42">IF(LEN(A195)=7,LEFT(A195,3)&amp;"-TEMPLATE",LEFT(A195,4)&amp;"-TEMPLATE")</f>
        <v>WP5-TEMPLATE</v>
      </c>
      <c r="AI195" s="23" t="s">
        <v>1155</v>
      </c>
      <c r="AK195" t="s">
        <v>383</v>
      </c>
      <c r="AL195" t="str">
        <f t="shared" si="34"/>
        <v>WP5-130</v>
      </c>
      <c r="AM195" t="s">
        <v>383</v>
      </c>
      <c r="AN195" t="str">
        <f t="shared" ref="AN195:AN258" si="43">S195</f>
        <v>WP5-130</v>
      </c>
      <c r="AO195">
        <v>1</v>
      </c>
      <c r="AP195" t="s">
        <v>545</v>
      </c>
      <c r="AQ195" t="b">
        <v>0</v>
      </c>
      <c r="AR195" t="b">
        <v>1</v>
      </c>
      <c r="AS195">
        <v>1</v>
      </c>
      <c r="AT195" t="s">
        <v>546</v>
      </c>
      <c r="AU195" s="14" cm="1">
        <f t="array" ref="AU195">IF(LEFT(A195,3)="WP5", INDEX('Equipment Schedule'!$A$1:$C$44,MATCH(1,('Equipment Schedule'!C:C=(LEFT(A195,3)))*('Equipment Schedule'!A:A=MOD(RIGHT(A195,1),12)),0),2), INDEX('Equipment Schedule'!$A$3:$C$44,MATCH(LEFT(A195,3),'Equipment Schedule'!$C$3:$C$44,0),2))</f>
        <v>45292</v>
      </c>
      <c r="AV195">
        <v>5</v>
      </c>
      <c r="AW195" t="str">
        <f t="shared" ref="AW195:AW258" si="44">AH195</f>
        <v>WP5-TEMPLATE</v>
      </c>
      <c r="AX195" t="s">
        <v>441</v>
      </c>
      <c r="AY195" t="s">
        <v>547</v>
      </c>
      <c r="BB195" t="s">
        <v>2358</v>
      </c>
      <c r="BC195">
        <v>200</v>
      </c>
      <c r="BD195">
        <v>5028</v>
      </c>
      <c r="BE195" t="s">
        <v>332</v>
      </c>
      <c r="BF195">
        <v>0.04</v>
      </c>
      <c r="BG195" t="b">
        <v>0</v>
      </c>
      <c r="BH195">
        <v>1</v>
      </c>
    </row>
    <row r="196" spans="1:60" x14ac:dyDescent="0.3">
      <c r="A196" s="21" t="s">
        <v>177</v>
      </c>
      <c r="B196" s="21" t="s">
        <v>773</v>
      </c>
      <c r="C196" s="21" t="str">
        <f t="shared" si="40"/>
        <v>WP5-131 - Term Crimp Appl</v>
      </c>
      <c r="D196" s="21">
        <f t="shared" si="41"/>
        <v>25</v>
      </c>
      <c r="F196" t="str">
        <f t="shared" si="36"/>
        <v>WP5-131</v>
      </c>
      <c r="G196" t="str">
        <f t="shared" si="37"/>
        <v>WP5-131 - Term Crimp Appl</v>
      </c>
      <c r="H196" t="b">
        <v>0</v>
      </c>
      <c r="I196" t="s">
        <v>481</v>
      </c>
      <c r="J196" t="s">
        <v>481</v>
      </c>
      <c r="K196" t="b">
        <v>1</v>
      </c>
      <c r="L196" t="s">
        <v>481</v>
      </c>
      <c r="M196" t="s">
        <v>481</v>
      </c>
      <c r="N196" t="s">
        <v>481</v>
      </c>
      <c r="O196" t="s">
        <v>481</v>
      </c>
      <c r="P196" t="s">
        <v>7</v>
      </c>
      <c r="Q196" t="s">
        <v>383</v>
      </c>
      <c r="S196" s="16" t="str">
        <f t="shared" si="38"/>
        <v>WP5-131</v>
      </c>
      <c r="T196" s="16" t="str">
        <f t="shared" si="39"/>
        <v>WP5-131 - Term Crimp Appl</v>
      </c>
      <c r="U196" s="16" t="b">
        <v>0</v>
      </c>
      <c r="V196" s="16" t="s">
        <v>473</v>
      </c>
      <c r="W196" s="16" t="s">
        <v>780</v>
      </c>
      <c r="X196" s="23">
        <v>645102</v>
      </c>
      <c r="Y196" s="16" t="s">
        <v>780</v>
      </c>
      <c r="Z196" s="23" t="s">
        <v>901</v>
      </c>
      <c r="AA196" s="17">
        <v>40763</v>
      </c>
      <c r="AC196" s="16" t="s">
        <v>228</v>
      </c>
      <c r="AD196" s="16" t="str">
        <f t="shared" si="35"/>
        <v>WP5-131</v>
      </c>
      <c r="AE196" s="16" t="s">
        <v>387</v>
      </c>
      <c r="AG196" s="16" t="s">
        <v>496</v>
      </c>
      <c r="AH196" s="16" t="str">
        <f t="shared" si="42"/>
        <v>WP5-TEMPLATE</v>
      </c>
      <c r="AI196" s="23" t="s">
        <v>1156</v>
      </c>
      <c r="AK196" t="s">
        <v>383</v>
      </c>
      <c r="AL196" t="str">
        <f t="shared" ref="AL196:AL259" si="45">S196</f>
        <v>WP5-131</v>
      </c>
      <c r="AM196" t="s">
        <v>383</v>
      </c>
      <c r="AN196" t="str">
        <f t="shared" si="43"/>
        <v>WP5-131</v>
      </c>
      <c r="AO196">
        <v>1</v>
      </c>
      <c r="AP196" t="s">
        <v>545</v>
      </c>
      <c r="AQ196" t="b">
        <v>0</v>
      </c>
      <c r="AR196" t="b">
        <v>1</v>
      </c>
      <c r="AS196">
        <v>1</v>
      </c>
      <c r="AT196" t="s">
        <v>546</v>
      </c>
      <c r="AU196" s="14" cm="1">
        <f t="array" ref="AU196">IF(LEFT(A196,3)="WP5", INDEX('Equipment Schedule'!$A$1:$C$44,MATCH(1,('Equipment Schedule'!C:C=(LEFT(A196,3)))*('Equipment Schedule'!A:A=MOD(RIGHT(A196,1),12)),0),2), INDEX('Equipment Schedule'!$A$3:$C$44,MATCH(LEFT(A196,3),'Equipment Schedule'!$C$3:$C$44,0),2))</f>
        <v>45323</v>
      </c>
      <c r="AV196">
        <v>5</v>
      </c>
      <c r="AW196" t="str">
        <f t="shared" si="44"/>
        <v>WP5-TEMPLATE</v>
      </c>
      <c r="AX196" t="s">
        <v>441</v>
      </c>
      <c r="AY196" t="s">
        <v>547</v>
      </c>
      <c r="BB196" t="s">
        <v>2358</v>
      </c>
      <c r="BC196">
        <v>210</v>
      </c>
      <c r="BD196">
        <v>5029</v>
      </c>
      <c r="BE196" t="s">
        <v>331</v>
      </c>
      <c r="BF196">
        <v>0.04</v>
      </c>
      <c r="BG196" t="b">
        <v>0</v>
      </c>
      <c r="BH196">
        <v>1</v>
      </c>
    </row>
    <row r="197" spans="1:60" x14ac:dyDescent="0.3">
      <c r="A197" s="21" t="s">
        <v>178</v>
      </c>
      <c r="B197" s="21" t="s">
        <v>773</v>
      </c>
      <c r="C197" s="21" t="str">
        <f t="shared" si="40"/>
        <v>WP5-132 - Term Crimp Appl</v>
      </c>
      <c r="D197" s="21">
        <f t="shared" si="41"/>
        <v>25</v>
      </c>
      <c r="F197" t="str">
        <f t="shared" si="36"/>
        <v>WP5-132</v>
      </c>
      <c r="G197" t="str">
        <f t="shared" si="37"/>
        <v>WP5-132 - Term Crimp Appl</v>
      </c>
      <c r="H197" t="b">
        <v>0</v>
      </c>
      <c r="I197" t="s">
        <v>481</v>
      </c>
      <c r="J197" t="s">
        <v>481</v>
      </c>
      <c r="K197" t="b">
        <v>1</v>
      </c>
      <c r="L197" t="s">
        <v>481</v>
      </c>
      <c r="M197" t="s">
        <v>481</v>
      </c>
      <c r="N197" t="s">
        <v>481</v>
      </c>
      <c r="O197" t="s">
        <v>481</v>
      </c>
      <c r="P197" t="s">
        <v>7</v>
      </c>
      <c r="Q197" t="s">
        <v>383</v>
      </c>
      <c r="S197" s="16" t="str">
        <f t="shared" si="38"/>
        <v>WP5-132</v>
      </c>
      <c r="T197" s="16" t="str">
        <f t="shared" si="39"/>
        <v>WP5-132 - Term Crimp Appl</v>
      </c>
      <c r="U197" s="16" t="b">
        <v>0</v>
      </c>
      <c r="V197" s="16" t="s">
        <v>473</v>
      </c>
      <c r="W197" s="16" t="s">
        <v>780</v>
      </c>
      <c r="X197" s="23">
        <v>637279</v>
      </c>
      <c r="Y197" s="16" t="s">
        <v>780</v>
      </c>
      <c r="Z197" s="23" t="s">
        <v>902</v>
      </c>
      <c r="AA197" s="17">
        <v>40763</v>
      </c>
      <c r="AC197" s="16" t="s">
        <v>228</v>
      </c>
      <c r="AD197" s="16" t="str">
        <f t="shared" si="35"/>
        <v>WP5-132</v>
      </c>
      <c r="AE197" s="16" t="s">
        <v>387</v>
      </c>
      <c r="AG197" s="16" t="s">
        <v>496</v>
      </c>
      <c r="AH197" s="16" t="str">
        <f t="shared" si="42"/>
        <v>WP5-TEMPLATE</v>
      </c>
      <c r="AI197" s="23" t="s">
        <v>1157</v>
      </c>
      <c r="AK197" t="s">
        <v>383</v>
      </c>
      <c r="AL197" t="str">
        <f t="shared" si="45"/>
        <v>WP5-132</v>
      </c>
      <c r="AM197" t="s">
        <v>383</v>
      </c>
      <c r="AN197" t="str">
        <f t="shared" si="43"/>
        <v>WP5-132</v>
      </c>
      <c r="AO197">
        <v>1</v>
      </c>
      <c r="AP197" t="s">
        <v>545</v>
      </c>
      <c r="AQ197" t="b">
        <v>0</v>
      </c>
      <c r="AR197" t="b">
        <v>1</v>
      </c>
      <c r="AS197">
        <v>1</v>
      </c>
      <c r="AT197" t="s">
        <v>546</v>
      </c>
      <c r="AU197" s="14" cm="1">
        <f t="array" ref="AU197">IF(LEFT(A197,3)="WP5", INDEX('Equipment Schedule'!$A$1:$C$44,MATCH(1,('Equipment Schedule'!C:C=(LEFT(A197,3)))*('Equipment Schedule'!A:A=MOD(RIGHT(A197,1),12)),0),2), INDEX('Equipment Schedule'!$A$3:$C$44,MATCH(LEFT(A197,3),'Equipment Schedule'!$C$3:$C$44,0),2))</f>
        <v>45352</v>
      </c>
      <c r="AV197">
        <v>5</v>
      </c>
      <c r="AW197" t="str">
        <f t="shared" si="44"/>
        <v>WP5-TEMPLATE</v>
      </c>
      <c r="AX197" t="s">
        <v>441</v>
      </c>
      <c r="AY197" t="s">
        <v>547</v>
      </c>
      <c r="BB197" t="s">
        <v>2358</v>
      </c>
      <c r="BC197">
        <v>220</v>
      </c>
      <c r="BD197">
        <v>5030</v>
      </c>
      <c r="BE197" t="s">
        <v>335</v>
      </c>
      <c r="BF197">
        <v>0.04</v>
      </c>
      <c r="BG197" t="b">
        <v>0</v>
      </c>
      <c r="BH197">
        <v>1</v>
      </c>
    </row>
    <row r="198" spans="1:60" x14ac:dyDescent="0.3">
      <c r="A198" s="21" t="s">
        <v>179</v>
      </c>
      <c r="B198" s="21" t="s">
        <v>773</v>
      </c>
      <c r="C198" s="21" t="str">
        <f t="shared" si="40"/>
        <v>WP5-133 - Term Crimp Appl</v>
      </c>
      <c r="D198" s="21">
        <f t="shared" si="41"/>
        <v>25</v>
      </c>
      <c r="F198" t="str">
        <f t="shared" si="36"/>
        <v>WP5-133</v>
      </c>
      <c r="G198" t="str">
        <f t="shared" si="37"/>
        <v>WP5-133 - Term Crimp Appl</v>
      </c>
      <c r="H198" t="b">
        <v>0</v>
      </c>
      <c r="I198" t="s">
        <v>481</v>
      </c>
      <c r="J198" t="s">
        <v>481</v>
      </c>
      <c r="K198" t="b">
        <v>1</v>
      </c>
      <c r="L198" t="s">
        <v>481</v>
      </c>
      <c r="M198" t="s">
        <v>481</v>
      </c>
      <c r="N198" t="s">
        <v>481</v>
      </c>
      <c r="O198" t="s">
        <v>481</v>
      </c>
      <c r="P198" t="s">
        <v>7</v>
      </c>
      <c r="Q198" t="s">
        <v>383</v>
      </c>
      <c r="S198" s="16" t="str">
        <f t="shared" si="38"/>
        <v>WP5-133</v>
      </c>
      <c r="T198" s="16" t="str">
        <f t="shared" si="39"/>
        <v>WP5-133 - Term Crimp Appl</v>
      </c>
      <c r="U198" s="16" t="b">
        <v>0</v>
      </c>
      <c r="V198" s="16" t="s">
        <v>473</v>
      </c>
      <c r="W198" s="16" t="s">
        <v>780</v>
      </c>
      <c r="X198" s="23">
        <v>633982</v>
      </c>
      <c r="Y198" s="16" t="s">
        <v>780</v>
      </c>
      <c r="Z198" s="23" t="s">
        <v>903</v>
      </c>
      <c r="AA198" s="17">
        <v>40763</v>
      </c>
      <c r="AC198" s="16" t="s">
        <v>228</v>
      </c>
      <c r="AD198" s="16" t="str">
        <f t="shared" si="35"/>
        <v>WP5-133</v>
      </c>
      <c r="AE198" s="16" t="s">
        <v>387</v>
      </c>
      <c r="AG198" s="16" t="s">
        <v>496</v>
      </c>
      <c r="AH198" s="16" t="str">
        <f t="shared" si="42"/>
        <v>WP5-TEMPLATE</v>
      </c>
      <c r="AI198" s="23" t="s">
        <v>1158</v>
      </c>
      <c r="AK198" t="s">
        <v>383</v>
      </c>
      <c r="AL198" t="str">
        <f t="shared" si="45"/>
        <v>WP5-133</v>
      </c>
      <c r="AM198" t="s">
        <v>383</v>
      </c>
      <c r="AN198" t="str">
        <f t="shared" si="43"/>
        <v>WP5-133</v>
      </c>
      <c r="AO198">
        <v>1</v>
      </c>
      <c r="AP198" t="s">
        <v>545</v>
      </c>
      <c r="AQ198" t="b">
        <v>0</v>
      </c>
      <c r="AR198" t="b">
        <v>1</v>
      </c>
      <c r="AS198">
        <v>1</v>
      </c>
      <c r="AT198" t="s">
        <v>546</v>
      </c>
      <c r="AU198" s="14" cm="1">
        <f t="array" ref="AU198">IF(LEFT(A198,3)="WP5", INDEX('Equipment Schedule'!$A$1:$C$44,MATCH(1,('Equipment Schedule'!C:C=(LEFT(A198,3)))*('Equipment Schedule'!A:A=MOD(RIGHT(A198,1),12)),0),2), INDEX('Equipment Schedule'!$A$3:$C$44,MATCH(LEFT(A198,3),'Equipment Schedule'!$C$3:$C$44,0),2))</f>
        <v>45383</v>
      </c>
      <c r="AV198">
        <v>5</v>
      </c>
      <c r="AW198" t="str">
        <f t="shared" si="44"/>
        <v>WP5-TEMPLATE</v>
      </c>
      <c r="AX198" t="s">
        <v>441</v>
      </c>
      <c r="AY198" t="s">
        <v>547</v>
      </c>
      <c r="BB198" t="s">
        <v>2358</v>
      </c>
      <c r="BC198">
        <v>230</v>
      </c>
      <c r="BD198">
        <v>5032</v>
      </c>
      <c r="BE198" t="s">
        <v>312</v>
      </c>
      <c r="BF198">
        <v>0.04</v>
      </c>
      <c r="BG198" t="b">
        <v>0</v>
      </c>
      <c r="BH198">
        <v>1</v>
      </c>
    </row>
    <row r="199" spans="1:60" x14ac:dyDescent="0.3">
      <c r="A199" s="21" t="s">
        <v>180</v>
      </c>
      <c r="B199" s="21" t="s">
        <v>773</v>
      </c>
      <c r="C199" s="21" t="str">
        <f t="shared" si="40"/>
        <v>WP5-134 - Term Crimp Appl</v>
      </c>
      <c r="D199" s="21">
        <f t="shared" si="41"/>
        <v>25</v>
      </c>
      <c r="F199" t="str">
        <f t="shared" si="36"/>
        <v>WP5-134</v>
      </c>
      <c r="G199" t="str">
        <f t="shared" si="37"/>
        <v>WP5-134 - Term Crimp Appl</v>
      </c>
      <c r="H199" t="b">
        <v>0</v>
      </c>
      <c r="I199" t="s">
        <v>481</v>
      </c>
      <c r="J199" t="s">
        <v>481</v>
      </c>
      <c r="K199" t="b">
        <v>1</v>
      </c>
      <c r="L199" t="s">
        <v>481</v>
      </c>
      <c r="M199" t="s">
        <v>481</v>
      </c>
      <c r="N199" t="s">
        <v>481</v>
      </c>
      <c r="O199" t="s">
        <v>481</v>
      </c>
      <c r="P199" t="s">
        <v>7</v>
      </c>
      <c r="Q199" t="s">
        <v>383</v>
      </c>
      <c r="S199" s="16" t="str">
        <f t="shared" si="38"/>
        <v>WP5-134</v>
      </c>
      <c r="T199" s="16" t="str">
        <f t="shared" si="39"/>
        <v>WP5-134 - Term Crimp Appl</v>
      </c>
      <c r="U199" s="16" t="b">
        <v>0</v>
      </c>
      <c r="V199" s="16" t="s">
        <v>473</v>
      </c>
      <c r="W199" s="16" t="s">
        <v>780</v>
      </c>
      <c r="X199" s="23">
        <v>634020</v>
      </c>
      <c r="Y199" s="16" t="s">
        <v>780</v>
      </c>
      <c r="Z199" s="23" t="s">
        <v>904</v>
      </c>
      <c r="AA199" s="17">
        <v>40763</v>
      </c>
      <c r="AC199" s="16" t="s">
        <v>228</v>
      </c>
      <c r="AD199" s="16" t="str">
        <f t="shared" si="35"/>
        <v>WP5-134</v>
      </c>
      <c r="AE199" s="16" t="s">
        <v>387</v>
      </c>
      <c r="AG199" s="16" t="s">
        <v>496</v>
      </c>
      <c r="AH199" s="16" t="str">
        <f t="shared" si="42"/>
        <v>WP5-TEMPLATE</v>
      </c>
      <c r="AI199" s="23" t="s">
        <v>1159</v>
      </c>
      <c r="AK199" t="s">
        <v>383</v>
      </c>
      <c r="AL199" t="str">
        <f t="shared" si="45"/>
        <v>WP5-134</v>
      </c>
      <c r="AM199" t="s">
        <v>383</v>
      </c>
      <c r="AN199" t="str">
        <f t="shared" si="43"/>
        <v>WP5-134</v>
      </c>
      <c r="AO199">
        <v>1</v>
      </c>
      <c r="AP199" t="s">
        <v>545</v>
      </c>
      <c r="AQ199" t="b">
        <v>0</v>
      </c>
      <c r="AR199" t="b">
        <v>1</v>
      </c>
      <c r="AS199">
        <v>1</v>
      </c>
      <c r="AT199" t="s">
        <v>546</v>
      </c>
      <c r="AU199" s="14" cm="1">
        <f t="array" ref="AU199">IF(LEFT(A199,3)="WP5", INDEX('Equipment Schedule'!$A$1:$C$44,MATCH(1,('Equipment Schedule'!C:C=(LEFT(A199,3)))*('Equipment Schedule'!A:A=MOD(RIGHT(A199,1),12)),0),2), INDEX('Equipment Schedule'!$A$3:$C$44,MATCH(LEFT(A199,3),'Equipment Schedule'!$C$3:$C$44,0),2))</f>
        <v>45413</v>
      </c>
      <c r="AV199">
        <v>5</v>
      </c>
      <c r="AW199" t="str">
        <f t="shared" si="44"/>
        <v>WP5-TEMPLATE</v>
      </c>
      <c r="AX199" t="s">
        <v>441</v>
      </c>
      <c r="AY199" t="s">
        <v>547</v>
      </c>
      <c r="BB199" t="s">
        <v>2358</v>
      </c>
      <c r="BC199">
        <v>240</v>
      </c>
      <c r="BD199">
        <v>5200</v>
      </c>
      <c r="BE199" t="s">
        <v>285</v>
      </c>
      <c r="BF199">
        <v>0.04</v>
      </c>
      <c r="BG199" t="b">
        <v>0</v>
      </c>
      <c r="BH199">
        <v>1</v>
      </c>
    </row>
    <row r="200" spans="1:60" x14ac:dyDescent="0.3">
      <c r="A200" s="21" t="s">
        <v>181</v>
      </c>
      <c r="B200" s="21" t="s">
        <v>773</v>
      </c>
      <c r="C200" s="21" t="str">
        <f t="shared" si="40"/>
        <v>WP5-135 - Term Crimp Appl</v>
      </c>
      <c r="D200" s="21">
        <f t="shared" si="41"/>
        <v>25</v>
      </c>
      <c r="F200" t="str">
        <f t="shared" si="36"/>
        <v>WP5-135</v>
      </c>
      <c r="G200" t="str">
        <f t="shared" si="37"/>
        <v>WP5-135 - Term Crimp Appl</v>
      </c>
      <c r="H200" t="b">
        <v>0</v>
      </c>
      <c r="I200" t="s">
        <v>481</v>
      </c>
      <c r="J200" t="s">
        <v>481</v>
      </c>
      <c r="K200" t="b">
        <v>1</v>
      </c>
      <c r="L200" t="s">
        <v>481</v>
      </c>
      <c r="M200" t="s">
        <v>481</v>
      </c>
      <c r="N200" t="s">
        <v>481</v>
      </c>
      <c r="O200" t="s">
        <v>481</v>
      </c>
      <c r="P200" t="s">
        <v>7</v>
      </c>
      <c r="Q200" t="s">
        <v>383</v>
      </c>
      <c r="S200" s="16" t="str">
        <f t="shared" si="38"/>
        <v>WP5-135</v>
      </c>
      <c r="T200" s="16" t="str">
        <f t="shared" si="39"/>
        <v>WP5-135 - Term Crimp Appl</v>
      </c>
      <c r="U200" s="16" t="b">
        <v>0</v>
      </c>
      <c r="V200" s="16" t="s">
        <v>473</v>
      </c>
      <c r="W200" s="16" t="s">
        <v>780</v>
      </c>
      <c r="X200" s="23">
        <v>634346</v>
      </c>
      <c r="Y200" s="16" t="s">
        <v>780</v>
      </c>
      <c r="Z200" s="23" t="s">
        <v>905</v>
      </c>
      <c r="AA200" s="17">
        <v>40763</v>
      </c>
      <c r="AC200" s="16" t="s">
        <v>228</v>
      </c>
      <c r="AD200" s="16" t="str">
        <f t="shared" si="35"/>
        <v>WP5-135</v>
      </c>
      <c r="AE200" s="16" t="s">
        <v>387</v>
      </c>
      <c r="AG200" s="16" t="s">
        <v>496</v>
      </c>
      <c r="AH200" s="16" t="str">
        <f t="shared" si="42"/>
        <v>WP5-TEMPLATE</v>
      </c>
      <c r="AI200" s="23" t="s">
        <v>1160</v>
      </c>
      <c r="AK200" t="s">
        <v>383</v>
      </c>
      <c r="AL200" t="str">
        <f t="shared" si="45"/>
        <v>WP5-135</v>
      </c>
      <c r="AM200" t="s">
        <v>383</v>
      </c>
      <c r="AN200" t="str">
        <f t="shared" si="43"/>
        <v>WP5-135</v>
      </c>
      <c r="AO200">
        <v>1</v>
      </c>
      <c r="AP200" t="s">
        <v>545</v>
      </c>
      <c r="AQ200" t="b">
        <v>0</v>
      </c>
      <c r="AR200" t="b">
        <v>1</v>
      </c>
      <c r="AS200">
        <v>1</v>
      </c>
      <c r="AT200" t="s">
        <v>546</v>
      </c>
      <c r="AU200" s="14" cm="1">
        <f t="array" ref="AU200">IF(LEFT(A200,3)="WP5", INDEX('Equipment Schedule'!$A$1:$C$44,MATCH(1,('Equipment Schedule'!C:C=(LEFT(A200,3)))*('Equipment Schedule'!A:A=MOD(RIGHT(A200,1),12)),0),2), INDEX('Equipment Schedule'!$A$3:$C$44,MATCH(LEFT(A200,3),'Equipment Schedule'!$C$3:$C$44,0),2))</f>
        <v>45474</v>
      </c>
      <c r="AV200">
        <v>5</v>
      </c>
      <c r="AW200" t="str">
        <f t="shared" si="44"/>
        <v>WP5-TEMPLATE</v>
      </c>
      <c r="AX200" t="s">
        <v>441</v>
      </c>
      <c r="AY200" t="s">
        <v>547</v>
      </c>
      <c r="BB200" t="s">
        <v>2358</v>
      </c>
      <c r="BC200">
        <v>250</v>
      </c>
      <c r="BD200">
        <v>5201</v>
      </c>
      <c r="BE200" t="s">
        <v>338</v>
      </c>
      <c r="BF200">
        <v>0.04</v>
      </c>
      <c r="BG200" t="b">
        <v>0</v>
      </c>
      <c r="BH200">
        <v>1</v>
      </c>
    </row>
    <row r="201" spans="1:60" x14ac:dyDescent="0.3">
      <c r="A201" s="21" t="s">
        <v>182</v>
      </c>
      <c r="B201" s="21" t="s">
        <v>773</v>
      </c>
      <c r="C201" s="21" t="str">
        <f t="shared" si="40"/>
        <v>WP5-136 - Term Crimp Appl</v>
      </c>
      <c r="D201" s="21">
        <f t="shared" si="41"/>
        <v>25</v>
      </c>
      <c r="F201" t="str">
        <f t="shared" si="36"/>
        <v>WP5-136</v>
      </c>
      <c r="G201" t="str">
        <f t="shared" si="37"/>
        <v>WP5-136 - Term Crimp Appl</v>
      </c>
      <c r="H201" t="b">
        <v>0</v>
      </c>
      <c r="I201" t="s">
        <v>481</v>
      </c>
      <c r="J201" t="s">
        <v>481</v>
      </c>
      <c r="K201" t="b">
        <v>1</v>
      </c>
      <c r="L201" t="s">
        <v>481</v>
      </c>
      <c r="M201" t="s">
        <v>481</v>
      </c>
      <c r="N201" t="s">
        <v>481</v>
      </c>
      <c r="O201" t="s">
        <v>481</v>
      </c>
      <c r="P201" t="s">
        <v>7</v>
      </c>
      <c r="Q201" t="s">
        <v>383</v>
      </c>
      <c r="S201" s="16" t="str">
        <f t="shared" si="38"/>
        <v>WP5-136</v>
      </c>
      <c r="T201" s="16" t="str">
        <f t="shared" si="39"/>
        <v>WP5-136 - Term Crimp Appl</v>
      </c>
      <c r="U201" s="16" t="b">
        <v>0</v>
      </c>
      <c r="V201" s="16" t="s">
        <v>473</v>
      </c>
      <c r="W201" s="16" t="s">
        <v>780</v>
      </c>
      <c r="X201" s="23">
        <v>320319</v>
      </c>
      <c r="Y201" s="16" t="s">
        <v>780</v>
      </c>
      <c r="Z201" s="23" t="s">
        <v>906</v>
      </c>
      <c r="AA201" s="17">
        <v>36526</v>
      </c>
      <c r="AC201" s="16" t="s">
        <v>228</v>
      </c>
      <c r="AD201" s="16" t="str">
        <f t="shared" si="35"/>
        <v>WP5-136</v>
      </c>
      <c r="AE201" s="16" t="s">
        <v>387</v>
      </c>
      <c r="AG201" s="16" t="s">
        <v>496</v>
      </c>
      <c r="AH201" s="16" t="str">
        <f t="shared" si="42"/>
        <v>WP5-TEMPLATE</v>
      </c>
      <c r="AI201" s="23" t="s">
        <v>1161</v>
      </c>
      <c r="AK201" t="s">
        <v>383</v>
      </c>
      <c r="AL201" t="str">
        <f t="shared" si="45"/>
        <v>WP5-136</v>
      </c>
      <c r="AM201" t="s">
        <v>383</v>
      </c>
      <c r="AN201" t="str">
        <f t="shared" si="43"/>
        <v>WP5-136</v>
      </c>
      <c r="AO201">
        <v>1</v>
      </c>
      <c r="AP201" t="s">
        <v>545</v>
      </c>
      <c r="AQ201" t="b">
        <v>0</v>
      </c>
      <c r="AR201" t="b">
        <v>1</v>
      </c>
      <c r="AS201">
        <v>1</v>
      </c>
      <c r="AT201" t="s">
        <v>546</v>
      </c>
      <c r="AU201" s="14" cm="1">
        <f t="array" ref="AU201">IF(LEFT(A201,3)="WP5", INDEX('Equipment Schedule'!$A$1:$C$44,MATCH(1,('Equipment Schedule'!C:C=(LEFT(A201,3)))*('Equipment Schedule'!A:A=MOD(RIGHT(A201,1),12)),0),2), INDEX('Equipment Schedule'!$A$3:$C$44,MATCH(LEFT(A201,3),'Equipment Schedule'!$C$3:$C$44,0),2))</f>
        <v>45505</v>
      </c>
      <c r="AV201">
        <v>5</v>
      </c>
      <c r="AW201" t="str">
        <f t="shared" si="44"/>
        <v>WP5-TEMPLATE</v>
      </c>
      <c r="AX201" t="s">
        <v>441</v>
      </c>
      <c r="AY201" t="s">
        <v>547</v>
      </c>
      <c r="BB201" t="s">
        <v>2358</v>
      </c>
      <c r="BC201">
        <v>260</v>
      </c>
      <c r="BD201">
        <v>5202</v>
      </c>
      <c r="BE201" t="s">
        <v>337</v>
      </c>
      <c r="BF201">
        <v>0.04</v>
      </c>
      <c r="BG201" t="b">
        <v>0</v>
      </c>
      <c r="BH201">
        <v>1</v>
      </c>
    </row>
    <row r="202" spans="1:60" x14ac:dyDescent="0.3">
      <c r="A202" s="21" t="s">
        <v>183</v>
      </c>
      <c r="B202" s="21" t="s">
        <v>773</v>
      </c>
      <c r="C202" s="21" t="str">
        <f t="shared" si="40"/>
        <v>WP5-137 - Term Crimp Appl</v>
      </c>
      <c r="D202" s="21">
        <f t="shared" si="41"/>
        <v>25</v>
      </c>
      <c r="F202" t="str">
        <f t="shared" si="36"/>
        <v>WP5-137</v>
      </c>
      <c r="G202" t="str">
        <f t="shared" si="37"/>
        <v>WP5-137 - Term Crimp Appl</v>
      </c>
      <c r="H202" t="b">
        <v>0</v>
      </c>
      <c r="I202" t="s">
        <v>481</v>
      </c>
      <c r="J202" t="s">
        <v>481</v>
      </c>
      <c r="K202" t="b">
        <v>1</v>
      </c>
      <c r="L202" t="s">
        <v>481</v>
      </c>
      <c r="M202" t="s">
        <v>481</v>
      </c>
      <c r="N202" t="s">
        <v>481</v>
      </c>
      <c r="O202" t="s">
        <v>481</v>
      </c>
      <c r="P202" t="s">
        <v>7</v>
      </c>
      <c r="Q202" t="s">
        <v>383</v>
      </c>
      <c r="S202" s="16" t="str">
        <f t="shared" si="38"/>
        <v>WP5-137</v>
      </c>
      <c r="T202" s="16" t="str">
        <f t="shared" si="39"/>
        <v>WP5-137 - Term Crimp Appl</v>
      </c>
      <c r="U202" s="16" t="b">
        <v>0</v>
      </c>
      <c r="V202" s="16" t="s">
        <v>473</v>
      </c>
      <c r="W202" s="16" t="s">
        <v>780</v>
      </c>
      <c r="X202" s="23">
        <v>430070</v>
      </c>
      <c r="Y202" s="16" t="s">
        <v>780</v>
      </c>
      <c r="Z202" s="23" t="s">
        <v>906</v>
      </c>
      <c r="AA202" s="17">
        <v>36526</v>
      </c>
      <c r="AC202" s="16" t="s">
        <v>228</v>
      </c>
      <c r="AD202" s="16" t="str">
        <f t="shared" si="35"/>
        <v>WP5-137</v>
      </c>
      <c r="AE202" s="16" t="s">
        <v>387</v>
      </c>
      <c r="AG202" s="16" t="s">
        <v>496</v>
      </c>
      <c r="AH202" s="16" t="str">
        <f t="shared" si="42"/>
        <v>WP5-TEMPLATE</v>
      </c>
      <c r="AI202" s="23" t="s">
        <v>1161</v>
      </c>
      <c r="AK202" t="s">
        <v>383</v>
      </c>
      <c r="AL202" t="str">
        <f t="shared" si="45"/>
        <v>WP5-137</v>
      </c>
      <c r="AM202" t="s">
        <v>383</v>
      </c>
      <c r="AN202" t="str">
        <f t="shared" si="43"/>
        <v>WP5-137</v>
      </c>
      <c r="AO202">
        <v>1</v>
      </c>
      <c r="AP202" t="s">
        <v>545</v>
      </c>
      <c r="AQ202" t="b">
        <v>0</v>
      </c>
      <c r="AR202" t="b">
        <v>1</v>
      </c>
      <c r="AS202">
        <v>1</v>
      </c>
      <c r="AT202" t="s">
        <v>546</v>
      </c>
      <c r="AU202" s="14" cm="1">
        <f t="array" ref="AU202">IF(LEFT(A202,3)="WP5", INDEX('Equipment Schedule'!$A$1:$C$44,MATCH(1,('Equipment Schedule'!C:C=(LEFT(A202,3)))*('Equipment Schedule'!A:A=MOD(RIGHT(A202,1),12)),0),2), INDEX('Equipment Schedule'!$A$3:$C$44,MATCH(LEFT(A202,3),'Equipment Schedule'!$C$3:$C$44,0),2))</f>
        <v>45170</v>
      </c>
      <c r="AV202">
        <v>5</v>
      </c>
      <c r="AW202" t="str">
        <f t="shared" si="44"/>
        <v>WP5-TEMPLATE</v>
      </c>
      <c r="AX202" t="s">
        <v>441</v>
      </c>
      <c r="AY202" t="s">
        <v>547</v>
      </c>
      <c r="BB202" t="s">
        <v>2358</v>
      </c>
      <c r="BC202">
        <v>270</v>
      </c>
      <c r="BD202">
        <v>5204</v>
      </c>
      <c r="BE202" t="s">
        <v>280</v>
      </c>
      <c r="BF202">
        <v>0.04</v>
      </c>
      <c r="BG202" t="b">
        <v>0</v>
      </c>
      <c r="BH202">
        <v>1</v>
      </c>
    </row>
    <row r="203" spans="1:60" x14ac:dyDescent="0.3">
      <c r="A203" s="21" t="s">
        <v>184</v>
      </c>
      <c r="B203" s="21" t="s">
        <v>773</v>
      </c>
      <c r="C203" s="21" t="str">
        <f t="shared" si="40"/>
        <v>WP5-138 - Term Crimp Appl</v>
      </c>
      <c r="D203" s="21">
        <f t="shared" si="41"/>
        <v>25</v>
      </c>
      <c r="F203" t="str">
        <f t="shared" si="36"/>
        <v>WP5-138</v>
      </c>
      <c r="G203" t="str">
        <f t="shared" si="37"/>
        <v>WP5-138 - Term Crimp Appl</v>
      </c>
      <c r="H203" t="b">
        <v>0</v>
      </c>
      <c r="I203" t="s">
        <v>481</v>
      </c>
      <c r="J203" t="s">
        <v>481</v>
      </c>
      <c r="K203" t="b">
        <v>1</v>
      </c>
      <c r="L203" t="s">
        <v>481</v>
      </c>
      <c r="M203" t="s">
        <v>481</v>
      </c>
      <c r="N203" t="s">
        <v>481</v>
      </c>
      <c r="O203" t="s">
        <v>481</v>
      </c>
      <c r="P203" t="s">
        <v>7</v>
      </c>
      <c r="Q203" t="s">
        <v>383</v>
      </c>
      <c r="S203" s="16" t="str">
        <f t="shared" si="38"/>
        <v>WP5-138</v>
      </c>
      <c r="T203" s="16" t="str">
        <f t="shared" si="39"/>
        <v>WP5-138 - Term Crimp Appl</v>
      </c>
      <c r="U203" s="16" t="b">
        <v>0</v>
      </c>
      <c r="V203" s="16" t="s">
        <v>473</v>
      </c>
      <c r="W203" s="16" t="s">
        <v>780</v>
      </c>
      <c r="X203" s="23">
        <v>1005776</v>
      </c>
      <c r="Y203" s="16" t="s">
        <v>780</v>
      </c>
      <c r="Z203" s="23" t="s">
        <v>907</v>
      </c>
      <c r="AA203" s="17">
        <v>42496</v>
      </c>
      <c r="AC203" s="16" t="s">
        <v>228</v>
      </c>
      <c r="AD203" s="16" t="str">
        <f t="shared" si="35"/>
        <v>WP5-138</v>
      </c>
      <c r="AE203" s="16" t="s">
        <v>387</v>
      </c>
      <c r="AG203" s="16" t="s">
        <v>496</v>
      </c>
      <c r="AH203" s="16" t="str">
        <f t="shared" si="42"/>
        <v>WP5-TEMPLATE</v>
      </c>
      <c r="AI203" s="23" t="s">
        <v>1162</v>
      </c>
      <c r="AK203" t="s">
        <v>383</v>
      </c>
      <c r="AL203" t="str">
        <f t="shared" si="45"/>
        <v>WP5-138</v>
      </c>
      <c r="AM203" t="s">
        <v>383</v>
      </c>
      <c r="AN203" t="str">
        <f t="shared" si="43"/>
        <v>WP5-138</v>
      </c>
      <c r="AO203">
        <v>1</v>
      </c>
      <c r="AP203" t="s">
        <v>545</v>
      </c>
      <c r="AQ203" t="b">
        <v>0</v>
      </c>
      <c r="AR203" t="b">
        <v>1</v>
      </c>
      <c r="AS203">
        <v>1</v>
      </c>
      <c r="AT203" t="s">
        <v>546</v>
      </c>
      <c r="AU203" s="14" cm="1">
        <f t="array" ref="AU203">IF(LEFT(A203,3)="WP5", INDEX('Equipment Schedule'!$A$1:$C$44,MATCH(1,('Equipment Schedule'!C:C=(LEFT(A203,3)))*('Equipment Schedule'!A:A=MOD(RIGHT(A203,1),12)),0),2), INDEX('Equipment Schedule'!$A$3:$C$44,MATCH(LEFT(A203,3),'Equipment Schedule'!$C$3:$C$44,0),2))</f>
        <v>45200</v>
      </c>
      <c r="AV203">
        <v>5</v>
      </c>
      <c r="AW203" t="str">
        <f t="shared" si="44"/>
        <v>WP5-TEMPLATE</v>
      </c>
      <c r="AX203" t="s">
        <v>441</v>
      </c>
      <c r="AY203" t="s">
        <v>547</v>
      </c>
      <c r="BB203" t="s">
        <v>2358</v>
      </c>
      <c r="BC203">
        <v>280</v>
      </c>
      <c r="BD203">
        <v>5205</v>
      </c>
      <c r="BE203" t="s">
        <v>306</v>
      </c>
      <c r="BF203">
        <v>0.04</v>
      </c>
      <c r="BG203" t="b">
        <v>0</v>
      </c>
      <c r="BH203">
        <v>1</v>
      </c>
    </row>
    <row r="204" spans="1:60" x14ac:dyDescent="0.3">
      <c r="A204" s="21" t="s">
        <v>185</v>
      </c>
      <c r="B204" s="21" t="s">
        <v>773</v>
      </c>
      <c r="C204" s="21" t="str">
        <f t="shared" si="40"/>
        <v>WP5-139 - Term Crimp Appl</v>
      </c>
      <c r="D204" s="21">
        <f t="shared" si="41"/>
        <v>25</v>
      </c>
      <c r="F204" t="str">
        <f t="shared" si="36"/>
        <v>WP5-139</v>
      </c>
      <c r="G204" t="str">
        <f t="shared" si="37"/>
        <v>WP5-139 - Term Crimp Appl</v>
      </c>
      <c r="H204" t="b">
        <v>0</v>
      </c>
      <c r="I204" t="s">
        <v>481</v>
      </c>
      <c r="J204" t="s">
        <v>481</v>
      </c>
      <c r="K204" t="b">
        <v>1</v>
      </c>
      <c r="L204" t="s">
        <v>481</v>
      </c>
      <c r="M204" t="s">
        <v>481</v>
      </c>
      <c r="N204" t="s">
        <v>481</v>
      </c>
      <c r="O204" t="s">
        <v>481</v>
      </c>
      <c r="P204" t="s">
        <v>7</v>
      </c>
      <c r="Q204" t="s">
        <v>383</v>
      </c>
      <c r="S204" s="16" t="str">
        <f t="shared" si="38"/>
        <v>WP5-139</v>
      </c>
      <c r="T204" s="16" t="str">
        <f t="shared" si="39"/>
        <v>WP5-139 - Term Crimp Appl</v>
      </c>
      <c r="U204" s="16" t="b">
        <v>0</v>
      </c>
      <c r="V204" s="16" t="s">
        <v>473</v>
      </c>
      <c r="W204" s="16" t="s">
        <v>780</v>
      </c>
      <c r="X204" s="23">
        <v>519061</v>
      </c>
      <c r="Y204" s="16" t="s">
        <v>780</v>
      </c>
      <c r="Z204" s="23" t="s">
        <v>908</v>
      </c>
      <c r="AA204" s="17">
        <v>40763</v>
      </c>
      <c r="AC204" s="16" t="s">
        <v>228</v>
      </c>
      <c r="AD204" s="16" t="str">
        <f t="shared" si="35"/>
        <v>WP5-139</v>
      </c>
      <c r="AE204" s="16" t="s">
        <v>387</v>
      </c>
      <c r="AG204" s="16" t="s">
        <v>496</v>
      </c>
      <c r="AH204" s="16" t="str">
        <f t="shared" si="42"/>
        <v>WP5-TEMPLATE</v>
      </c>
      <c r="AI204" s="23" t="s">
        <v>1163</v>
      </c>
      <c r="AK204" t="s">
        <v>383</v>
      </c>
      <c r="AL204" t="str">
        <f t="shared" si="45"/>
        <v>WP5-139</v>
      </c>
      <c r="AM204" t="s">
        <v>383</v>
      </c>
      <c r="AN204" t="str">
        <f t="shared" si="43"/>
        <v>WP5-139</v>
      </c>
      <c r="AO204">
        <v>1</v>
      </c>
      <c r="AP204" t="s">
        <v>545</v>
      </c>
      <c r="AQ204" t="b">
        <v>0</v>
      </c>
      <c r="AR204" t="b">
        <v>1</v>
      </c>
      <c r="AS204">
        <v>1</v>
      </c>
      <c r="AT204" t="s">
        <v>546</v>
      </c>
      <c r="AU204" s="14" cm="1">
        <f t="array" ref="AU204">IF(LEFT(A204,3)="WP5", INDEX('Equipment Schedule'!$A$1:$C$44,MATCH(1,('Equipment Schedule'!C:C=(LEFT(A204,3)))*('Equipment Schedule'!A:A=MOD(RIGHT(A204,1),12)),0),2), INDEX('Equipment Schedule'!$A$3:$C$44,MATCH(LEFT(A204,3),'Equipment Schedule'!$C$3:$C$44,0),2))</f>
        <v>45231</v>
      </c>
      <c r="AV204">
        <v>5</v>
      </c>
      <c r="AW204" t="str">
        <f t="shared" si="44"/>
        <v>WP5-TEMPLATE</v>
      </c>
      <c r="AX204" t="s">
        <v>441</v>
      </c>
      <c r="AY204" t="s">
        <v>547</v>
      </c>
      <c r="BB204" t="s">
        <v>2358</v>
      </c>
      <c r="BC204">
        <v>290</v>
      </c>
      <c r="BD204">
        <v>5206</v>
      </c>
      <c r="BE204" t="s">
        <v>339</v>
      </c>
      <c r="BF204">
        <v>0.04</v>
      </c>
      <c r="BG204" t="b">
        <v>0</v>
      </c>
      <c r="BH204">
        <v>1</v>
      </c>
    </row>
    <row r="205" spans="1:60" x14ac:dyDescent="0.3">
      <c r="A205" s="21" t="s">
        <v>186</v>
      </c>
      <c r="B205" s="21" t="s">
        <v>773</v>
      </c>
      <c r="C205" s="21" t="str">
        <f t="shared" si="40"/>
        <v>WP5-140 - Term Crimp Appl</v>
      </c>
      <c r="D205" s="21">
        <f t="shared" si="41"/>
        <v>25</v>
      </c>
      <c r="F205" t="str">
        <f t="shared" si="36"/>
        <v>WP5-140</v>
      </c>
      <c r="G205" t="str">
        <f t="shared" si="37"/>
        <v>WP5-140 - Term Crimp Appl</v>
      </c>
      <c r="H205" t="b">
        <v>0</v>
      </c>
      <c r="I205" t="s">
        <v>481</v>
      </c>
      <c r="J205" t="s">
        <v>481</v>
      </c>
      <c r="K205" t="b">
        <v>1</v>
      </c>
      <c r="L205" t="s">
        <v>481</v>
      </c>
      <c r="M205" t="s">
        <v>481</v>
      </c>
      <c r="N205" t="s">
        <v>481</v>
      </c>
      <c r="O205" t="s">
        <v>481</v>
      </c>
      <c r="P205" t="s">
        <v>7</v>
      </c>
      <c r="Q205" t="s">
        <v>383</v>
      </c>
      <c r="S205" s="16" t="str">
        <f t="shared" si="38"/>
        <v>WP5-140</v>
      </c>
      <c r="T205" s="16" t="str">
        <f t="shared" si="39"/>
        <v>WP5-140 - Term Crimp Appl</v>
      </c>
      <c r="U205" s="16" t="b">
        <v>0</v>
      </c>
      <c r="V205" s="16" t="s">
        <v>473</v>
      </c>
      <c r="W205" s="16" t="s">
        <v>780</v>
      </c>
      <c r="X205" s="23">
        <v>440496</v>
      </c>
      <c r="Y205" s="16" t="s">
        <v>780</v>
      </c>
      <c r="Z205" s="23" t="s">
        <v>909</v>
      </c>
      <c r="AA205" s="17">
        <v>36526</v>
      </c>
      <c r="AC205" s="16" t="s">
        <v>228</v>
      </c>
      <c r="AD205" s="16" t="str">
        <f t="shared" si="35"/>
        <v>WP5-140</v>
      </c>
      <c r="AE205" s="16" t="s">
        <v>387</v>
      </c>
      <c r="AG205" s="16" t="s">
        <v>496</v>
      </c>
      <c r="AH205" s="16" t="str">
        <f t="shared" si="42"/>
        <v>WP5-TEMPLATE</v>
      </c>
      <c r="AI205" s="23" t="s">
        <v>1164</v>
      </c>
      <c r="AK205" t="s">
        <v>383</v>
      </c>
      <c r="AL205" t="str">
        <f t="shared" si="45"/>
        <v>WP5-140</v>
      </c>
      <c r="AM205" t="s">
        <v>383</v>
      </c>
      <c r="AN205" t="str">
        <f t="shared" si="43"/>
        <v>WP5-140</v>
      </c>
      <c r="AO205">
        <v>1</v>
      </c>
      <c r="AP205" t="s">
        <v>545</v>
      </c>
      <c r="AQ205" t="b">
        <v>0</v>
      </c>
      <c r="AR205" t="b">
        <v>1</v>
      </c>
      <c r="AS205">
        <v>1</v>
      </c>
      <c r="AT205" t="s">
        <v>546</v>
      </c>
      <c r="AU205" s="14" cm="1">
        <f t="array" ref="AU205">IF(LEFT(A205,3)="WP5", INDEX('Equipment Schedule'!$A$1:$C$44,MATCH(1,('Equipment Schedule'!C:C=(LEFT(A205,3)))*('Equipment Schedule'!A:A=MOD(RIGHT(A205,1),12)),0),2), INDEX('Equipment Schedule'!$A$3:$C$44,MATCH(LEFT(A205,3),'Equipment Schedule'!$C$3:$C$44,0),2))</f>
        <v>45292</v>
      </c>
      <c r="AV205">
        <v>5</v>
      </c>
      <c r="AW205" t="str">
        <f t="shared" si="44"/>
        <v>WP5-TEMPLATE</v>
      </c>
      <c r="AX205" t="s">
        <v>441</v>
      </c>
      <c r="AY205" t="s">
        <v>547</v>
      </c>
      <c r="BB205" t="s">
        <v>2358</v>
      </c>
      <c r="BC205">
        <v>300</v>
      </c>
      <c r="BD205">
        <v>5701</v>
      </c>
      <c r="BE205" t="s">
        <v>302</v>
      </c>
      <c r="BF205">
        <v>0.04</v>
      </c>
      <c r="BG205" t="b">
        <v>0</v>
      </c>
      <c r="BH205">
        <v>1</v>
      </c>
    </row>
    <row r="206" spans="1:60" x14ac:dyDescent="0.3">
      <c r="A206" s="21" t="s">
        <v>187</v>
      </c>
      <c r="B206" s="21" t="s">
        <v>773</v>
      </c>
      <c r="C206" s="21" t="str">
        <f t="shared" si="40"/>
        <v>WP5-141 - Term Crimp Appl</v>
      </c>
      <c r="D206" s="21">
        <f t="shared" si="41"/>
        <v>25</v>
      </c>
      <c r="F206" t="str">
        <f t="shared" si="36"/>
        <v>WP5-141</v>
      </c>
      <c r="G206" t="str">
        <f t="shared" si="37"/>
        <v>WP5-141 - Term Crimp Appl</v>
      </c>
      <c r="H206" t="b">
        <v>0</v>
      </c>
      <c r="I206" t="s">
        <v>481</v>
      </c>
      <c r="J206" t="s">
        <v>481</v>
      </c>
      <c r="K206" t="b">
        <v>1</v>
      </c>
      <c r="L206" t="s">
        <v>481</v>
      </c>
      <c r="M206" t="s">
        <v>481</v>
      </c>
      <c r="N206" t="s">
        <v>481</v>
      </c>
      <c r="O206" t="s">
        <v>481</v>
      </c>
      <c r="P206" t="s">
        <v>7</v>
      </c>
      <c r="Q206" t="s">
        <v>383</v>
      </c>
      <c r="S206" s="16" t="str">
        <f t="shared" si="38"/>
        <v>WP5-141</v>
      </c>
      <c r="T206" s="16" t="str">
        <f t="shared" si="39"/>
        <v>WP5-141 - Term Crimp Appl</v>
      </c>
      <c r="U206" s="16" t="b">
        <v>0</v>
      </c>
      <c r="V206" s="16" t="s">
        <v>473</v>
      </c>
      <c r="W206" s="16" t="s">
        <v>780</v>
      </c>
      <c r="X206" s="23">
        <v>287495</v>
      </c>
      <c r="Y206" s="16" t="s">
        <v>780</v>
      </c>
      <c r="Z206" s="23" t="s">
        <v>910</v>
      </c>
      <c r="AA206" s="17">
        <v>36526</v>
      </c>
      <c r="AC206" s="16" t="s">
        <v>228</v>
      </c>
      <c r="AD206" s="16" t="str">
        <f t="shared" si="35"/>
        <v>WP5-141</v>
      </c>
      <c r="AE206" s="16" t="s">
        <v>387</v>
      </c>
      <c r="AG206" s="16" t="s">
        <v>496</v>
      </c>
      <c r="AH206" s="16" t="str">
        <f t="shared" si="42"/>
        <v>WP5-TEMPLATE</v>
      </c>
      <c r="AI206" s="23" t="s">
        <v>1164</v>
      </c>
      <c r="AK206" t="s">
        <v>383</v>
      </c>
      <c r="AL206" t="str">
        <f t="shared" si="45"/>
        <v>WP5-141</v>
      </c>
      <c r="AM206" t="s">
        <v>383</v>
      </c>
      <c r="AN206" t="str">
        <f t="shared" si="43"/>
        <v>WP5-141</v>
      </c>
      <c r="AO206">
        <v>1</v>
      </c>
      <c r="AP206" t="s">
        <v>545</v>
      </c>
      <c r="AQ206" t="b">
        <v>0</v>
      </c>
      <c r="AR206" t="b">
        <v>1</v>
      </c>
      <c r="AS206">
        <v>1</v>
      </c>
      <c r="AT206" t="s">
        <v>546</v>
      </c>
      <c r="AU206" s="14" cm="1">
        <f t="array" ref="AU206">IF(LEFT(A206,3)="WP5", INDEX('Equipment Schedule'!$A$1:$C$44,MATCH(1,('Equipment Schedule'!C:C=(LEFT(A206,3)))*('Equipment Schedule'!A:A=MOD(RIGHT(A206,1),12)),0),2), INDEX('Equipment Schedule'!$A$3:$C$44,MATCH(LEFT(A206,3),'Equipment Schedule'!$C$3:$C$44,0),2))</f>
        <v>45323</v>
      </c>
      <c r="AV206">
        <v>5</v>
      </c>
      <c r="AW206" t="str">
        <f t="shared" si="44"/>
        <v>WP5-TEMPLATE</v>
      </c>
      <c r="AX206" t="s">
        <v>441</v>
      </c>
      <c r="AY206" t="s">
        <v>547</v>
      </c>
      <c r="BB206" t="s">
        <v>2358</v>
      </c>
      <c r="BC206">
        <v>310</v>
      </c>
      <c r="BD206">
        <v>5703</v>
      </c>
      <c r="BE206" t="s">
        <v>299</v>
      </c>
      <c r="BF206">
        <v>0.04</v>
      </c>
      <c r="BG206" t="b">
        <v>0</v>
      </c>
      <c r="BH206">
        <v>1</v>
      </c>
    </row>
    <row r="207" spans="1:60" x14ac:dyDescent="0.3">
      <c r="A207" s="21" t="s">
        <v>188</v>
      </c>
      <c r="B207" s="21" t="s">
        <v>773</v>
      </c>
      <c r="C207" s="21" t="str">
        <f t="shared" si="40"/>
        <v>WP5-142 - Term Crimp Appl</v>
      </c>
      <c r="D207" s="21">
        <f t="shared" si="41"/>
        <v>25</v>
      </c>
      <c r="F207" t="str">
        <f t="shared" si="36"/>
        <v>WP5-142</v>
      </c>
      <c r="G207" t="str">
        <f t="shared" si="37"/>
        <v>WP5-142 - Term Crimp Appl</v>
      </c>
      <c r="H207" t="b">
        <v>0</v>
      </c>
      <c r="I207" t="s">
        <v>481</v>
      </c>
      <c r="J207" t="s">
        <v>481</v>
      </c>
      <c r="K207" t="b">
        <v>1</v>
      </c>
      <c r="L207" t="s">
        <v>481</v>
      </c>
      <c r="M207" t="s">
        <v>481</v>
      </c>
      <c r="N207" t="s">
        <v>481</v>
      </c>
      <c r="O207" t="s">
        <v>481</v>
      </c>
      <c r="P207" t="s">
        <v>7</v>
      </c>
      <c r="Q207" t="s">
        <v>383</v>
      </c>
      <c r="S207" s="16" t="str">
        <f t="shared" si="38"/>
        <v>WP5-142</v>
      </c>
      <c r="T207" s="16" t="str">
        <f t="shared" si="39"/>
        <v>WP5-142 - Term Crimp Appl</v>
      </c>
      <c r="U207" s="16" t="b">
        <v>0</v>
      </c>
      <c r="V207" s="16" t="s">
        <v>473</v>
      </c>
      <c r="W207" s="16" t="s">
        <v>780</v>
      </c>
      <c r="X207" s="23">
        <v>510951</v>
      </c>
      <c r="Y207" s="16" t="s">
        <v>780</v>
      </c>
      <c r="Z207" s="23" t="s">
        <v>911</v>
      </c>
      <c r="AA207" s="17">
        <v>40763</v>
      </c>
      <c r="AC207" s="16" t="s">
        <v>228</v>
      </c>
      <c r="AD207" s="16" t="str">
        <f t="shared" si="35"/>
        <v>WP5-142</v>
      </c>
      <c r="AE207" s="16" t="s">
        <v>387</v>
      </c>
      <c r="AG207" s="16" t="s">
        <v>496</v>
      </c>
      <c r="AH207" s="16" t="str">
        <f t="shared" si="42"/>
        <v>WP5-TEMPLATE</v>
      </c>
      <c r="AI207" s="23" t="s">
        <v>1165</v>
      </c>
      <c r="AK207" t="s">
        <v>383</v>
      </c>
      <c r="AL207" t="str">
        <f t="shared" si="45"/>
        <v>WP5-142</v>
      </c>
      <c r="AM207" t="s">
        <v>383</v>
      </c>
      <c r="AN207" t="str">
        <f t="shared" si="43"/>
        <v>WP5-142</v>
      </c>
      <c r="AO207">
        <v>1</v>
      </c>
      <c r="AP207" t="s">
        <v>545</v>
      </c>
      <c r="AQ207" t="b">
        <v>0</v>
      </c>
      <c r="AR207" t="b">
        <v>1</v>
      </c>
      <c r="AS207">
        <v>1</v>
      </c>
      <c r="AT207" t="s">
        <v>546</v>
      </c>
      <c r="AU207" s="14" cm="1">
        <f t="array" ref="AU207">IF(LEFT(A207,3)="WP5", INDEX('Equipment Schedule'!$A$1:$C$44,MATCH(1,('Equipment Schedule'!C:C=(LEFT(A207,3)))*('Equipment Schedule'!A:A=MOD(RIGHT(A207,1),12)),0),2), INDEX('Equipment Schedule'!$A$3:$C$44,MATCH(LEFT(A207,3),'Equipment Schedule'!$C$3:$C$44,0),2))</f>
        <v>45352</v>
      </c>
      <c r="AV207">
        <v>5</v>
      </c>
      <c r="AW207" t="str">
        <f t="shared" si="44"/>
        <v>WP5-TEMPLATE</v>
      </c>
      <c r="AX207" t="s">
        <v>441</v>
      </c>
      <c r="AY207" t="s">
        <v>547</v>
      </c>
      <c r="BB207" t="s">
        <v>2358</v>
      </c>
      <c r="BC207">
        <v>320</v>
      </c>
      <c r="BD207">
        <v>5704</v>
      </c>
      <c r="BE207" t="s">
        <v>288</v>
      </c>
      <c r="BF207">
        <v>0.04</v>
      </c>
      <c r="BG207" t="b">
        <v>0</v>
      </c>
      <c r="BH207">
        <v>1</v>
      </c>
    </row>
    <row r="208" spans="1:60" x14ac:dyDescent="0.3">
      <c r="A208" s="21" t="s">
        <v>189</v>
      </c>
      <c r="B208" s="21" t="s">
        <v>773</v>
      </c>
      <c r="C208" s="21" t="str">
        <f t="shared" si="40"/>
        <v>WP5-143 - Term Crimp Appl</v>
      </c>
      <c r="D208" s="21">
        <f t="shared" si="41"/>
        <v>25</v>
      </c>
      <c r="F208" t="str">
        <f t="shared" si="36"/>
        <v>WP5-143</v>
      </c>
      <c r="G208" t="str">
        <f t="shared" si="37"/>
        <v>WP5-143 - Term Crimp Appl</v>
      </c>
      <c r="H208" t="b">
        <v>0</v>
      </c>
      <c r="I208" t="s">
        <v>481</v>
      </c>
      <c r="J208" t="s">
        <v>481</v>
      </c>
      <c r="K208" t="b">
        <v>1</v>
      </c>
      <c r="L208" t="s">
        <v>481</v>
      </c>
      <c r="M208" t="s">
        <v>481</v>
      </c>
      <c r="N208" t="s">
        <v>481</v>
      </c>
      <c r="O208" t="s">
        <v>481</v>
      </c>
      <c r="P208" t="s">
        <v>7</v>
      </c>
      <c r="Q208" t="s">
        <v>383</v>
      </c>
      <c r="S208" s="16" t="str">
        <f t="shared" si="38"/>
        <v>WP5-143</v>
      </c>
      <c r="T208" s="16" t="str">
        <f t="shared" si="39"/>
        <v>WP5-143 - Term Crimp Appl</v>
      </c>
      <c r="U208" s="16" t="b">
        <v>0</v>
      </c>
      <c r="V208" s="16" t="s">
        <v>473</v>
      </c>
      <c r="W208" s="16" t="s">
        <v>780</v>
      </c>
      <c r="X208" s="23">
        <v>449985</v>
      </c>
      <c r="Y208" s="16" t="s">
        <v>780</v>
      </c>
      <c r="Z208" s="23" t="s">
        <v>912</v>
      </c>
      <c r="AA208" s="17">
        <v>40763</v>
      </c>
      <c r="AC208" s="16" t="s">
        <v>228</v>
      </c>
      <c r="AD208" s="16" t="str">
        <f t="shared" si="35"/>
        <v>WP5-143</v>
      </c>
      <c r="AE208" s="16" t="s">
        <v>387</v>
      </c>
      <c r="AG208" s="16" t="s">
        <v>496</v>
      </c>
      <c r="AH208" s="16" t="str">
        <f t="shared" si="42"/>
        <v>WP5-TEMPLATE</v>
      </c>
      <c r="AI208" s="23" t="s">
        <v>1166</v>
      </c>
      <c r="AK208" t="s">
        <v>383</v>
      </c>
      <c r="AL208" t="str">
        <f t="shared" si="45"/>
        <v>WP5-143</v>
      </c>
      <c r="AM208" t="s">
        <v>383</v>
      </c>
      <c r="AN208" t="str">
        <f t="shared" si="43"/>
        <v>WP5-143</v>
      </c>
      <c r="AO208">
        <v>1</v>
      </c>
      <c r="AP208" t="s">
        <v>545</v>
      </c>
      <c r="AQ208" t="b">
        <v>0</v>
      </c>
      <c r="AR208" t="b">
        <v>1</v>
      </c>
      <c r="AS208">
        <v>1</v>
      </c>
      <c r="AT208" t="s">
        <v>546</v>
      </c>
      <c r="AU208" s="14" cm="1">
        <f t="array" ref="AU208">IF(LEFT(A208,3)="WP5", INDEX('Equipment Schedule'!$A$1:$C$44,MATCH(1,('Equipment Schedule'!C:C=(LEFT(A208,3)))*('Equipment Schedule'!A:A=MOD(RIGHT(A208,1),12)),0),2), INDEX('Equipment Schedule'!$A$3:$C$44,MATCH(LEFT(A208,3),'Equipment Schedule'!$C$3:$C$44,0),2))</f>
        <v>45383</v>
      </c>
      <c r="AV208">
        <v>5</v>
      </c>
      <c r="AW208" t="str">
        <f t="shared" si="44"/>
        <v>WP5-TEMPLATE</v>
      </c>
      <c r="AX208" t="s">
        <v>441</v>
      </c>
      <c r="AY208" t="s">
        <v>547</v>
      </c>
      <c r="BB208" t="s">
        <v>2358</v>
      </c>
      <c r="BC208">
        <v>330</v>
      </c>
      <c r="BD208">
        <v>5706</v>
      </c>
      <c r="BE208" t="s">
        <v>300</v>
      </c>
      <c r="BF208">
        <v>0.04</v>
      </c>
      <c r="BG208" t="b">
        <v>0</v>
      </c>
      <c r="BH208">
        <v>1</v>
      </c>
    </row>
    <row r="209" spans="1:60" x14ac:dyDescent="0.3">
      <c r="A209" s="21" t="s">
        <v>190</v>
      </c>
      <c r="B209" s="21" t="s">
        <v>773</v>
      </c>
      <c r="C209" s="21" t="str">
        <f t="shared" si="40"/>
        <v>WP5-144 - Term Crimp Appl</v>
      </c>
      <c r="D209" s="21">
        <f t="shared" si="41"/>
        <v>25</v>
      </c>
      <c r="F209" t="str">
        <f t="shared" si="36"/>
        <v>WP5-144</v>
      </c>
      <c r="G209" t="str">
        <f t="shared" si="37"/>
        <v>WP5-144 - Term Crimp Appl</v>
      </c>
      <c r="H209" t="b">
        <v>0</v>
      </c>
      <c r="I209" t="s">
        <v>481</v>
      </c>
      <c r="J209" t="s">
        <v>481</v>
      </c>
      <c r="K209" t="b">
        <v>1</v>
      </c>
      <c r="L209" t="s">
        <v>481</v>
      </c>
      <c r="M209" t="s">
        <v>481</v>
      </c>
      <c r="N209" t="s">
        <v>481</v>
      </c>
      <c r="O209" t="s">
        <v>481</v>
      </c>
      <c r="P209" t="s">
        <v>7</v>
      </c>
      <c r="Q209" t="s">
        <v>383</v>
      </c>
      <c r="S209" s="16" t="str">
        <f t="shared" si="38"/>
        <v>WP5-144</v>
      </c>
      <c r="T209" s="16" t="str">
        <f t="shared" si="39"/>
        <v>WP5-144 - Term Crimp Appl</v>
      </c>
      <c r="U209" s="16" t="b">
        <v>0</v>
      </c>
      <c r="V209" s="16" t="s">
        <v>473</v>
      </c>
      <c r="W209" s="16" t="s">
        <v>780</v>
      </c>
      <c r="X209" s="23">
        <v>510333</v>
      </c>
      <c r="Y209" s="16" t="s">
        <v>780</v>
      </c>
      <c r="Z209" s="23" t="s">
        <v>912</v>
      </c>
      <c r="AA209" s="17">
        <v>40763</v>
      </c>
      <c r="AC209" s="16" t="s">
        <v>228</v>
      </c>
      <c r="AD209" s="16" t="str">
        <f t="shared" si="35"/>
        <v>WP5-144</v>
      </c>
      <c r="AE209" s="16" t="s">
        <v>387</v>
      </c>
      <c r="AG209" s="16" t="s">
        <v>496</v>
      </c>
      <c r="AH209" s="16" t="str">
        <f t="shared" si="42"/>
        <v>WP5-TEMPLATE</v>
      </c>
      <c r="AI209" s="23" t="s">
        <v>1166</v>
      </c>
      <c r="AK209" t="s">
        <v>383</v>
      </c>
      <c r="AL209" t="str">
        <f t="shared" si="45"/>
        <v>WP5-144</v>
      </c>
      <c r="AM209" t="s">
        <v>383</v>
      </c>
      <c r="AN209" t="str">
        <f t="shared" si="43"/>
        <v>WP5-144</v>
      </c>
      <c r="AO209">
        <v>1</v>
      </c>
      <c r="AP209" t="s">
        <v>545</v>
      </c>
      <c r="AQ209" t="b">
        <v>0</v>
      </c>
      <c r="AR209" t="b">
        <v>1</v>
      </c>
      <c r="AS209">
        <v>1</v>
      </c>
      <c r="AT209" t="s">
        <v>546</v>
      </c>
      <c r="AU209" s="14" cm="1">
        <f t="array" ref="AU209">IF(LEFT(A209,3)="WP5", INDEX('Equipment Schedule'!$A$1:$C$44,MATCH(1,('Equipment Schedule'!C:C=(LEFT(A209,3)))*('Equipment Schedule'!A:A=MOD(RIGHT(A209,1),12)),0),2), INDEX('Equipment Schedule'!$A$3:$C$44,MATCH(LEFT(A209,3),'Equipment Schedule'!$C$3:$C$44,0),2))</f>
        <v>45413</v>
      </c>
      <c r="AV209">
        <v>5</v>
      </c>
      <c r="AW209" t="str">
        <f t="shared" si="44"/>
        <v>WP5-TEMPLATE</v>
      </c>
      <c r="AX209" t="s">
        <v>441</v>
      </c>
      <c r="AY209" t="s">
        <v>547</v>
      </c>
      <c r="BB209" t="s">
        <v>2358</v>
      </c>
      <c r="BC209">
        <v>340</v>
      </c>
      <c r="BD209">
        <v>5401</v>
      </c>
      <c r="BE209" t="s">
        <v>276</v>
      </c>
      <c r="BF209">
        <v>0.04</v>
      </c>
      <c r="BG209" t="b">
        <v>0</v>
      </c>
      <c r="BH209">
        <v>1</v>
      </c>
    </row>
    <row r="210" spans="1:60" x14ac:dyDescent="0.3">
      <c r="A210" s="21" t="s">
        <v>191</v>
      </c>
      <c r="B210" s="21" t="s">
        <v>773</v>
      </c>
      <c r="C210" s="21" t="str">
        <f t="shared" si="40"/>
        <v>WP5-145 - Term Crimp Appl</v>
      </c>
      <c r="D210" s="21">
        <f t="shared" si="41"/>
        <v>25</v>
      </c>
      <c r="F210" t="str">
        <f t="shared" si="36"/>
        <v>WP5-145</v>
      </c>
      <c r="G210" t="str">
        <f t="shared" si="37"/>
        <v>WP5-145 - Term Crimp Appl</v>
      </c>
      <c r="H210" t="b">
        <v>0</v>
      </c>
      <c r="I210" t="s">
        <v>481</v>
      </c>
      <c r="J210" t="s">
        <v>481</v>
      </c>
      <c r="K210" t="b">
        <v>1</v>
      </c>
      <c r="L210" t="s">
        <v>481</v>
      </c>
      <c r="M210" t="s">
        <v>481</v>
      </c>
      <c r="N210" t="s">
        <v>481</v>
      </c>
      <c r="O210" t="s">
        <v>481</v>
      </c>
      <c r="P210" t="s">
        <v>7</v>
      </c>
      <c r="Q210" t="s">
        <v>383</v>
      </c>
      <c r="S210" s="16" t="str">
        <f t="shared" si="38"/>
        <v>WP5-145</v>
      </c>
      <c r="T210" s="16" t="str">
        <f t="shared" si="39"/>
        <v>WP5-145 - Term Crimp Appl</v>
      </c>
      <c r="U210" s="16" t="b">
        <v>0</v>
      </c>
      <c r="V210" s="16" t="s">
        <v>473</v>
      </c>
      <c r="W210" s="16" t="s">
        <v>780</v>
      </c>
      <c r="X210" s="23">
        <v>510334</v>
      </c>
      <c r="Y210" s="16" t="s">
        <v>780</v>
      </c>
      <c r="Z210" s="23" t="s">
        <v>912</v>
      </c>
      <c r="AA210" s="17">
        <v>40763</v>
      </c>
      <c r="AC210" s="16" t="s">
        <v>228</v>
      </c>
      <c r="AD210" s="16" t="str">
        <f t="shared" si="35"/>
        <v>WP5-145</v>
      </c>
      <c r="AE210" s="16" t="s">
        <v>387</v>
      </c>
      <c r="AG210" s="16" t="s">
        <v>496</v>
      </c>
      <c r="AH210" s="16" t="str">
        <f t="shared" si="42"/>
        <v>WP5-TEMPLATE</v>
      </c>
      <c r="AI210" s="23" t="s">
        <v>1166</v>
      </c>
      <c r="AK210" t="s">
        <v>383</v>
      </c>
      <c r="AL210" t="str">
        <f t="shared" si="45"/>
        <v>WP5-145</v>
      </c>
      <c r="AM210" t="s">
        <v>383</v>
      </c>
      <c r="AN210" t="str">
        <f t="shared" si="43"/>
        <v>WP5-145</v>
      </c>
      <c r="AO210">
        <v>1</v>
      </c>
      <c r="AP210" t="s">
        <v>545</v>
      </c>
      <c r="AQ210" t="b">
        <v>0</v>
      </c>
      <c r="AR210" t="b">
        <v>1</v>
      </c>
      <c r="AS210">
        <v>1</v>
      </c>
      <c r="AT210" t="s">
        <v>546</v>
      </c>
      <c r="AU210" s="14" cm="1">
        <f t="array" ref="AU210">IF(LEFT(A210,3)="WP5", INDEX('Equipment Schedule'!$A$1:$C$44,MATCH(1,('Equipment Schedule'!C:C=(LEFT(A210,3)))*('Equipment Schedule'!A:A=MOD(RIGHT(A210,1),12)),0),2), INDEX('Equipment Schedule'!$A$3:$C$44,MATCH(LEFT(A210,3),'Equipment Schedule'!$C$3:$C$44,0),2))</f>
        <v>45474</v>
      </c>
      <c r="AV210">
        <v>5</v>
      </c>
      <c r="AW210" t="str">
        <f t="shared" si="44"/>
        <v>WP5-TEMPLATE</v>
      </c>
      <c r="AX210" t="s">
        <v>441</v>
      </c>
      <c r="AY210" t="s">
        <v>547</v>
      </c>
      <c r="BB210" t="s">
        <v>2358</v>
      </c>
      <c r="BC210">
        <v>350</v>
      </c>
      <c r="BD210">
        <v>5305</v>
      </c>
      <c r="BE210" t="s">
        <v>284</v>
      </c>
      <c r="BF210">
        <v>0.16</v>
      </c>
      <c r="BG210" t="b">
        <v>0</v>
      </c>
      <c r="BH210">
        <v>1</v>
      </c>
    </row>
    <row r="211" spans="1:60" x14ac:dyDescent="0.3">
      <c r="A211" s="21" t="s">
        <v>192</v>
      </c>
      <c r="B211" s="21" t="s">
        <v>773</v>
      </c>
      <c r="C211" s="21" t="str">
        <f t="shared" si="40"/>
        <v>WP5-146 - Term Crimp Appl</v>
      </c>
      <c r="D211" s="21">
        <f t="shared" si="41"/>
        <v>25</v>
      </c>
      <c r="F211" t="str">
        <f t="shared" si="36"/>
        <v>WP5-146</v>
      </c>
      <c r="G211" t="str">
        <f t="shared" si="37"/>
        <v>WP5-146 - Term Crimp Appl</v>
      </c>
      <c r="H211" t="b">
        <v>0</v>
      </c>
      <c r="I211" t="s">
        <v>481</v>
      </c>
      <c r="J211" t="s">
        <v>481</v>
      </c>
      <c r="K211" t="b">
        <v>1</v>
      </c>
      <c r="L211" t="s">
        <v>481</v>
      </c>
      <c r="M211" t="s">
        <v>481</v>
      </c>
      <c r="N211" t="s">
        <v>481</v>
      </c>
      <c r="O211" t="s">
        <v>481</v>
      </c>
      <c r="P211" t="s">
        <v>7</v>
      </c>
      <c r="Q211" t="s">
        <v>383</v>
      </c>
      <c r="S211" s="16" t="str">
        <f t="shared" si="38"/>
        <v>WP5-146</v>
      </c>
      <c r="T211" s="16" t="str">
        <f t="shared" si="39"/>
        <v>WP5-146 - Term Crimp Appl</v>
      </c>
      <c r="U211" s="16" t="b">
        <v>0</v>
      </c>
      <c r="V211" s="16" t="s">
        <v>473</v>
      </c>
      <c r="W211" s="16" t="s">
        <v>780</v>
      </c>
      <c r="X211" s="23">
        <v>645023</v>
      </c>
      <c r="Y211" s="16" t="s">
        <v>780</v>
      </c>
      <c r="Z211" s="23" t="s">
        <v>913</v>
      </c>
      <c r="AA211" s="17">
        <v>36526</v>
      </c>
      <c r="AC211" s="16" t="s">
        <v>228</v>
      </c>
      <c r="AD211" s="16" t="str">
        <f t="shared" si="35"/>
        <v>WP5-146</v>
      </c>
      <c r="AE211" s="16" t="s">
        <v>387</v>
      </c>
      <c r="AG211" s="16" t="s">
        <v>496</v>
      </c>
      <c r="AH211" s="16" t="str">
        <f t="shared" si="42"/>
        <v>WP5-TEMPLATE</v>
      </c>
      <c r="AI211" s="23" t="s">
        <v>1167</v>
      </c>
      <c r="AK211" t="s">
        <v>383</v>
      </c>
      <c r="AL211" t="str">
        <f t="shared" si="45"/>
        <v>WP5-146</v>
      </c>
      <c r="AM211" t="s">
        <v>383</v>
      </c>
      <c r="AN211" t="str">
        <f t="shared" si="43"/>
        <v>WP5-146</v>
      </c>
      <c r="AO211">
        <v>1</v>
      </c>
      <c r="AP211" t="s">
        <v>545</v>
      </c>
      <c r="AQ211" t="b">
        <v>0</v>
      </c>
      <c r="AR211" t="b">
        <v>1</v>
      </c>
      <c r="AS211">
        <v>1</v>
      </c>
      <c r="AT211" t="s">
        <v>546</v>
      </c>
      <c r="AU211" s="14" cm="1">
        <f t="array" ref="AU211">IF(LEFT(A211,3)="WP5", INDEX('Equipment Schedule'!$A$1:$C$44,MATCH(1,('Equipment Schedule'!C:C=(LEFT(A211,3)))*('Equipment Schedule'!A:A=MOD(RIGHT(A211,1),12)),0),2), INDEX('Equipment Schedule'!$A$3:$C$44,MATCH(LEFT(A211,3),'Equipment Schedule'!$C$3:$C$44,0),2))</f>
        <v>45505</v>
      </c>
      <c r="AV211">
        <v>5</v>
      </c>
      <c r="AW211" t="str">
        <f t="shared" si="44"/>
        <v>WP5-TEMPLATE</v>
      </c>
      <c r="AX211" t="s">
        <v>441</v>
      </c>
      <c r="AY211" t="s">
        <v>547</v>
      </c>
    </row>
    <row r="212" spans="1:60" x14ac:dyDescent="0.3">
      <c r="A212" s="21" t="s">
        <v>193</v>
      </c>
      <c r="B212" s="21" t="s">
        <v>773</v>
      </c>
      <c r="C212" s="21" t="str">
        <f t="shared" si="40"/>
        <v>WP5-147 - Term Crimp Appl</v>
      </c>
      <c r="D212" s="21">
        <f t="shared" si="41"/>
        <v>25</v>
      </c>
      <c r="F212" t="str">
        <f t="shared" si="36"/>
        <v>WP5-147</v>
      </c>
      <c r="G212" t="str">
        <f t="shared" si="37"/>
        <v>WP5-147 - Term Crimp Appl</v>
      </c>
      <c r="H212" t="b">
        <v>0</v>
      </c>
      <c r="I212" t="s">
        <v>481</v>
      </c>
      <c r="J212" t="s">
        <v>481</v>
      </c>
      <c r="K212" t="b">
        <v>1</v>
      </c>
      <c r="L212" t="s">
        <v>481</v>
      </c>
      <c r="M212" t="s">
        <v>481</v>
      </c>
      <c r="N212" t="s">
        <v>481</v>
      </c>
      <c r="O212" t="s">
        <v>481</v>
      </c>
      <c r="P212" t="s">
        <v>7</v>
      </c>
      <c r="Q212" t="s">
        <v>383</v>
      </c>
      <c r="S212" s="16" t="str">
        <f t="shared" si="38"/>
        <v>WP5-147</v>
      </c>
      <c r="T212" s="16" t="str">
        <f t="shared" si="39"/>
        <v>WP5-147 - Term Crimp Appl</v>
      </c>
      <c r="U212" s="16" t="b">
        <v>0</v>
      </c>
      <c r="V212" s="16" t="s">
        <v>473</v>
      </c>
      <c r="W212" s="16" t="s">
        <v>780</v>
      </c>
      <c r="X212" s="23">
        <v>448148</v>
      </c>
      <c r="Y212" s="16" t="s">
        <v>780</v>
      </c>
      <c r="Z212" s="23" t="s">
        <v>914</v>
      </c>
      <c r="AA212" s="17">
        <v>36526</v>
      </c>
      <c r="AC212" s="16" t="s">
        <v>228</v>
      </c>
      <c r="AD212" s="16" t="str">
        <f t="shared" si="35"/>
        <v>WP5-147</v>
      </c>
      <c r="AE212" s="16" t="s">
        <v>387</v>
      </c>
      <c r="AG212" s="16" t="s">
        <v>496</v>
      </c>
      <c r="AH212" s="16" t="str">
        <f t="shared" si="42"/>
        <v>WP5-TEMPLATE</v>
      </c>
      <c r="AI212" s="23" t="s">
        <v>1168</v>
      </c>
      <c r="AK212" t="s">
        <v>383</v>
      </c>
      <c r="AL212" t="str">
        <f t="shared" si="45"/>
        <v>WP5-147</v>
      </c>
      <c r="AM212" t="s">
        <v>383</v>
      </c>
      <c r="AN212" t="str">
        <f t="shared" si="43"/>
        <v>WP5-147</v>
      </c>
      <c r="AO212">
        <v>1</v>
      </c>
      <c r="AP212" t="s">
        <v>545</v>
      </c>
      <c r="AQ212" t="b">
        <v>0</v>
      </c>
      <c r="AR212" t="b">
        <v>1</v>
      </c>
      <c r="AS212">
        <v>1</v>
      </c>
      <c r="AT212" t="s">
        <v>546</v>
      </c>
      <c r="AU212" s="14" cm="1">
        <f t="array" ref="AU212">IF(LEFT(A212,3)="WP5", INDEX('Equipment Schedule'!$A$1:$C$44,MATCH(1,('Equipment Schedule'!C:C=(LEFT(A212,3)))*('Equipment Schedule'!A:A=MOD(RIGHT(A212,1),12)),0),2), INDEX('Equipment Schedule'!$A$3:$C$44,MATCH(LEFT(A212,3),'Equipment Schedule'!$C$3:$C$44,0),2))</f>
        <v>45170</v>
      </c>
      <c r="AV212">
        <v>5</v>
      </c>
      <c r="AW212" t="str">
        <f t="shared" si="44"/>
        <v>WP5-TEMPLATE</v>
      </c>
      <c r="AX212" t="s">
        <v>441</v>
      </c>
      <c r="AY212" t="s">
        <v>547</v>
      </c>
      <c r="BB212" t="s">
        <v>2359</v>
      </c>
      <c r="BC212">
        <v>10</v>
      </c>
      <c r="BD212">
        <v>5306</v>
      </c>
      <c r="BE212" t="str">
        <f>VLOOKUP(BD212,'Equip Ops'!$AI$2:$AJ$73,2,FALSE)</f>
        <v>Record - Pre-Eval Comments</v>
      </c>
      <c r="BF212">
        <v>0.16</v>
      </c>
      <c r="BG212" t="b">
        <v>0</v>
      </c>
      <c r="BH212">
        <v>1</v>
      </c>
    </row>
    <row r="213" spans="1:60" x14ac:dyDescent="0.3">
      <c r="A213" s="21" t="s">
        <v>194</v>
      </c>
      <c r="B213" s="21" t="s">
        <v>773</v>
      </c>
      <c r="C213" s="21" t="str">
        <f t="shared" si="40"/>
        <v>WP5-148 - Term Crimp Appl</v>
      </c>
      <c r="D213" s="21">
        <f t="shared" si="41"/>
        <v>25</v>
      </c>
      <c r="F213" t="str">
        <f t="shared" si="36"/>
        <v>WP5-148</v>
      </c>
      <c r="G213" t="str">
        <f t="shared" si="37"/>
        <v>WP5-148 - Term Crimp Appl</v>
      </c>
      <c r="H213" t="b">
        <v>0</v>
      </c>
      <c r="I213" t="s">
        <v>481</v>
      </c>
      <c r="J213" t="s">
        <v>481</v>
      </c>
      <c r="K213" t="b">
        <v>1</v>
      </c>
      <c r="L213" t="s">
        <v>481</v>
      </c>
      <c r="M213" t="s">
        <v>481</v>
      </c>
      <c r="N213" t="s">
        <v>481</v>
      </c>
      <c r="O213" t="s">
        <v>481</v>
      </c>
      <c r="P213" t="s">
        <v>7</v>
      </c>
      <c r="Q213" t="s">
        <v>383</v>
      </c>
      <c r="S213" s="16" t="str">
        <f t="shared" si="38"/>
        <v>WP5-148</v>
      </c>
      <c r="T213" s="16" t="str">
        <f t="shared" si="39"/>
        <v>WP5-148 - Term Crimp Appl</v>
      </c>
      <c r="U213" s="16" t="b">
        <v>0</v>
      </c>
      <c r="V213" s="16" t="s">
        <v>473</v>
      </c>
      <c r="W213" s="16" t="s">
        <v>780</v>
      </c>
      <c r="X213" s="23">
        <v>448292</v>
      </c>
      <c r="Y213" s="16" t="s">
        <v>780</v>
      </c>
      <c r="Z213" s="23" t="s">
        <v>914</v>
      </c>
      <c r="AA213" s="17">
        <v>36526</v>
      </c>
      <c r="AC213" s="16" t="s">
        <v>228</v>
      </c>
      <c r="AD213" s="16" t="str">
        <f t="shared" si="35"/>
        <v>WP5-148</v>
      </c>
      <c r="AE213" s="16" t="s">
        <v>387</v>
      </c>
      <c r="AG213" s="16" t="s">
        <v>496</v>
      </c>
      <c r="AH213" s="16" t="str">
        <f t="shared" si="42"/>
        <v>WP5-TEMPLATE</v>
      </c>
      <c r="AI213" s="23" t="s">
        <v>1168</v>
      </c>
      <c r="AK213" t="s">
        <v>383</v>
      </c>
      <c r="AL213" t="str">
        <f t="shared" si="45"/>
        <v>WP5-148</v>
      </c>
      <c r="AM213" t="s">
        <v>383</v>
      </c>
      <c r="AN213" t="str">
        <f t="shared" si="43"/>
        <v>WP5-148</v>
      </c>
      <c r="AO213">
        <v>1</v>
      </c>
      <c r="AP213" t="s">
        <v>545</v>
      </c>
      <c r="AQ213" t="b">
        <v>0</v>
      </c>
      <c r="AR213" t="b">
        <v>1</v>
      </c>
      <c r="AS213">
        <v>1</v>
      </c>
      <c r="AT213" t="s">
        <v>546</v>
      </c>
      <c r="AU213" s="14" cm="1">
        <f t="array" ref="AU213">IF(LEFT(A213,3)="WP5", INDEX('Equipment Schedule'!$A$1:$C$44,MATCH(1,('Equipment Schedule'!C:C=(LEFT(A213,3)))*('Equipment Schedule'!A:A=MOD(RIGHT(A213,1),12)),0),2), INDEX('Equipment Schedule'!$A$3:$C$44,MATCH(LEFT(A213,3),'Equipment Schedule'!$C$3:$C$44,0),2))</f>
        <v>45200</v>
      </c>
      <c r="AV213">
        <v>5</v>
      </c>
      <c r="AW213" t="str">
        <f t="shared" si="44"/>
        <v>WP5-TEMPLATE</v>
      </c>
      <c r="AX213" t="s">
        <v>441</v>
      </c>
      <c r="AY213" t="s">
        <v>547</v>
      </c>
      <c r="BB213" t="s">
        <v>2359</v>
      </c>
      <c r="BC213">
        <v>20</v>
      </c>
      <c r="BD213">
        <v>5600</v>
      </c>
      <c r="BE213" t="str">
        <f>VLOOKUP(BD213,'Equip Ops'!$AI$2:$AJ$73,2,FALSE)</f>
        <v>Clean - Complete</v>
      </c>
      <c r="BF213">
        <v>0.04</v>
      </c>
      <c r="BG213" t="b">
        <v>0</v>
      </c>
      <c r="BH213">
        <v>1</v>
      </c>
    </row>
    <row r="214" spans="1:60" x14ac:dyDescent="0.3">
      <c r="A214" s="21" t="s">
        <v>195</v>
      </c>
      <c r="B214" s="21" t="s">
        <v>773</v>
      </c>
      <c r="C214" s="21" t="str">
        <f t="shared" si="40"/>
        <v>WP5-149 - Term Crimp Appl</v>
      </c>
      <c r="D214" s="21">
        <f t="shared" si="41"/>
        <v>25</v>
      </c>
      <c r="F214" t="str">
        <f t="shared" si="36"/>
        <v>WP5-149</v>
      </c>
      <c r="G214" t="str">
        <f t="shared" si="37"/>
        <v>WP5-149 - Term Crimp Appl</v>
      </c>
      <c r="H214" t="b">
        <v>0</v>
      </c>
      <c r="I214" t="s">
        <v>481</v>
      </c>
      <c r="J214" t="s">
        <v>481</v>
      </c>
      <c r="K214" t="b">
        <v>1</v>
      </c>
      <c r="L214" t="s">
        <v>481</v>
      </c>
      <c r="M214" t="s">
        <v>481</v>
      </c>
      <c r="N214" t="s">
        <v>481</v>
      </c>
      <c r="O214" t="s">
        <v>481</v>
      </c>
      <c r="P214" t="s">
        <v>7</v>
      </c>
      <c r="Q214" t="s">
        <v>383</v>
      </c>
      <c r="S214" s="16" t="str">
        <f t="shared" si="38"/>
        <v>WP5-149</v>
      </c>
      <c r="T214" s="16" t="str">
        <f t="shared" si="39"/>
        <v>WP5-149 - Term Crimp Appl</v>
      </c>
      <c r="U214" s="16" t="b">
        <v>0</v>
      </c>
      <c r="V214" s="16" t="s">
        <v>473</v>
      </c>
      <c r="W214" s="16" t="s">
        <v>780</v>
      </c>
      <c r="X214" s="23">
        <v>624531</v>
      </c>
      <c r="Y214" s="16" t="s">
        <v>780</v>
      </c>
      <c r="Z214" s="23" t="s">
        <v>915</v>
      </c>
      <c r="AA214" s="17">
        <v>40763</v>
      </c>
      <c r="AC214" s="16" t="s">
        <v>228</v>
      </c>
      <c r="AD214" s="16" t="str">
        <f t="shared" si="35"/>
        <v>WP5-149</v>
      </c>
      <c r="AE214" s="16" t="s">
        <v>387</v>
      </c>
      <c r="AG214" s="16" t="s">
        <v>496</v>
      </c>
      <c r="AH214" s="16" t="str">
        <f t="shared" si="42"/>
        <v>WP5-TEMPLATE</v>
      </c>
      <c r="AI214" s="23" t="s">
        <v>1169</v>
      </c>
      <c r="AK214" t="s">
        <v>383</v>
      </c>
      <c r="AL214" t="str">
        <f t="shared" si="45"/>
        <v>WP5-149</v>
      </c>
      <c r="AM214" t="s">
        <v>383</v>
      </c>
      <c r="AN214" t="str">
        <f t="shared" si="43"/>
        <v>WP5-149</v>
      </c>
      <c r="AO214">
        <v>1</v>
      </c>
      <c r="AP214" t="s">
        <v>545</v>
      </c>
      <c r="AQ214" t="b">
        <v>0</v>
      </c>
      <c r="AR214" t="b">
        <v>1</v>
      </c>
      <c r="AS214">
        <v>1</v>
      </c>
      <c r="AT214" t="s">
        <v>546</v>
      </c>
      <c r="AU214" s="14" cm="1">
        <f t="array" ref="AU214">IF(LEFT(A214,3)="WP5", INDEX('Equipment Schedule'!$A$1:$C$44,MATCH(1,('Equipment Schedule'!C:C=(LEFT(A214,3)))*('Equipment Schedule'!A:A=MOD(RIGHT(A214,1),12)),0),2), INDEX('Equipment Schedule'!$A$3:$C$44,MATCH(LEFT(A214,3),'Equipment Schedule'!$C$3:$C$44,0),2))</f>
        <v>45231</v>
      </c>
      <c r="AV214">
        <v>5</v>
      </c>
      <c r="AW214" t="str">
        <f t="shared" si="44"/>
        <v>WP5-TEMPLATE</v>
      </c>
      <c r="AX214" t="s">
        <v>441</v>
      </c>
      <c r="AY214" t="s">
        <v>547</v>
      </c>
      <c r="BB214" t="s">
        <v>2359</v>
      </c>
      <c r="BC214">
        <v>30</v>
      </c>
      <c r="BD214">
        <v>5000</v>
      </c>
      <c r="BE214" t="s">
        <v>316</v>
      </c>
      <c r="BF214">
        <v>0.04</v>
      </c>
      <c r="BG214" t="b">
        <v>0</v>
      </c>
      <c r="BH214">
        <v>1</v>
      </c>
    </row>
    <row r="215" spans="1:60" x14ac:dyDescent="0.3">
      <c r="A215" s="21" t="s">
        <v>196</v>
      </c>
      <c r="B215" s="21" t="s">
        <v>773</v>
      </c>
      <c r="C215" s="21" t="str">
        <f t="shared" si="40"/>
        <v>WP5-150 - Term Crimp Appl</v>
      </c>
      <c r="D215" s="21">
        <f t="shared" si="41"/>
        <v>25</v>
      </c>
      <c r="F215" t="str">
        <f t="shared" si="36"/>
        <v>WP5-150</v>
      </c>
      <c r="G215" t="str">
        <f t="shared" si="37"/>
        <v>WP5-150 - Term Crimp Appl</v>
      </c>
      <c r="H215" t="b">
        <v>0</v>
      </c>
      <c r="I215" t="s">
        <v>481</v>
      </c>
      <c r="J215" t="s">
        <v>481</v>
      </c>
      <c r="K215" t="b">
        <v>1</v>
      </c>
      <c r="L215" t="s">
        <v>481</v>
      </c>
      <c r="M215" t="s">
        <v>481</v>
      </c>
      <c r="N215" t="s">
        <v>481</v>
      </c>
      <c r="O215" t="s">
        <v>481</v>
      </c>
      <c r="P215" t="s">
        <v>7</v>
      </c>
      <c r="Q215" t="s">
        <v>383</v>
      </c>
      <c r="S215" s="16" t="str">
        <f t="shared" si="38"/>
        <v>WP5-150</v>
      </c>
      <c r="T215" s="16" t="str">
        <f t="shared" si="39"/>
        <v>WP5-150 - Term Crimp Appl</v>
      </c>
      <c r="U215" s="16" t="b">
        <v>0</v>
      </c>
      <c r="V215" s="16" t="s">
        <v>473</v>
      </c>
      <c r="W215" s="16" t="s">
        <v>780</v>
      </c>
      <c r="X215" s="23">
        <v>609214</v>
      </c>
      <c r="Y215" s="16" t="s">
        <v>780</v>
      </c>
      <c r="Z215" s="23" t="s">
        <v>915</v>
      </c>
      <c r="AA215" s="17">
        <v>40763</v>
      </c>
      <c r="AC215" s="16" t="s">
        <v>228</v>
      </c>
      <c r="AD215" s="16" t="str">
        <f t="shared" si="35"/>
        <v>WP5-150</v>
      </c>
      <c r="AE215" s="16" t="s">
        <v>387</v>
      </c>
      <c r="AG215" s="16" t="s">
        <v>496</v>
      </c>
      <c r="AH215" s="16" t="str">
        <f t="shared" si="42"/>
        <v>WP5-TEMPLATE</v>
      </c>
      <c r="AI215" s="23" t="s">
        <v>1169</v>
      </c>
      <c r="AK215" t="s">
        <v>383</v>
      </c>
      <c r="AL215" t="str">
        <f t="shared" si="45"/>
        <v>WP5-150</v>
      </c>
      <c r="AM215" t="s">
        <v>383</v>
      </c>
      <c r="AN215" t="str">
        <f t="shared" si="43"/>
        <v>WP5-150</v>
      </c>
      <c r="AO215">
        <v>1</v>
      </c>
      <c r="AP215" t="s">
        <v>545</v>
      </c>
      <c r="AQ215" t="b">
        <v>0</v>
      </c>
      <c r="AR215" t="b">
        <v>1</v>
      </c>
      <c r="AS215">
        <v>1</v>
      </c>
      <c r="AT215" t="s">
        <v>546</v>
      </c>
      <c r="AU215" s="14" cm="1">
        <f t="array" ref="AU215">IF(LEFT(A215,3)="WP5", INDEX('Equipment Schedule'!$A$1:$C$44,MATCH(1,('Equipment Schedule'!C:C=(LEFT(A215,3)))*('Equipment Schedule'!A:A=MOD(RIGHT(A215,1),12)),0),2), INDEX('Equipment Schedule'!$A$3:$C$44,MATCH(LEFT(A215,3),'Equipment Schedule'!$C$3:$C$44,0),2))</f>
        <v>45292</v>
      </c>
      <c r="AV215">
        <v>5</v>
      </c>
      <c r="AW215" t="str">
        <f t="shared" si="44"/>
        <v>WP5-TEMPLATE</v>
      </c>
      <c r="AX215" t="s">
        <v>441</v>
      </c>
      <c r="AY215" t="s">
        <v>547</v>
      </c>
      <c r="BB215" t="s">
        <v>2359</v>
      </c>
      <c r="BC215">
        <v>40</v>
      </c>
      <c r="BD215">
        <v>5001</v>
      </c>
      <c r="BE215" t="s">
        <v>270</v>
      </c>
      <c r="BF215">
        <v>0.04</v>
      </c>
      <c r="BG215" t="b">
        <v>0</v>
      </c>
      <c r="BH215">
        <v>1</v>
      </c>
    </row>
    <row r="216" spans="1:60" x14ac:dyDescent="0.3">
      <c r="A216" s="21" t="s">
        <v>197</v>
      </c>
      <c r="B216" s="21" t="s">
        <v>773</v>
      </c>
      <c r="C216" s="21" t="str">
        <f t="shared" si="40"/>
        <v>WP5-151 - Term Crimp Appl</v>
      </c>
      <c r="D216" s="21">
        <f t="shared" si="41"/>
        <v>25</v>
      </c>
      <c r="F216" t="str">
        <f t="shared" si="36"/>
        <v>WP5-151</v>
      </c>
      <c r="G216" t="str">
        <f t="shared" si="37"/>
        <v>WP5-151 - Term Crimp Appl</v>
      </c>
      <c r="H216" t="b">
        <v>0</v>
      </c>
      <c r="I216" t="s">
        <v>481</v>
      </c>
      <c r="J216" t="s">
        <v>481</v>
      </c>
      <c r="K216" t="b">
        <v>1</v>
      </c>
      <c r="L216" t="s">
        <v>481</v>
      </c>
      <c r="M216" t="s">
        <v>481</v>
      </c>
      <c r="N216" t="s">
        <v>481</v>
      </c>
      <c r="O216" t="s">
        <v>481</v>
      </c>
      <c r="P216" t="s">
        <v>7</v>
      </c>
      <c r="Q216" t="s">
        <v>383</v>
      </c>
      <c r="S216" s="16" t="str">
        <f t="shared" si="38"/>
        <v>WP5-151</v>
      </c>
      <c r="T216" s="16" t="str">
        <f t="shared" si="39"/>
        <v>WP5-151 - Term Crimp Appl</v>
      </c>
      <c r="U216" s="16" t="b">
        <v>0</v>
      </c>
      <c r="V216" s="16" t="s">
        <v>473</v>
      </c>
      <c r="W216" s="16" t="s">
        <v>780</v>
      </c>
      <c r="X216" s="23" t="s">
        <v>1036</v>
      </c>
      <c r="Y216" s="16" t="s">
        <v>780</v>
      </c>
      <c r="Z216" s="23" t="s">
        <v>916</v>
      </c>
      <c r="AA216" s="17">
        <v>42293</v>
      </c>
      <c r="AC216" s="16" t="s">
        <v>228</v>
      </c>
      <c r="AD216" s="16" t="str">
        <f t="shared" si="35"/>
        <v>WP5-151</v>
      </c>
      <c r="AE216" s="16" t="s">
        <v>387</v>
      </c>
      <c r="AG216" s="16" t="s">
        <v>496</v>
      </c>
      <c r="AH216" s="16" t="str">
        <f t="shared" si="42"/>
        <v>WP5-TEMPLATE</v>
      </c>
      <c r="AI216" s="23" t="s">
        <v>1145</v>
      </c>
      <c r="AK216" t="s">
        <v>383</v>
      </c>
      <c r="AL216" t="str">
        <f t="shared" si="45"/>
        <v>WP5-151</v>
      </c>
      <c r="AM216" t="s">
        <v>383</v>
      </c>
      <c r="AN216" t="str">
        <f t="shared" si="43"/>
        <v>WP5-151</v>
      </c>
      <c r="AO216">
        <v>1</v>
      </c>
      <c r="AP216" t="s">
        <v>545</v>
      </c>
      <c r="AQ216" t="b">
        <v>0</v>
      </c>
      <c r="AR216" t="b">
        <v>1</v>
      </c>
      <c r="AS216">
        <v>1</v>
      </c>
      <c r="AT216" t="s">
        <v>546</v>
      </c>
      <c r="AU216" s="14" cm="1">
        <f t="array" ref="AU216">IF(LEFT(A216,3)="WP5", INDEX('Equipment Schedule'!$A$1:$C$44,MATCH(1,('Equipment Schedule'!C:C=(LEFT(A216,3)))*('Equipment Schedule'!A:A=MOD(RIGHT(A216,1),12)),0),2), INDEX('Equipment Schedule'!$A$3:$C$44,MATCH(LEFT(A216,3),'Equipment Schedule'!$C$3:$C$44,0),2))</f>
        <v>45323</v>
      </c>
      <c r="AV216">
        <v>5</v>
      </c>
      <c r="AW216" t="str">
        <f t="shared" si="44"/>
        <v>WP5-TEMPLATE</v>
      </c>
      <c r="AX216" t="s">
        <v>441</v>
      </c>
      <c r="AY216" t="s">
        <v>547</v>
      </c>
      <c r="BB216" t="s">
        <v>2359</v>
      </c>
      <c r="BC216">
        <v>50</v>
      </c>
      <c r="BD216">
        <v>5002</v>
      </c>
      <c r="BE216" t="s">
        <v>340</v>
      </c>
      <c r="BF216">
        <v>0.04</v>
      </c>
      <c r="BG216" t="b">
        <v>0</v>
      </c>
      <c r="BH216">
        <v>1</v>
      </c>
    </row>
    <row r="217" spans="1:60" x14ac:dyDescent="0.3">
      <c r="A217" s="21" t="s">
        <v>198</v>
      </c>
      <c r="B217" s="21" t="s">
        <v>773</v>
      </c>
      <c r="C217" s="21" t="str">
        <f t="shared" si="40"/>
        <v>WP5-152 - Term Crimp Appl</v>
      </c>
      <c r="D217" s="21">
        <f t="shared" si="41"/>
        <v>25</v>
      </c>
      <c r="F217" t="str">
        <f t="shared" si="36"/>
        <v>WP5-152</v>
      </c>
      <c r="G217" t="str">
        <f t="shared" si="37"/>
        <v>WP5-152 - Term Crimp Appl</v>
      </c>
      <c r="H217" t="b">
        <v>0</v>
      </c>
      <c r="I217" t="s">
        <v>481</v>
      </c>
      <c r="J217" t="s">
        <v>481</v>
      </c>
      <c r="K217" t="b">
        <v>1</v>
      </c>
      <c r="L217" t="s">
        <v>481</v>
      </c>
      <c r="M217" t="s">
        <v>481</v>
      </c>
      <c r="N217" t="s">
        <v>481</v>
      </c>
      <c r="O217" t="s">
        <v>481</v>
      </c>
      <c r="P217" t="s">
        <v>7</v>
      </c>
      <c r="Q217" t="s">
        <v>383</v>
      </c>
      <c r="S217" s="16" t="str">
        <f t="shared" si="38"/>
        <v>WP5-152</v>
      </c>
      <c r="T217" s="16" t="str">
        <f t="shared" si="39"/>
        <v>WP5-152 - Term Crimp Appl</v>
      </c>
      <c r="U217" s="16" t="b">
        <v>0</v>
      </c>
      <c r="V217" s="16" t="s">
        <v>473</v>
      </c>
      <c r="W217" s="16" t="s">
        <v>780</v>
      </c>
      <c r="X217" s="23" t="s">
        <v>1037</v>
      </c>
      <c r="Y217" s="16" t="s">
        <v>780</v>
      </c>
      <c r="Z217" s="23" t="s">
        <v>852</v>
      </c>
      <c r="AA217" s="17">
        <v>42318</v>
      </c>
      <c r="AC217" s="16" t="s">
        <v>228</v>
      </c>
      <c r="AD217" s="16" t="str">
        <f t="shared" si="35"/>
        <v>WP5-152</v>
      </c>
      <c r="AE217" s="16" t="s">
        <v>387</v>
      </c>
      <c r="AG217" s="16" t="s">
        <v>496</v>
      </c>
      <c r="AH217" s="16" t="str">
        <f t="shared" si="42"/>
        <v>WP5-TEMPLATE</v>
      </c>
      <c r="AI217" s="23" t="s">
        <v>1123</v>
      </c>
      <c r="AK217" t="s">
        <v>383</v>
      </c>
      <c r="AL217" t="str">
        <f t="shared" si="45"/>
        <v>WP5-152</v>
      </c>
      <c r="AM217" t="s">
        <v>383</v>
      </c>
      <c r="AN217" t="str">
        <f t="shared" si="43"/>
        <v>WP5-152</v>
      </c>
      <c r="AO217">
        <v>1</v>
      </c>
      <c r="AP217" t="s">
        <v>545</v>
      </c>
      <c r="AQ217" t="b">
        <v>0</v>
      </c>
      <c r="AR217" t="b">
        <v>1</v>
      </c>
      <c r="AS217">
        <v>1</v>
      </c>
      <c r="AT217" t="s">
        <v>546</v>
      </c>
      <c r="AU217" s="14" cm="1">
        <f t="array" ref="AU217">IF(LEFT(A217,3)="WP5", INDEX('Equipment Schedule'!$A$1:$C$44,MATCH(1,('Equipment Schedule'!C:C=(LEFT(A217,3)))*('Equipment Schedule'!A:A=MOD(RIGHT(A217,1),12)),0),2), INDEX('Equipment Schedule'!$A$3:$C$44,MATCH(LEFT(A217,3),'Equipment Schedule'!$C$3:$C$44,0),2))</f>
        <v>45352</v>
      </c>
      <c r="AV217">
        <v>5</v>
      </c>
      <c r="AW217" t="str">
        <f t="shared" si="44"/>
        <v>WP5-TEMPLATE</v>
      </c>
      <c r="AX217" t="s">
        <v>441</v>
      </c>
      <c r="AY217" t="s">
        <v>547</v>
      </c>
      <c r="BB217" t="s">
        <v>2359</v>
      </c>
      <c r="BC217">
        <v>60</v>
      </c>
      <c r="BD217">
        <v>5004</v>
      </c>
      <c r="BE217" t="s">
        <v>297</v>
      </c>
      <c r="BF217">
        <v>0.04</v>
      </c>
      <c r="BG217" t="b">
        <v>0</v>
      </c>
      <c r="BH217">
        <v>1</v>
      </c>
    </row>
    <row r="218" spans="1:60" x14ac:dyDescent="0.3">
      <c r="A218" s="21" t="s">
        <v>199</v>
      </c>
      <c r="B218" s="21" t="s">
        <v>773</v>
      </c>
      <c r="C218" s="21" t="str">
        <f t="shared" si="40"/>
        <v>WP5-153 - Term Crimp Appl</v>
      </c>
      <c r="D218" s="21">
        <f t="shared" si="41"/>
        <v>25</v>
      </c>
      <c r="F218" t="str">
        <f t="shared" si="36"/>
        <v>WP5-153</v>
      </c>
      <c r="G218" t="str">
        <f t="shared" si="37"/>
        <v>WP5-153 - Term Crimp Appl</v>
      </c>
      <c r="H218" t="b">
        <v>0</v>
      </c>
      <c r="I218" t="s">
        <v>481</v>
      </c>
      <c r="J218" t="s">
        <v>481</v>
      </c>
      <c r="K218" t="b">
        <v>1</v>
      </c>
      <c r="L218" t="s">
        <v>481</v>
      </c>
      <c r="M218" t="s">
        <v>481</v>
      </c>
      <c r="N218" t="s">
        <v>481</v>
      </c>
      <c r="O218" t="s">
        <v>481</v>
      </c>
      <c r="P218" t="s">
        <v>7</v>
      </c>
      <c r="Q218" t="s">
        <v>383</v>
      </c>
      <c r="S218" s="16" t="str">
        <f t="shared" si="38"/>
        <v>WP5-153</v>
      </c>
      <c r="T218" s="16" t="str">
        <f t="shared" si="39"/>
        <v>WP5-153 - Term Crimp Appl</v>
      </c>
      <c r="U218" s="16" t="b">
        <v>0</v>
      </c>
      <c r="V218" s="16" t="s">
        <v>473</v>
      </c>
      <c r="W218" s="16" t="s">
        <v>780</v>
      </c>
      <c r="X218" s="23" t="s">
        <v>1038</v>
      </c>
      <c r="Y218" s="16" t="s">
        <v>780</v>
      </c>
      <c r="Z218" s="23" t="s">
        <v>917</v>
      </c>
      <c r="AA218" s="17">
        <v>42748</v>
      </c>
      <c r="AC218" s="16" t="s">
        <v>228</v>
      </c>
      <c r="AD218" s="16" t="str">
        <f t="shared" si="35"/>
        <v>WP5-153</v>
      </c>
      <c r="AE218" s="16" t="s">
        <v>387</v>
      </c>
      <c r="AG218" s="16" t="s">
        <v>496</v>
      </c>
      <c r="AH218" s="16" t="str">
        <f t="shared" si="42"/>
        <v>WP5-TEMPLATE</v>
      </c>
      <c r="AI218" s="23">
        <v>12110127</v>
      </c>
      <c r="AK218" t="s">
        <v>383</v>
      </c>
      <c r="AL218" t="str">
        <f t="shared" si="45"/>
        <v>WP5-153</v>
      </c>
      <c r="AM218" t="s">
        <v>383</v>
      </c>
      <c r="AN218" t="str">
        <f t="shared" si="43"/>
        <v>WP5-153</v>
      </c>
      <c r="AO218">
        <v>1</v>
      </c>
      <c r="AP218" t="s">
        <v>545</v>
      </c>
      <c r="AQ218" t="b">
        <v>0</v>
      </c>
      <c r="AR218" t="b">
        <v>1</v>
      </c>
      <c r="AS218">
        <v>1</v>
      </c>
      <c r="AT218" t="s">
        <v>546</v>
      </c>
      <c r="AU218" s="14" cm="1">
        <f t="array" ref="AU218">IF(LEFT(A218,3)="WP5", INDEX('Equipment Schedule'!$A$1:$C$44,MATCH(1,('Equipment Schedule'!C:C=(LEFT(A218,3)))*('Equipment Schedule'!A:A=MOD(RIGHT(A218,1),12)),0),2), INDEX('Equipment Schedule'!$A$3:$C$44,MATCH(LEFT(A218,3),'Equipment Schedule'!$C$3:$C$44,0),2))</f>
        <v>45383</v>
      </c>
      <c r="AV218">
        <v>5</v>
      </c>
      <c r="AW218" t="str">
        <f t="shared" si="44"/>
        <v>WP5-TEMPLATE</v>
      </c>
      <c r="AX218" t="s">
        <v>441</v>
      </c>
      <c r="AY218" t="s">
        <v>547</v>
      </c>
      <c r="BB218" t="s">
        <v>2359</v>
      </c>
      <c r="BC218">
        <v>70</v>
      </c>
      <c r="BD218">
        <v>5005</v>
      </c>
      <c r="BE218" t="s">
        <v>293</v>
      </c>
      <c r="BF218">
        <v>0.04</v>
      </c>
      <c r="BG218" t="b">
        <v>0</v>
      </c>
      <c r="BH218">
        <v>1</v>
      </c>
    </row>
    <row r="219" spans="1:60" x14ac:dyDescent="0.3">
      <c r="A219" s="21" t="s">
        <v>200</v>
      </c>
      <c r="B219" s="21" t="s">
        <v>773</v>
      </c>
      <c r="C219" s="21" t="str">
        <f t="shared" si="40"/>
        <v>WP5-154 - Term Crimp Appl</v>
      </c>
      <c r="D219" s="21">
        <f t="shared" si="41"/>
        <v>25</v>
      </c>
      <c r="F219" t="str">
        <f t="shared" si="36"/>
        <v>WP5-154</v>
      </c>
      <c r="G219" t="str">
        <f t="shared" si="37"/>
        <v>WP5-154 - Term Crimp Appl</v>
      </c>
      <c r="H219" t="b">
        <v>0</v>
      </c>
      <c r="I219" t="s">
        <v>481</v>
      </c>
      <c r="J219" t="s">
        <v>481</v>
      </c>
      <c r="K219" t="b">
        <v>1</v>
      </c>
      <c r="L219" t="s">
        <v>481</v>
      </c>
      <c r="M219" t="s">
        <v>481</v>
      </c>
      <c r="N219" t="s">
        <v>481</v>
      </c>
      <c r="O219" t="s">
        <v>481</v>
      </c>
      <c r="P219" t="s">
        <v>7</v>
      </c>
      <c r="Q219" t="s">
        <v>383</v>
      </c>
      <c r="S219" s="16" t="str">
        <f t="shared" si="38"/>
        <v>WP5-154</v>
      </c>
      <c r="T219" s="16" t="str">
        <f t="shared" si="39"/>
        <v>WP5-154 - Term Crimp Appl</v>
      </c>
      <c r="U219" s="16" t="b">
        <v>0</v>
      </c>
      <c r="V219" s="16" t="s">
        <v>473</v>
      </c>
      <c r="W219" s="16" t="s">
        <v>779</v>
      </c>
      <c r="X219" s="23" t="s">
        <v>1039</v>
      </c>
      <c r="Y219" s="16" t="s">
        <v>779</v>
      </c>
      <c r="Z219" s="23" t="s">
        <v>827</v>
      </c>
      <c r="AA219" s="17">
        <v>42761</v>
      </c>
      <c r="AC219" s="16" t="s">
        <v>228</v>
      </c>
      <c r="AD219" s="16" t="str">
        <f t="shared" si="35"/>
        <v>WP5-154</v>
      </c>
      <c r="AE219" s="16" t="s">
        <v>387</v>
      </c>
      <c r="AG219" s="16" t="s">
        <v>496</v>
      </c>
      <c r="AH219" s="16" t="str">
        <f t="shared" si="42"/>
        <v>WP5-TEMPLATE</v>
      </c>
      <c r="AI219" s="23" t="s">
        <v>1170</v>
      </c>
      <c r="AK219" t="s">
        <v>383</v>
      </c>
      <c r="AL219" t="str">
        <f t="shared" si="45"/>
        <v>WP5-154</v>
      </c>
      <c r="AM219" t="s">
        <v>383</v>
      </c>
      <c r="AN219" t="str">
        <f t="shared" si="43"/>
        <v>WP5-154</v>
      </c>
      <c r="AO219">
        <v>1</v>
      </c>
      <c r="AP219" t="s">
        <v>545</v>
      </c>
      <c r="AQ219" t="b">
        <v>0</v>
      </c>
      <c r="AR219" t="b">
        <v>1</v>
      </c>
      <c r="AS219">
        <v>1</v>
      </c>
      <c r="AT219" t="s">
        <v>546</v>
      </c>
      <c r="AU219" s="14" cm="1">
        <f t="array" ref="AU219">IF(LEFT(A219,3)="WP5", INDEX('Equipment Schedule'!$A$1:$C$44,MATCH(1,('Equipment Schedule'!C:C=(LEFT(A219,3)))*('Equipment Schedule'!A:A=MOD(RIGHT(A219,1),12)),0),2), INDEX('Equipment Schedule'!$A$3:$C$44,MATCH(LEFT(A219,3),'Equipment Schedule'!$C$3:$C$44,0),2))</f>
        <v>45413</v>
      </c>
      <c r="AV219">
        <v>5</v>
      </c>
      <c r="AW219" t="str">
        <f t="shared" si="44"/>
        <v>WP5-TEMPLATE</v>
      </c>
      <c r="AX219" t="s">
        <v>441</v>
      </c>
      <c r="AY219" t="s">
        <v>547</v>
      </c>
      <c r="BB219" t="s">
        <v>2359</v>
      </c>
      <c r="BC219">
        <v>80</v>
      </c>
      <c r="BD219">
        <v>5008</v>
      </c>
      <c r="BE219" t="s">
        <v>325</v>
      </c>
      <c r="BF219">
        <v>0.04</v>
      </c>
      <c r="BG219" t="b">
        <v>0</v>
      </c>
      <c r="BH219">
        <v>1</v>
      </c>
    </row>
    <row r="220" spans="1:60" x14ac:dyDescent="0.3">
      <c r="A220" s="21" t="s">
        <v>201</v>
      </c>
      <c r="B220" s="21" t="s">
        <v>773</v>
      </c>
      <c r="C220" s="21" t="str">
        <f t="shared" si="40"/>
        <v>WP5-155 - Term Crimp Appl</v>
      </c>
      <c r="D220" s="21">
        <f t="shared" si="41"/>
        <v>25</v>
      </c>
      <c r="F220" t="str">
        <f t="shared" si="36"/>
        <v>WP5-155</v>
      </c>
      <c r="G220" t="str">
        <f t="shared" si="37"/>
        <v>WP5-155 - Term Crimp Appl</v>
      </c>
      <c r="H220" t="b">
        <v>0</v>
      </c>
      <c r="I220" t="s">
        <v>481</v>
      </c>
      <c r="J220" t="s">
        <v>481</v>
      </c>
      <c r="K220" t="b">
        <v>1</v>
      </c>
      <c r="L220" t="s">
        <v>481</v>
      </c>
      <c r="M220" t="s">
        <v>481</v>
      </c>
      <c r="N220" t="s">
        <v>481</v>
      </c>
      <c r="O220" t="s">
        <v>481</v>
      </c>
      <c r="P220" t="s">
        <v>7</v>
      </c>
      <c r="Q220" t="s">
        <v>383</v>
      </c>
      <c r="S220" s="16" t="str">
        <f t="shared" si="38"/>
        <v>WP5-155</v>
      </c>
      <c r="T220" s="16" t="str">
        <f t="shared" si="39"/>
        <v>WP5-155 - Term Crimp Appl</v>
      </c>
      <c r="U220" s="16" t="b">
        <v>0</v>
      </c>
      <c r="V220" s="16" t="s">
        <v>473</v>
      </c>
      <c r="W220" s="16" t="s">
        <v>780</v>
      </c>
      <c r="X220" s="23" t="s">
        <v>1040</v>
      </c>
      <c r="Y220" s="16" t="s">
        <v>780</v>
      </c>
      <c r="Z220" s="23" t="s">
        <v>918</v>
      </c>
      <c r="AA220" s="17">
        <v>42788</v>
      </c>
      <c r="AC220" s="16" t="s">
        <v>228</v>
      </c>
      <c r="AD220" s="16" t="str">
        <f t="shared" si="35"/>
        <v>WP5-155</v>
      </c>
      <c r="AE220" s="16" t="s">
        <v>387</v>
      </c>
      <c r="AG220" s="16" t="s">
        <v>496</v>
      </c>
      <c r="AH220" s="16" t="str">
        <f t="shared" si="42"/>
        <v>WP5-TEMPLATE</v>
      </c>
      <c r="AI220" s="23" t="s">
        <v>1171</v>
      </c>
      <c r="AK220" t="s">
        <v>383</v>
      </c>
      <c r="AL220" t="str">
        <f t="shared" si="45"/>
        <v>WP5-155</v>
      </c>
      <c r="AM220" t="s">
        <v>383</v>
      </c>
      <c r="AN220" t="str">
        <f t="shared" si="43"/>
        <v>WP5-155</v>
      </c>
      <c r="AO220">
        <v>1</v>
      </c>
      <c r="AP220" t="s">
        <v>545</v>
      </c>
      <c r="AQ220" t="b">
        <v>0</v>
      </c>
      <c r="AR220" t="b">
        <v>1</v>
      </c>
      <c r="AS220">
        <v>1</v>
      </c>
      <c r="AT220" t="s">
        <v>546</v>
      </c>
      <c r="AU220" s="14" cm="1">
        <f t="array" ref="AU220">IF(LEFT(A220,3)="WP5", INDEX('Equipment Schedule'!$A$1:$C$44,MATCH(1,('Equipment Schedule'!C:C=(LEFT(A220,3)))*('Equipment Schedule'!A:A=MOD(RIGHT(A220,1),12)),0),2), INDEX('Equipment Schedule'!$A$3:$C$44,MATCH(LEFT(A220,3),'Equipment Schedule'!$C$3:$C$44,0),2))</f>
        <v>45474</v>
      </c>
      <c r="AV220">
        <v>5</v>
      </c>
      <c r="AW220" t="str">
        <f t="shared" si="44"/>
        <v>WP5-TEMPLATE</v>
      </c>
      <c r="AX220" t="s">
        <v>441</v>
      </c>
      <c r="AY220" t="s">
        <v>547</v>
      </c>
      <c r="BB220" t="s">
        <v>2359</v>
      </c>
      <c r="BC220">
        <v>90</v>
      </c>
      <c r="BD220">
        <v>5011</v>
      </c>
      <c r="BE220" t="s">
        <v>321</v>
      </c>
      <c r="BF220">
        <v>0.04</v>
      </c>
      <c r="BG220" t="b">
        <v>0</v>
      </c>
      <c r="BH220">
        <v>1</v>
      </c>
    </row>
    <row r="221" spans="1:60" x14ac:dyDescent="0.3">
      <c r="A221" s="21" t="s">
        <v>202</v>
      </c>
      <c r="B221" s="21" t="s">
        <v>773</v>
      </c>
      <c r="C221" s="21" t="str">
        <f t="shared" si="40"/>
        <v>WP5-156 - Term Crimp Appl</v>
      </c>
      <c r="D221" s="21">
        <f t="shared" si="41"/>
        <v>25</v>
      </c>
      <c r="F221" t="str">
        <f t="shared" si="36"/>
        <v>WP5-156</v>
      </c>
      <c r="G221" t="str">
        <f t="shared" si="37"/>
        <v>WP5-156 - Term Crimp Appl</v>
      </c>
      <c r="H221" t="b">
        <v>0</v>
      </c>
      <c r="I221" t="s">
        <v>481</v>
      </c>
      <c r="J221" t="s">
        <v>481</v>
      </c>
      <c r="K221" t="b">
        <v>1</v>
      </c>
      <c r="L221" t="s">
        <v>481</v>
      </c>
      <c r="M221" t="s">
        <v>481</v>
      </c>
      <c r="N221" t="s">
        <v>481</v>
      </c>
      <c r="O221" t="s">
        <v>481</v>
      </c>
      <c r="P221" t="s">
        <v>7</v>
      </c>
      <c r="Q221" t="s">
        <v>383</v>
      </c>
      <c r="S221" s="16" t="str">
        <f t="shared" si="38"/>
        <v>WP5-156</v>
      </c>
      <c r="T221" s="16" t="str">
        <f t="shared" si="39"/>
        <v>WP5-156 - Term Crimp Appl</v>
      </c>
      <c r="U221" s="16" t="b">
        <v>0</v>
      </c>
      <c r="V221" s="16" t="s">
        <v>473</v>
      </c>
      <c r="W221" s="16" t="s">
        <v>779</v>
      </c>
      <c r="X221" s="23" t="s">
        <v>1041</v>
      </c>
      <c r="Y221" s="16" t="s">
        <v>779</v>
      </c>
      <c r="Z221" s="23" t="s">
        <v>919</v>
      </c>
      <c r="AA221" s="17">
        <v>42788</v>
      </c>
      <c r="AC221" s="16" t="s">
        <v>228</v>
      </c>
      <c r="AD221" s="16" t="str">
        <f t="shared" si="35"/>
        <v>WP5-156</v>
      </c>
      <c r="AE221" s="16" t="s">
        <v>387</v>
      </c>
      <c r="AG221" s="16" t="s">
        <v>496</v>
      </c>
      <c r="AH221" s="16" t="str">
        <f t="shared" si="42"/>
        <v>WP5-TEMPLATE</v>
      </c>
      <c r="AI221" s="23" t="s">
        <v>1172</v>
      </c>
      <c r="AK221" t="s">
        <v>383</v>
      </c>
      <c r="AL221" t="str">
        <f t="shared" si="45"/>
        <v>WP5-156</v>
      </c>
      <c r="AM221" t="s">
        <v>383</v>
      </c>
      <c r="AN221" t="str">
        <f t="shared" si="43"/>
        <v>WP5-156</v>
      </c>
      <c r="AO221">
        <v>1</v>
      </c>
      <c r="AP221" t="s">
        <v>545</v>
      </c>
      <c r="AQ221" t="b">
        <v>0</v>
      </c>
      <c r="AR221" t="b">
        <v>1</v>
      </c>
      <c r="AS221">
        <v>1</v>
      </c>
      <c r="AT221" t="s">
        <v>546</v>
      </c>
      <c r="AU221" s="14" cm="1">
        <f t="array" ref="AU221">IF(LEFT(A221,3)="WP5", INDEX('Equipment Schedule'!$A$1:$C$44,MATCH(1,('Equipment Schedule'!C:C=(LEFT(A221,3)))*('Equipment Schedule'!A:A=MOD(RIGHT(A221,1),12)),0),2), INDEX('Equipment Schedule'!$A$3:$C$44,MATCH(LEFT(A221,3),'Equipment Schedule'!$C$3:$C$44,0),2))</f>
        <v>45505</v>
      </c>
      <c r="AV221">
        <v>5</v>
      </c>
      <c r="AW221" t="str">
        <f t="shared" si="44"/>
        <v>WP5-TEMPLATE</v>
      </c>
      <c r="AX221" t="s">
        <v>441</v>
      </c>
      <c r="AY221" t="s">
        <v>547</v>
      </c>
      <c r="BB221" t="s">
        <v>2359</v>
      </c>
      <c r="BC221">
        <v>100</v>
      </c>
      <c r="BD221">
        <v>5012</v>
      </c>
      <c r="BE221" t="s">
        <v>310</v>
      </c>
      <c r="BF221">
        <v>0.04</v>
      </c>
      <c r="BG221" t="b">
        <v>0</v>
      </c>
      <c r="BH221">
        <v>1</v>
      </c>
    </row>
    <row r="222" spans="1:60" x14ac:dyDescent="0.3">
      <c r="A222" s="21" t="s">
        <v>203</v>
      </c>
      <c r="B222" s="21" t="s">
        <v>773</v>
      </c>
      <c r="C222" s="21" t="str">
        <f t="shared" si="40"/>
        <v>WP5-157 - Term Crimp Appl</v>
      </c>
      <c r="D222" s="21">
        <f t="shared" si="41"/>
        <v>25</v>
      </c>
      <c r="F222" t="str">
        <f t="shared" si="36"/>
        <v>WP5-157</v>
      </c>
      <c r="G222" t="str">
        <f t="shared" si="37"/>
        <v>WP5-157 - Term Crimp Appl</v>
      </c>
      <c r="H222" t="b">
        <v>0</v>
      </c>
      <c r="I222" t="s">
        <v>481</v>
      </c>
      <c r="J222" t="s">
        <v>481</v>
      </c>
      <c r="K222" t="b">
        <v>1</v>
      </c>
      <c r="L222" t="s">
        <v>481</v>
      </c>
      <c r="M222" t="s">
        <v>481</v>
      </c>
      <c r="N222" t="s">
        <v>481</v>
      </c>
      <c r="O222" t="s">
        <v>481</v>
      </c>
      <c r="P222" t="s">
        <v>7</v>
      </c>
      <c r="Q222" t="s">
        <v>383</v>
      </c>
      <c r="S222" s="16" t="str">
        <f t="shared" si="38"/>
        <v>WP5-157</v>
      </c>
      <c r="T222" s="16" t="str">
        <f t="shared" si="39"/>
        <v>WP5-157 - Term Crimp Appl</v>
      </c>
      <c r="U222" s="16" t="b">
        <v>0</v>
      </c>
      <c r="V222" s="16" t="s">
        <v>473</v>
      </c>
      <c r="W222" s="16" t="s">
        <v>779</v>
      </c>
      <c r="X222" s="23" t="s">
        <v>1042</v>
      </c>
      <c r="Y222" s="16" t="s">
        <v>779</v>
      </c>
      <c r="Z222" s="23" t="s">
        <v>827</v>
      </c>
      <c r="AA222" s="17">
        <v>42788</v>
      </c>
      <c r="AC222" s="16" t="s">
        <v>228</v>
      </c>
      <c r="AD222" s="16" t="str">
        <f t="shared" si="35"/>
        <v>WP5-157</v>
      </c>
      <c r="AE222" s="16" t="s">
        <v>387</v>
      </c>
      <c r="AG222" s="16" t="s">
        <v>496</v>
      </c>
      <c r="AH222" s="16" t="str">
        <f t="shared" si="42"/>
        <v>WP5-TEMPLATE</v>
      </c>
      <c r="AI222" s="23">
        <v>12129493</v>
      </c>
      <c r="AK222" t="s">
        <v>383</v>
      </c>
      <c r="AL222" t="str">
        <f t="shared" si="45"/>
        <v>WP5-157</v>
      </c>
      <c r="AM222" t="s">
        <v>383</v>
      </c>
      <c r="AN222" t="str">
        <f t="shared" si="43"/>
        <v>WP5-157</v>
      </c>
      <c r="AO222">
        <v>1</v>
      </c>
      <c r="AP222" t="s">
        <v>545</v>
      </c>
      <c r="AQ222" t="b">
        <v>0</v>
      </c>
      <c r="AR222" t="b">
        <v>1</v>
      </c>
      <c r="AS222">
        <v>1</v>
      </c>
      <c r="AT222" t="s">
        <v>546</v>
      </c>
      <c r="AU222" s="14" cm="1">
        <f t="array" ref="AU222">IF(LEFT(A222,3)="WP5", INDEX('Equipment Schedule'!$A$1:$C$44,MATCH(1,('Equipment Schedule'!C:C=(LEFT(A222,3)))*('Equipment Schedule'!A:A=MOD(RIGHT(A222,1),12)),0),2), INDEX('Equipment Schedule'!$A$3:$C$44,MATCH(LEFT(A222,3),'Equipment Schedule'!$C$3:$C$44,0),2))</f>
        <v>45170</v>
      </c>
      <c r="AV222">
        <v>5</v>
      </c>
      <c r="AW222" t="str">
        <f t="shared" si="44"/>
        <v>WP5-TEMPLATE</v>
      </c>
      <c r="AX222" t="s">
        <v>441</v>
      </c>
      <c r="AY222" t="s">
        <v>547</v>
      </c>
      <c r="BB222" t="s">
        <v>2359</v>
      </c>
      <c r="BC222">
        <v>110</v>
      </c>
      <c r="BD222">
        <v>5013</v>
      </c>
      <c r="BE222" t="s">
        <v>296</v>
      </c>
      <c r="BF222">
        <v>0.04</v>
      </c>
      <c r="BG222" t="b">
        <v>0</v>
      </c>
      <c r="BH222">
        <v>1</v>
      </c>
    </row>
    <row r="223" spans="1:60" x14ac:dyDescent="0.3">
      <c r="A223" s="21" t="s">
        <v>204</v>
      </c>
      <c r="B223" s="21" t="s">
        <v>773</v>
      </c>
      <c r="C223" s="21" t="str">
        <f t="shared" si="40"/>
        <v>WP5-158 - Term Crimp Appl</v>
      </c>
      <c r="D223" s="21">
        <f t="shared" si="41"/>
        <v>25</v>
      </c>
      <c r="F223" t="str">
        <f t="shared" si="36"/>
        <v>WP5-158</v>
      </c>
      <c r="G223" t="str">
        <f t="shared" si="37"/>
        <v>WP5-158 - Term Crimp Appl</v>
      </c>
      <c r="H223" t="b">
        <v>0</v>
      </c>
      <c r="I223" t="s">
        <v>481</v>
      </c>
      <c r="J223" t="s">
        <v>481</v>
      </c>
      <c r="K223" t="b">
        <v>1</v>
      </c>
      <c r="L223" t="s">
        <v>481</v>
      </c>
      <c r="M223" t="s">
        <v>481</v>
      </c>
      <c r="N223" t="s">
        <v>481</v>
      </c>
      <c r="O223" t="s">
        <v>481</v>
      </c>
      <c r="P223" t="s">
        <v>7</v>
      </c>
      <c r="Q223" t="s">
        <v>383</v>
      </c>
      <c r="S223" s="16" t="str">
        <f t="shared" si="38"/>
        <v>WP5-158</v>
      </c>
      <c r="T223" s="16" t="str">
        <f t="shared" si="39"/>
        <v>WP5-158 - Term Crimp Appl</v>
      </c>
      <c r="U223" s="16" t="b">
        <v>0</v>
      </c>
      <c r="V223" s="16" t="s">
        <v>473</v>
      </c>
      <c r="W223" s="16" t="s">
        <v>780</v>
      </c>
      <c r="X223" s="23" t="s">
        <v>1043</v>
      </c>
      <c r="Y223" s="16" t="s">
        <v>780</v>
      </c>
      <c r="Z223" s="23" t="s">
        <v>920</v>
      </c>
      <c r="AA223" s="17">
        <v>42788</v>
      </c>
      <c r="AC223" s="16" t="s">
        <v>228</v>
      </c>
      <c r="AD223" s="16" t="str">
        <f t="shared" si="35"/>
        <v>WP5-158</v>
      </c>
      <c r="AE223" s="16" t="s">
        <v>387</v>
      </c>
      <c r="AG223" s="16" t="s">
        <v>496</v>
      </c>
      <c r="AH223" s="16" t="str">
        <f t="shared" si="42"/>
        <v>WP5-TEMPLATE</v>
      </c>
      <c r="AI223" s="23" t="s">
        <v>1173</v>
      </c>
      <c r="AK223" t="s">
        <v>383</v>
      </c>
      <c r="AL223" t="str">
        <f t="shared" si="45"/>
        <v>WP5-158</v>
      </c>
      <c r="AM223" t="s">
        <v>383</v>
      </c>
      <c r="AN223" t="str">
        <f t="shared" si="43"/>
        <v>WP5-158</v>
      </c>
      <c r="AO223">
        <v>1</v>
      </c>
      <c r="AP223" t="s">
        <v>545</v>
      </c>
      <c r="AQ223" t="b">
        <v>0</v>
      </c>
      <c r="AR223" t="b">
        <v>1</v>
      </c>
      <c r="AS223">
        <v>1</v>
      </c>
      <c r="AT223" t="s">
        <v>546</v>
      </c>
      <c r="AU223" s="14" cm="1">
        <f t="array" ref="AU223">IF(LEFT(A223,3)="WP5", INDEX('Equipment Schedule'!$A$1:$C$44,MATCH(1,('Equipment Schedule'!C:C=(LEFT(A223,3)))*('Equipment Schedule'!A:A=MOD(RIGHT(A223,1),12)),0),2), INDEX('Equipment Schedule'!$A$3:$C$44,MATCH(LEFT(A223,3),'Equipment Schedule'!$C$3:$C$44,0),2))</f>
        <v>45200</v>
      </c>
      <c r="AV223">
        <v>5</v>
      </c>
      <c r="AW223" t="str">
        <f t="shared" si="44"/>
        <v>WP5-TEMPLATE</v>
      </c>
      <c r="AX223" t="s">
        <v>441</v>
      </c>
      <c r="AY223" t="s">
        <v>547</v>
      </c>
      <c r="BB223" t="s">
        <v>2359</v>
      </c>
      <c r="BC223">
        <v>120</v>
      </c>
      <c r="BD223">
        <v>5015</v>
      </c>
      <c r="BE223" t="s">
        <v>294</v>
      </c>
      <c r="BF223">
        <v>0.04</v>
      </c>
      <c r="BG223" t="b">
        <v>0</v>
      </c>
      <c r="BH223">
        <v>1</v>
      </c>
    </row>
    <row r="224" spans="1:60" x14ac:dyDescent="0.3">
      <c r="A224" s="21" t="s">
        <v>205</v>
      </c>
      <c r="B224" s="21" t="s">
        <v>773</v>
      </c>
      <c r="C224" s="21" t="str">
        <f t="shared" si="40"/>
        <v>WP5-159 - Term Crimp Appl</v>
      </c>
      <c r="D224" s="21">
        <f t="shared" si="41"/>
        <v>25</v>
      </c>
      <c r="F224" t="str">
        <f t="shared" si="36"/>
        <v>WP5-159</v>
      </c>
      <c r="G224" t="str">
        <f t="shared" si="37"/>
        <v>WP5-159 - Term Crimp Appl</v>
      </c>
      <c r="H224" t="b">
        <v>0</v>
      </c>
      <c r="I224" t="s">
        <v>481</v>
      </c>
      <c r="J224" t="s">
        <v>481</v>
      </c>
      <c r="K224" t="b">
        <v>1</v>
      </c>
      <c r="L224" t="s">
        <v>481</v>
      </c>
      <c r="M224" t="s">
        <v>481</v>
      </c>
      <c r="N224" t="s">
        <v>481</v>
      </c>
      <c r="O224" t="s">
        <v>481</v>
      </c>
      <c r="P224" t="s">
        <v>7</v>
      </c>
      <c r="Q224" t="s">
        <v>383</v>
      </c>
      <c r="S224" s="16" t="str">
        <f t="shared" si="38"/>
        <v>WP5-159</v>
      </c>
      <c r="T224" s="16" t="str">
        <f t="shared" si="39"/>
        <v>WP5-159 - Term Crimp Appl</v>
      </c>
      <c r="U224" s="16" t="b">
        <v>0</v>
      </c>
      <c r="V224" s="16" t="s">
        <v>473</v>
      </c>
      <c r="W224" s="16" t="s">
        <v>780</v>
      </c>
      <c r="X224" s="23" t="s">
        <v>1044</v>
      </c>
      <c r="Y224" s="16" t="s">
        <v>780</v>
      </c>
      <c r="Z224" s="23" t="s">
        <v>921</v>
      </c>
      <c r="AA224" s="17">
        <v>42788</v>
      </c>
      <c r="AC224" s="16" t="s">
        <v>228</v>
      </c>
      <c r="AD224" s="16" t="str">
        <f t="shared" si="35"/>
        <v>WP5-159</v>
      </c>
      <c r="AE224" s="16" t="s">
        <v>387</v>
      </c>
      <c r="AG224" s="16" t="s">
        <v>496</v>
      </c>
      <c r="AH224" s="16" t="str">
        <f t="shared" si="42"/>
        <v>WP5-TEMPLATE</v>
      </c>
      <c r="AI224" s="23" t="s">
        <v>1174</v>
      </c>
      <c r="AK224" t="s">
        <v>383</v>
      </c>
      <c r="AL224" t="str">
        <f t="shared" si="45"/>
        <v>WP5-159</v>
      </c>
      <c r="AM224" t="s">
        <v>383</v>
      </c>
      <c r="AN224" t="str">
        <f t="shared" si="43"/>
        <v>WP5-159</v>
      </c>
      <c r="AO224">
        <v>1</v>
      </c>
      <c r="AP224" t="s">
        <v>545</v>
      </c>
      <c r="AQ224" t="b">
        <v>0</v>
      </c>
      <c r="AR224" t="b">
        <v>1</v>
      </c>
      <c r="AS224">
        <v>1</v>
      </c>
      <c r="AT224" t="s">
        <v>546</v>
      </c>
      <c r="AU224" s="14" cm="1">
        <f t="array" ref="AU224">IF(LEFT(A224,3)="WP5", INDEX('Equipment Schedule'!$A$1:$C$44,MATCH(1,('Equipment Schedule'!C:C=(LEFT(A224,3)))*('Equipment Schedule'!A:A=MOD(RIGHT(A224,1),12)),0),2), INDEX('Equipment Schedule'!$A$3:$C$44,MATCH(LEFT(A224,3),'Equipment Schedule'!$C$3:$C$44,0),2))</f>
        <v>45231</v>
      </c>
      <c r="AV224">
        <v>5</v>
      </c>
      <c r="AW224" t="str">
        <f t="shared" si="44"/>
        <v>WP5-TEMPLATE</v>
      </c>
      <c r="AX224" t="s">
        <v>441</v>
      </c>
      <c r="AY224" t="s">
        <v>547</v>
      </c>
      <c r="BB224" t="s">
        <v>2359</v>
      </c>
      <c r="BC224">
        <v>130</v>
      </c>
      <c r="BD224">
        <v>5019</v>
      </c>
      <c r="BE224" t="s">
        <v>334</v>
      </c>
      <c r="BF224">
        <v>0.04</v>
      </c>
      <c r="BG224" t="b">
        <v>0</v>
      </c>
      <c r="BH224">
        <v>1</v>
      </c>
    </row>
    <row r="225" spans="1:60" x14ac:dyDescent="0.3">
      <c r="A225" s="21" t="s">
        <v>206</v>
      </c>
      <c r="B225" s="21" t="s">
        <v>773</v>
      </c>
      <c r="C225" s="21" t="str">
        <f t="shared" si="40"/>
        <v>WP5-160 - Term Crimp Appl</v>
      </c>
      <c r="D225" s="21">
        <f t="shared" si="41"/>
        <v>25</v>
      </c>
      <c r="F225" t="str">
        <f t="shared" si="36"/>
        <v>WP5-160</v>
      </c>
      <c r="G225" t="str">
        <f t="shared" si="37"/>
        <v>WP5-160 - Term Crimp Appl</v>
      </c>
      <c r="H225" t="b">
        <v>0</v>
      </c>
      <c r="I225" t="s">
        <v>481</v>
      </c>
      <c r="J225" t="s">
        <v>481</v>
      </c>
      <c r="K225" t="b">
        <v>1</v>
      </c>
      <c r="L225" t="s">
        <v>481</v>
      </c>
      <c r="M225" t="s">
        <v>481</v>
      </c>
      <c r="N225" t="s">
        <v>481</v>
      </c>
      <c r="O225" t="s">
        <v>481</v>
      </c>
      <c r="P225" t="s">
        <v>7</v>
      </c>
      <c r="Q225" t="s">
        <v>383</v>
      </c>
      <c r="S225" s="16" t="str">
        <f t="shared" si="38"/>
        <v>WP5-160</v>
      </c>
      <c r="T225" s="16" t="str">
        <f t="shared" si="39"/>
        <v>WP5-160 - Term Crimp Appl</v>
      </c>
      <c r="U225" s="16" t="b">
        <v>0</v>
      </c>
      <c r="V225" s="16" t="s">
        <v>473</v>
      </c>
      <c r="W225" s="16" t="s">
        <v>780</v>
      </c>
      <c r="X225" s="23" t="s">
        <v>1045</v>
      </c>
      <c r="Y225" s="16" t="s">
        <v>780</v>
      </c>
      <c r="Z225" s="23" t="s">
        <v>922</v>
      </c>
      <c r="AA225" s="17">
        <v>42788</v>
      </c>
      <c r="AC225" s="16" t="s">
        <v>228</v>
      </c>
      <c r="AD225" s="16" t="str">
        <f t="shared" si="35"/>
        <v>WP5-160</v>
      </c>
      <c r="AE225" s="16" t="s">
        <v>387</v>
      </c>
      <c r="AG225" s="16" t="s">
        <v>496</v>
      </c>
      <c r="AH225" s="16" t="str">
        <f t="shared" si="42"/>
        <v>WP5-TEMPLATE</v>
      </c>
      <c r="AI225" s="23" t="s">
        <v>1175</v>
      </c>
      <c r="AK225" t="s">
        <v>383</v>
      </c>
      <c r="AL225" t="str">
        <f t="shared" si="45"/>
        <v>WP5-160</v>
      </c>
      <c r="AM225" t="s">
        <v>383</v>
      </c>
      <c r="AN225" t="str">
        <f t="shared" si="43"/>
        <v>WP5-160</v>
      </c>
      <c r="AO225">
        <v>1</v>
      </c>
      <c r="AP225" t="s">
        <v>545</v>
      </c>
      <c r="AQ225" t="b">
        <v>0</v>
      </c>
      <c r="AR225" t="b">
        <v>1</v>
      </c>
      <c r="AS225">
        <v>1</v>
      </c>
      <c r="AT225" t="s">
        <v>546</v>
      </c>
      <c r="AU225" s="14" cm="1">
        <f t="array" ref="AU225">IF(LEFT(A225,3)="WP5", INDEX('Equipment Schedule'!$A$1:$C$44,MATCH(1,('Equipment Schedule'!C:C=(LEFT(A225,3)))*('Equipment Schedule'!A:A=MOD(RIGHT(A225,1),12)),0),2), INDEX('Equipment Schedule'!$A$3:$C$44,MATCH(LEFT(A225,3),'Equipment Schedule'!$C$3:$C$44,0),2))</f>
        <v>45292</v>
      </c>
      <c r="AV225">
        <v>5</v>
      </c>
      <c r="AW225" t="str">
        <f t="shared" si="44"/>
        <v>WP5-TEMPLATE</v>
      </c>
      <c r="AX225" t="s">
        <v>441</v>
      </c>
      <c r="AY225" t="s">
        <v>547</v>
      </c>
      <c r="BB225" t="s">
        <v>2359</v>
      </c>
      <c r="BC225">
        <v>140</v>
      </c>
      <c r="BD225">
        <v>5020</v>
      </c>
      <c r="BE225" t="s">
        <v>309</v>
      </c>
      <c r="BF225">
        <v>0.04</v>
      </c>
      <c r="BG225" t="b">
        <v>0</v>
      </c>
      <c r="BH225">
        <v>1</v>
      </c>
    </row>
    <row r="226" spans="1:60" x14ac:dyDescent="0.3">
      <c r="A226" s="21" t="s">
        <v>207</v>
      </c>
      <c r="B226" s="21" t="s">
        <v>773</v>
      </c>
      <c r="C226" s="21" t="str">
        <f t="shared" si="40"/>
        <v>WP5-161 - Term Crimp Appl</v>
      </c>
      <c r="D226" s="21">
        <f t="shared" si="41"/>
        <v>25</v>
      </c>
      <c r="F226" t="str">
        <f t="shared" si="36"/>
        <v>WP5-161</v>
      </c>
      <c r="G226" t="str">
        <f t="shared" si="37"/>
        <v>WP5-161 - Term Crimp Appl</v>
      </c>
      <c r="H226" t="b">
        <v>0</v>
      </c>
      <c r="I226" t="s">
        <v>481</v>
      </c>
      <c r="J226" t="s">
        <v>481</v>
      </c>
      <c r="K226" t="b">
        <v>1</v>
      </c>
      <c r="L226" t="s">
        <v>481</v>
      </c>
      <c r="M226" t="s">
        <v>481</v>
      </c>
      <c r="N226" t="s">
        <v>481</v>
      </c>
      <c r="O226" t="s">
        <v>481</v>
      </c>
      <c r="P226" t="s">
        <v>7</v>
      </c>
      <c r="Q226" t="s">
        <v>383</v>
      </c>
      <c r="S226" s="16" t="str">
        <f t="shared" si="38"/>
        <v>WP5-161</v>
      </c>
      <c r="T226" s="16" t="str">
        <f t="shared" si="39"/>
        <v>WP5-161 - Term Crimp Appl</v>
      </c>
      <c r="U226" s="16" t="b">
        <v>0</v>
      </c>
      <c r="V226" s="16" t="s">
        <v>473</v>
      </c>
      <c r="W226" s="16" t="s">
        <v>780</v>
      </c>
      <c r="X226" s="23" t="s">
        <v>1046</v>
      </c>
      <c r="Y226" s="16" t="s">
        <v>780</v>
      </c>
      <c r="Z226" s="23" t="s">
        <v>923</v>
      </c>
      <c r="AA226" s="17">
        <v>42788</v>
      </c>
      <c r="AC226" s="16" t="s">
        <v>228</v>
      </c>
      <c r="AD226" s="16" t="str">
        <f t="shared" ref="AD226:AD289" si="46">A226</f>
        <v>WP5-161</v>
      </c>
      <c r="AE226" s="16" t="s">
        <v>387</v>
      </c>
      <c r="AG226" s="16" t="s">
        <v>496</v>
      </c>
      <c r="AH226" s="16" t="str">
        <f t="shared" si="42"/>
        <v>WP5-TEMPLATE</v>
      </c>
      <c r="AI226" s="23" t="s">
        <v>1176</v>
      </c>
      <c r="AK226" t="s">
        <v>383</v>
      </c>
      <c r="AL226" t="str">
        <f t="shared" si="45"/>
        <v>WP5-161</v>
      </c>
      <c r="AM226" t="s">
        <v>383</v>
      </c>
      <c r="AN226" t="str">
        <f t="shared" si="43"/>
        <v>WP5-161</v>
      </c>
      <c r="AO226">
        <v>1</v>
      </c>
      <c r="AP226" t="s">
        <v>545</v>
      </c>
      <c r="AQ226" t="b">
        <v>0</v>
      </c>
      <c r="AR226" t="b">
        <v>1</v>
      </c>
      <c r="AS226">
        <v>1</v>
      </c>
      <c r="AT226" t="s">
        <v>546</v>
      </c>
      <c r="AU226" s="14" cm="1">
        <f t="array" ref="AU226">IF(LEFT(A226,3)="WP5", INDEX('Equipment Schedule'!$A$1:$C$44,MATCH(1,('Equipment Schedule'!C:C=(LEFT(A226,3)))*('Equipment Schedule'!A:A=MOD(RIGHT(A226,1),12)),0),2), INDEX('Equipment Schedule'!$A$3:$C$44,MATCH(LEFT(A226,3),'Equipment Schedule'!$C$3:$C$44,0),2))</f>
        <v>45323</v>
      </c>
      <c r="AV226">
        <v>5</v>
      </c>
      <c r="AW226" t="str">
        <f t="shared" si="44"/>
        <v>WP5-TEMPLATE</v>
      </c>
      <c r="AX226" t="s">
        <v>441</v>
      </c>
      <c r="AY226" t="s">
        <v>547</v>
      </c>
      <c r="BB226" t="s">
        <v>2359</v>
      </c>
      <c r="BC226">
        <v>150</v>
      </c>
      <c r="BD226">
        <v>5023</v>
      </c>
      <c r="BE226" t="s">
        <v>317</v>
      </c>
      <c r="BF226">
        <v>0.04</v>
      </c>
      <c r="BG226" t="b">
        <v>0</v>
      </c>
      <c r="BH226">
        <v>1</v>
      </c>
    </row>
    <row r="227" spans="1:60" x14ac:dyDescent="0.3">
      <c r="A227" s="21" t="s">
        <v>208</v>
      </c>
      <c r="B227" s="21" t="s">
        <v>773</v>
      </c>
      <c r="C227" s="21" t="str">
        <f t="shared" si="40"/>
        <v>WP5-162 - Term Crimp Appl</v>
      </c>
      <c r="D227" s="21">
        <f t="shared" si="41"/>
        <v>25</v>
      </c>
      <c r="F227" t="str">
        <f t="shared" si="36"/>
        <v>WP5-162</v>
      </c>
      <c r="G227" t="str">
        <f t="shared" si="37"/>
        <v>WP5-162 - Term Crimp Appl</v>
      </c>
      <c r="H227" t="b">
        <v>0</v>
      </c>
      <c r="I227" t="s">
        <v>481</v>
      </c>
      <c r="J227" t="s">
        <v>481</v>
      </c>
      <c r="K227" t="b">
        <v>1</v>
      </c>
      <c r="L227" t="s">
        <v>481</v>
      </c>
      <c r="M227" t="s">
        <v>481</v>
      </c>
      <c r="N227" t="s">
        <v>481</v>
      </c>
      <c r="O227" t="s">
        <v>481</v>
      </c>
      <c r="P227" t="s">
        <v>7</v>
      </c>
      <c r="Q227" t="s">
        <v>383</v>
      </c>
      <c r="S227" s="16" t="str">
        <f t="shared" si="38"/>
        <v>WP5-162</v>
      </c>
      <c r="T227" s="16" t="str">
        <f t="shared" si="39"/>
        <v>WP5-162 - Term Crimp Appl</v>
      </c>
      <c r="U227" s="16" t="b">
        <v>0</v>
      </c>
      <c r="V227" s="16" t="s">
        <v>473</v>
      </c>
      <c r="W227" s="16" t="s">
        <v>780</v>
      </c>
      <c r="X227" s="23" t="s">
        <v>1047</v>
      </c>
      <c r="Y227" s="16" t="s">
        <v>780</v>
      </c>
      <c r="Z227" s="23" t="s">
        <v>924</v>
      </c>
      <c r="AA227" s="17">
        <v>42788</v>
      </c>
      <c r="AC227" s="16" t="s">
        <v>228</v>
      </c>
      <c r="AD227" s="16" t="str">
        <f t="shared" si="46"/>
        <v>WP5-162</v>
      </c>
      <c r="AE227" s="16" t="s">
        <v>387</v>
      </c>
      <c r="AG227" s="16" t="s">
        <v>496</v>
      </c>
      <c r="AH227" s="16" t="str">
        <f t="shared" si="42"/>
        <v>WP5-TEMPLATE</v>
      </c>
      <c r="AI227" s="23">
        <v>2989877</v>
      </c>
      <c r="AK227" t="s">
        <v>383</v>
      </c>
      <c r="AL227" t="str">
        <f t="shared" si="45"/>
        <v>WP5-162</v>
      </c>
      <c r="AM227" t="s">
        <v>383</v>
      </c>
      <c r="AN227" t="str">
        <f t="shared" si="43"/>
        <v>WP5-162</v>
      </c>
      <c r="AO227">
        <v>1</v>
      </c>
      <c r="AP227" t="s">
        <v>545</v>
      </c>
      <c r="AQ227" t="b">
        <v>0</v>
      </c>
      <c r="AR227" t="b">
        <v>1</v>
      </c>
      <c r="AS227">
        <v>1</v>
      </c>
      <c r="AT227" t="s">
        <v>546</v>
      </c>
      <c r="AU227" s="14" cm="1">
        <f t="array" ref="AU227">IF(LEFT(A227,3)="WP5", INDEX('Equipment Schedule'!$A$1:$C$44,MATCH(1,('Equipment Schedule'!C:C=(LEFT(A227,3)))*('Equipment Schedule'!A:A=MOD(RIGHT(A227,1),12)),0),2), INDEX('Equipment Schedule'!$A$3:$C$44,MATCH(LEFT(A227,3),'Equipment Schedule'!$C$3:$C$44,0),2))</f>
        <v>45352</v>
      </c>
      <c r="AV227">
        <v>5</v>
      </c>
      <c r="AW227" t="str">
        <f t="shared" si="44"/>
        <v>WP5-TEMPLATE</v>
      </c>
      <c r="AX227" t="s">
        <v>441</v>
      </c>
      <c r="AY227" t="s">
        <v>547</v>
      </c>
      <c r="BB227" t="s">
        <v>2359</v>
      </c>
      <c r="BC227">
        <v>160</v>
      </c>
      <c r="BD227">
        <v>5028</v>
      </c>
      <c r="BE227" t="s">
        <v>332</v>
      </c>
      <c r="BF227">
        <v>0.04</v>
      </c>
      <c r="BG227" t="b">
        <v>0</v>
      </c>
      <c r="BH227">
        <v>1</v>
      </c>
    </row>
    <row r="228" spans="1:60" x14ac:dyDescent="0.3">
      <c r="A228" s="21" t="s">
        <v>209</v>
      </c>
      <c r="B228" s="21" t="s">
        <v>773</v>
      </c>
      <c r="C228" s="21" t="str">
        <f t="shared" si="40"/>
        <v>WP5-163 - Term Crimp Appl</v>
      </c>
      <c r="D228" s="21">
        <f t="shared" si="41"/>
        <v>25</v>
      </c>
      <c r="F228" t="str">
        <f t="shared" si="36"/>
        <v>WP5-163</v>
      </c>
      <c r="G228" t="str">
        <f t="shared" si="37"/>
        <v>WP5-163 - Term Crimp Appl</v>
      </c>
      <c r="H228" t="b">
        <v>0</v>
      </c>
      <c r="I228" t="s">
        <v>481</v>
      </c>
      <c r="J228" t="s">
        <v>481</v>
      </c>
      <c r="K228" t="b">
        <v>1</v>
      </c>
      <c r="L228" t="s">
        <v>481</v>
      </c>
      <c r="M228" t="s">
        <v>481</v>
      </c>
      <c r="N228" t="s">
        <v>481</v>
      </c>
      <c r="O228" t="s">
        <v>481</v>
      </c>
      <c r="P228" t="s">
        <v>7</v>
      </c>
      <c r="Q228" t="s">
        <v>383</v>
      </c>
      <c r="S228" s="16" t="str">
        <f t="shared" si="38"/>
        <v>WP5-163</v>
      </c>
      <c r="T228" s="16" t="str">
        <f t="shared" si="39"/>
        <v>WP5-163 - Term Crimp Appl</v>
      </c>
      <c r="U228" s="16" t="b">
        <v>0</v>
      </c>
      <c r="V228" s="16" t="s">
        <v>473</v>
      </c>
      <c r="W228" s="16" t="s">
        <v>780</v>
      </c>
      <c r="X228" s="23" t="s">
        <v>1048</v>
      </c>
      <c r="Y228" s="16" t="s">
        <v>780</v>
      </c>
      <c r="Z228" s="23" t="s">
        <v>925</v>
      </c>
      <c r="AA228" s="17">
        <v>42788</v>
      </c>
      <c r="AC228" s="16" t="s">
        <v>228</v>
      </c>
      <c r="AD228" s="16" t="str">
        <f t="shared" si="46"/>
        <v>WP5-163</v>
      </c>
      <c r="AE228" s="16" t="s">
        <v>387</v>
      </c>
      <c r="AG228" s="16" t="s">
        <v>496</v>
      </c>
      <c r="AH228" s="16" t="str">
        <f t="shared" si="42"/>
        <v>WP5-TEMPLATE</v>
      </c>
      <c r="AI228" s="23" t="s">
        <v>1177</v>
      </c>
      <c r="AK228" t="s">
        <v>383</v>
      </c>
      <c r="AL228" t="str">
        <f t="shared" si="45"/>
        <v>WP5-163</v>
      </c>
      <c r="AM228" t="s">
        <v>383</v>
      </c>
      <c r="AN228" t="str">
        <f t="shared" si="43"/>
        <v>WP5-163</v>
      </c>
      <c r="AO228">
        <v>1</v>
      </c>
      <c r="AP228" t="s">
        <v>545</v>
      </c>
      <c r="AQ228" t="b">
        <v>0</v>
      </c>
      <c r="AR228" t="b">
        <v>1</v>
      </c>
      <c r="AS228">
        <v>1</v>
      </c>
      <c r="AT228" t="s">
        <v>546</v>
      </c>
      <c r="AU228" s="14" cm="1">
        <f t="array" ref="AU228">IF(LEFT(A228,3)="WP5", INDEX('Equipment Schedule'!$A$1:$C$44,MATCH(1,('Equipment Schedule'!C:C=(LEFT(A228,3)))*('Equipment Schedule'!A:A=MOD(RIGHT(A228,1),12)),0),2), INDEX('Equipment Schedule'!$A$3:$C$44,MATCH(LEFT(A228,3),'Equipment Schedule'!$C$3:$C$44,0),2))</f>
        <v>45383</v>
      </c>
      <c r="AV228">
        <v>5</v>
      </c>
      <c r="AW228" t="str">
        <f t="shared" si="44"/>
        <v>WP5-TEMPLATE</v>
      </c>
      <c r="AX228" t="s">
        <v>441</v>
      </c>
      <c r="AY228" t="s">
        <v>547</v>
      </c>
      <c r="BB228" t="s">
        <v>2359</v>
      </c>
      <c r="BC228">
        <v>170</v>
      </c>
      <c r="BD228">
        <v>5029</v>
      </c>
      <c r="BE228" t="s">
        <v>331</v>
      </c>
      <c r="BF228">
        <v>0.04</v>
      </c>
      <c r="BG228" t="b">
        <v>0</v>
      </c>
      <c r="BH228">
        <v>1</v>
      </c>
    </row>
    <row r="229" spans="1:60" x14ac:dyDescent="0.3">
      <c r="A229" s="21" t="s">
        <v>210</v>
      </c>
      <c r="B229" s="21" t="s">
        <v>773</v>
      </c>
      <c r="C229" s="21" t="str">
        <f t="shared" si="40"/>
        <v>WP5-164 - Term Crimp Appl</v>
      </c>
      <c r="D229" s="21">
        <f t="shared" si="41"/>
        <v>25</v>
      </c>
      <c r="F229" t="str">
        <f t="shared" si="36"/>
        <v>WP5-164</v>
      </c>
      <c r="G229" t="str">
        <f t="shared" si="37"/>
        <v>WP5-164 - Term Crimp Appl</v>
      </c>
      <c r="H229" t="b">
        <v>0</v>
      </c>
      <c r="I229" t="s">
        <v>481</v>
      </c>
      <c r="J229" t="s">
        <v>481</v>
      </c>
      <c r="K229" t="b">
        <v>1</v>
      </c>
      <c r="L229" t="s">
        <v>481</v>
      </c>
      <c r="M229" t="s">
        <v>481</v>
      </c>
      <c r="N229" t="s">
        <v>481</v>
      </c>
      <c r="O229" t="s">
        <v>481</v>
      </c>
      <c r="P229" t="s">
        <v>7</v>
      </c>
      <c r="Q229" t="s">
        <v>383</v>
      </c>
      <c r="S229" s="16" t="str">
        <f t="shared" si="38"/>
        <v>WP5-164</v>
      </c>
      <c r="T229" s="16" t="str">
        <f t="shared" si="39"/>
        <v>WP5-164 - Term Crimp Appl</v>
      </c>
      <c r="U229" s="16" t="b">
        <v>0</v>
      </c>
      <c r="V229" s="16" t="s">
        <v>473</v>
      </c>
      <c r="W229" s="16" t="s">
        <v>780</v>
      </c>
      <c r="X229" s="23" t="s">
        <v>1049</v>
      </c>
      <c r="Y229" s="16" t="s">
        <v>780</v>
      </c>
      <c r="Z229" s="23" t="s">
        <v>926</v>
      </c>
      <c r="AA229" s="17">
        <v>42788</v>
      </c>
      <c r="AC229" s="16" t="s">
        <v>228</v>
      </c>
      <c r="AD229" s="16" t="str">
        <f t="shared" si="46"/>
        <v>WP5-164</v>
      </c>
      <c r="AE229" s="16" t="s">
        <v>387</v>
      </c>
      <c r="AG229" s="16" t="s">
        <v>496</v>
      </c>
      <c r="AH229" s="16" t="str">
        <f t="shared" si="42"/>
        <v>WP5-TEMPLATE</v>
      </c>
      <c r="AI229" s="23" t="s">
        <v>1178</v>
      </c>
      <c r="AK229" t="s">
        <v>383</v>
      </c>
      <c r="AL229" t="str">
        <f t="shared" si="45"/>
        <v>WP5-164</v>
      </c>
      <c r="AM229" t="s">
        <v>383</v>
      </c>
      <c r="AN229" t="str">
        <f t="shared" si="43"/>
        <v>WP5-164</v>
      </c>
      <c r="AO229">
        <v>1</v>
      </c>
      <c r="AP229" t="s">
        <v>545</v>
      </c>
      <c r="AQ229" t="b">
        <v>0</v>
      </c>
      <c r="AR229" t="b">
        <v>1</v>
      </c>
      <c r="AS229">
        <v>1</v>
      </c>
      <c r="AT229" t="s">
        <v>546</v>
      </c>
      <c r="AU229" s="14" cm="1">
        <f t="array" ref="AU229">IF(LEFT(A229,3)="WP5", INDEX('Equipment Schedule'!$A$1:$C$44,MATCH(1,('Equipment Schedule'!C:C=(LEFT(A229,3)))*('Equipment Schedule'!A:A=MOD(RIGHT(A229,1),12)),0),2), INDEX('Equipment Schedule'!$A$3:$C$44,MATCH(LEFT(A229,3),'Equipment Schedule'!$C$3:$C$44,0),2))</f>
        <v>45413</v>
      </c>
      <c r="AV229">
        <v>5</v>
      </c>
      <c r="AW229" t="str">
        <f t="shared" si="44"/>
        <v>WP5-TEMPLATE</v>
      </c>
      <c r="AX229" t="s">
        <v>441</v>
      </c>
      <c r="AY229" t="s">
        <v>547</v>
      </c>
      <c r="BB229" t="s">
        <v>2359</v>
      </c>
      <c r="BC229">
        <v>180</v>
      </c>
      <c r="BD229">
        <v>5032</v>
      </c>
      <c r="BE229" t="s">
        <v>312</v>
      </c>
      <c r="BF229">
        <v>0.04</v>
      </c>
      <c r="BG229" t="b">
        <v>0</v>
      </c>
      <c r="BH229">
        <v>1</v>
      </c>
    </row>
    <row r="230" spans="1:60" x14ac:dyDescent="0.3">
      <c r="A230" s="21" t="s">
        <v>211</v>
      </c>
      <c r="B230" s="21" t="s">
        <v>773</v>
      </c>
      <c r="C230" s="21" t="str">
        <f t="shared" si="40"/>
        <v>WP5-165 - Term Crimp Appl</v>
      </c>
      <c r="D230" s="21">
        <f t="shared" si="41"/>
        <v>25</v>
      </c>
      <c r="F230" t="str">
        <f t="shared" si="36"/>
        <v>WP5-165</v>
      </c>
      <c r="G230" t="str">
        <f t="shared" si="37"/>
        <v>WP5-165 - Term Crimp Appl</v>
      </c>
      <c r="H230" t="b">
        <v>0</v>
      </c>
      <c r="I230" t="s">
        <v>481</v>
      </c>
      <c r="J230" t="s">
        <v>481</v>
      </c>
      <c r="K230" t="b">
        <v>1</v>
      </c>
      <c r="L230" t="s">
        <v>481</v>
      </c>
      <c r="M230" t="s">
        <v>481</v>
      </c>
      <c r="N230" t="s">
        <v>481</v>
      </c>
      <c r="O230" t="s">
        <v>481</v>
      </c>
      <c r="P230" t="s">
        <v>7</v>
      </c>
      <c r="Q230" t="s">
        <v>383</v>
      </c>
      <c r="S230" s="16" t="str">
        <f t="shared" si="38"/>
        <v>WP5-165</v>
      </c>
      <c r="T230" s="16" t="str">
        <f t="shared" si="39"/>
        <v>WP5-165 - Term Crimp Appl</v>
      </c>
      <c r="U230" s="16" t="b">
        <v>0</v>
      </c>
      <c r="V230" s="16" t="s">
        <v>473</v>
      </c>
      <c r="W230" s="16" t="s">
        <v>780</v>
      </c>
      <c r="X230" s="23" t="s">
        <v>1050</v>
      </c>
      <c r="Y230" s="16" t="s">
        <v>780</v>
      </c>
      <c r="Z230" s="23" t="s">
        <v>927</v>
      </c>
      <c r="AA230" s="17">
        <v>42788</v>
      </c>
      <c r="AC230" s="16" t="s">
        <v>228</v>
      </c>
      <c r="AD230" s="16" t="str">
        <f t="shared" si="46"/>
        <v>WP5-165</v>
      </c>
      <c r="AE230" s="16" t="s">
        <v>387</v>
      </c>
      <c r="AG230" s="16" t="s">
        <v>496</v>
      </c>
      <c r="AH230" s="16" t="str">
        <f t="shared" si="42"/>
        <v>WP5-TEMPLATE</v>
      </c>
      <c r="AI230" s="23" t="s">
        <v>1179</v>
      </c>
      <c r="AK230" t="s">
        <v>383</v>
      </c>
      <c r="AL230" t="str">
        <f t="shared" si="45"/>
        <v>WP5-165</v>
      </c>
      <c r="AM230" t="s">
        <v>383</v>
      </c>
      <c r="AN230" t="str">
        <f t="shared" si="43"/>
        <v>WP5-165</v>
      </c>
      <c r="AO230">
        <v>1</v>
      </c>
      <c r="AP230" t="s">
        <v>545</v>
      </c>
      <c r="AQ230" t="b">
        <v>0</v>
      </c>
      <c r="AR230" t="b">
        <v>1</v>
      </c>
      <c r="AS230">
        <v>1</v>
      </c>
      <c r="AT230" t="s">
        <v>546</v>
      </c>
      <c r="AU230" s="14" cm="1">
        <f t="array" ref="AU230">IF(LEFT(A230,3)="WP5", INDEX('Equipment Schedule'!$A$1:$C$44,MATCH(1,('Equipment Schedule'!C:C=(LEFT(A230,3)))*('Equipment Schedule'!A:A=MOD(RIGHT(A230,1),12)),0),2), INDEX('Equipment Schedule'!$A$3:$C$44,MATCH(LEFT(A230,3),'Equipment Schedule'!$C$3:$C$44,0),2))</f>
        <v>45474</v>
      </c>
      <c r="AV230">
        <v>5</v>
      </c>
      <c r="AW230" t="str">
        <f t="shared" si="44"/>
        <v>WP5-TEMPLATE</v>
      </c>
      <c r="AX230" t="s">
        <v>441</v>
      </c>
      <c r="AY230" t="s">
        <v>547</v>
      </c>
      <c r="BB230" t="s">
        <v>2359</v>
      </c>
      <c r="BC230">
        <v>190</v>
      </c>
      <c r="BD230">
        <v>5200</v>
      </c>
      <c r="BE230" t="s">
        <v>285</v>
      </c>
      <c r="BF230">
        <v>0.04</v>
      </c>
      <c r="BG230" t="b">
        <v>0</v>
      </c>
      <c r="BH230">
        <v>1</v>
      </c>
    </row>
    <row r="231" spans="1:60" x14ac:dyDescent="0.3">
      <c r="A231" s="21" t="s">
        <v>212</v>
      </c>
      <c r="B231" s="21" t="s">
        <v>773</v>
      </c>
      <c r="C231" s="21" t="str">
        <f t="shared" si="40"/>
        <v>WP5-166 - Term Crimp Appl</v>
      </c>
      <c r="D231" s="21">
        <f t="shared" si="41"/>
        <v>25</v>
      </c>
      <c r="F231" t="str">
        <f t="shared" si="36"/>
        <v>WP5-166</v>
      </c>
      <c r="G231" t="str">
        <f t="shared" si="37"/>
        <v>WP5-166 - Term Crimp Appl</v>
      </c>
      <c r="H231" t="b">
        <v>0</v>
      </c>
      <c r="I231" t="s">
        <v>481</v>
      </c>
      <c r="J231" t="s">
        <v>481</v>
      </c>
      <c r="K231" t="b">
        <v>1</v>
      </c>
      <c r="L231" t="s">
        <v>481</v>
      </c>
      <c r="M231" t="s">
        <v>481</v>
      </c>
      <c r="N231" t="s">
        <v>481</v>
      </c>
      <c r="O231" t="s">
        <v>481</v>
      </c>
      <c r="P231" t="s">
        <v>7</v>
      </c>
      <c r="Q231" t="s">
        <v>383</v>
      </c>
      <c r="S231" s="16" t="str">
        <f t="shared" si="38"/>
        <v>WP5-166</v>
      </c>
      <c r="T231" s="16" t="str">
        <f t="shared" si="39"/>
        <v>WP5-166 - Term Crimp Appl</v>
      </c>
      <c r="U231" s="16" t="b">
        <v>0</v>
      </c>
      <c r="V231" s="16" t="s">
        <v>473</v>
      </c>
      <c r="W231" s="16" t="s">
        <v>780</v>
      </c>
      <c r="X231" s="23" t="s">
        <v>1051</v>
      </c>
      <c r="Y231" s="16" t="s">
        <v>780</v>
      </c>
      <c r="Z231" s="23" t="s">
        <v>928</v>
      </c>
      <c r="AA231" s="17">
        <v>42788</v>
      </c>
      <c r="AC231" s="16" t="s">
        <v>228</v>
      </c>
      <c r="AD231" s="16" t="str">
        <f t="shared" si="46"/>
        <v>WP5-166</v>
      </c>
      <c r="AE231" s="16" t="s">
        <v>387</v>
      </c>
      <c r="AG231" s="16" t="s">
        <v>496</v>
      </c>
      <c r="AH231" s="16" t="str">
        <f t="shared" si="42"/>
        <v>WP5-TEMPLATE</v>
      </c>
      <c r="AI231" s="23" t="s">
        <v>1180</v>
      </c>
      <c r="AK231" t="s">
        <v>383</v>
      </c>
      <c r="AL231" t="str">
        <f t="shared" si="45"/>
        <v>WP5-166</v>
      </c>
      <c r="AM231" t="s">
        <v>383</v>
      </c>
      <c r="AN231" t="str">
        <f t="shared" si="43"/>
        <v>WP5-166</v>
      </c>
      <c r="AO231">
        <v>1</v>
      </c>
      <c r="AP231" t="s">
        <v>545</v>
      </c>
      <c r="AQ231" t="b">
        <v>0</v>
      </c>
      <c r="AR231" t="b">
        <v>1</v>
      </c>
      <c r="AS231">
        <v>1</v>
      </c>
      <c r="AT231" t="s">
        <v>546</v>
      </c>
      <c r="AU231" s="14" cm="1">
        <f t="array" ref="AU231">IF(LEFT(A231,3)="WP5", INDEX('Equipment Schedule'!$A$1:$C$44,MATCH(1,('Equipment Schedule'!C:C=(LEFT(A231,3)))*('Equipment Schedule'!A:A=MOD(RIGHT(A231,1),12)),0),2), INDEX('Equipment Schedule'!$A$3:$C$44,MATCH(LEFT(A231,3),'Equipment Schedule'!$C$3:$C$44,0),2))</f>
        <v>45505</v>
      </c>
      <c r="AV231">
        <v>5</v>
      </c>
      <c r="AW231" t="str">
        <f t="shared" si="44"/>
        <v>WP5-TEMPLATE</v>
      </c>
      <c r="AX231" t="s">
        <v>441</v>
      </c>
      <c r="AY231" t="s">
        <v>547</v>
      </c>
      <c r="BB231" t="s">
        <v>2359</v>
      </c>
      <c r="BC231">
        <v>200</v>
      </c>
      <c r="BD231">
        <v>5201</v>
      </c>
      <c r="BE231" t="s">
        <v>338</v>
      </c>
      <c r="BF231">
        <v>0.04</v>
      </c>
      <c r="BG231" t="b">
        <v>0</v>
      </c>
      <c r="BH231">
        <v>1</v>
      </c>
    </row>
    <row r="232" spans="1:60" x14ac:dyDescent="0.3">
      <c r="A232" s="21" t="s">
        <v>213</v>
      </c>
      <c r="B232" s="21" t="s">
        <v>773</v>
      </c>
      <c r="C232" s="21" t="str">
        <f t="shared" si="40"/>
        <v>WP5-167 - Term Crimp Appl</v>
      </c>
      <c r="D232" s="21">
        <f t="shared" si="41"/>
        <v>25</v>
      </c>
      <c r="F232" t="str">
        <f t="shared" si="36"/>
        <v>WP5-167</v>
      </c>
      <c r="G232" t="str">
        <f t="shared" si="37"/>
        <v>WP5-167 - Term Crimp Appl</v>
      </c>
      <c r="H232" t="b">
        <v>0</v>
      </c>
      <c r="I232" t="s">
        <v>481</v>
      </c>
      <c r="J232" t="s">
        <v>481</v>
      </c>
      <c r="K232" t="b">
        <v>1</v>
      </c>
      <c r="L232" t="s">
        <v>481</v>
      </c>
      <c r="M232" t="s">
        <v>481</v>
      </c>
      <c r="N232" t="s">
        <v>481</v>
      </c>
      <c r="O232" t="s">
        <v>481</v>
      </c>
      <c r="P232" t="s">
        <v>7</v>
      </c>
      <c r="Q232" t="s">
        <v>383</v>
      </c>
      <c r="S232" s="16" t="str">
        <f t="shared" si="38"/>
        <v>WP5-167</v>
      </c>
      <c r="T232" s="16" t="str">
        <f t="shared" si="39"/>
        <v>WP5-167 - Term Crimp Appl</v>
      </c>
      <c r="U232" s="16" t="b">
        <v>0</v>
      </c>
      <c r="V232" s="16" t="s">
        <v>473</v>
      </c>
      <c r="W232" s="16" t="s">
        <v>780</v>
      </c>
      <c r="X232" s="23" t="s">
        <v>1052</v>
      </c>
      <c r="Y232" s="16" t="s">
        <v>780</v>
      </c>
      <c r="Z232" s="23" t="s">
        <v>929</v>
      </c>
      <c r="AA232" s="17">
        <v>42788</v>
      </c>
      <c r="AC232" s="16" t="s">
        <v>228</v>
      </c>
      <c r="AD232" s="16" t="str">
        <f t="shared" si="46"/>
        <v>WP5-167</v>
      </c>
      <c r="AE232" s="16" t="s">
        <v>387</v>
      </c>
      <c r="AG232" s="16" t="s">
        <v>496</v>
      </c>
      <c r="AH232" s="16" t="str">
        <f t="shared" si="42"/>
        <v>WP5-TEMPLATE</v>
      </c>
      <c r="AI232" s="23">
        <v>350923</v>
      </c>
      <c r="AK232" t="s">
        <v>383</v>
      </c>
      <c r="AL232" t="str">
        <f t="shared" si="45"/>
        <v>WP5-167</v>
      </c>
      <c r="AM232" t="s">
        <v>383</v>
      </c>
      <c r="AN232" t="str">
        <f t="shared" si="43"/>
        <v>WP5-167</v>
      </c>
      <c r="AO232">
        <v>1</v>
      </c>
      <c r="AP232" t="s">
        <v>545</v>
      </c>
      <c r="AQ232" t="b">
        <v>0</v>
      </c>
      <c r="AR232" t="b">
        <v>1</v>
      </c>
      <c r="AS232">
        <v>1</v>
      </c>
      <c r="AT232" t="s">
        <v>546</v>
      </c>
      <c r="AU232" s="14" cm="1">
        <f t="array" ref="AU232">IF(LEFT(A232,3)="WP5", INDEX('Equipment Schedule'!$A$1:$C$44,MATCH(1,('Equipment Schedule'!C:C=(LEFT(A232,3)))*('Equipment Schedule'!A:A=MOD(RIGHT(A232,1),12)),0),2), INDEX('Equipment Schedule'!$A$3:$C$44,MATCH(LEFT(A232,3),'Equipment Schedule'!$C$3:$C$44,0),2))</f>
        <v>45170</v>
      </c>
      <c r="AV232">
        <v>5</v>
      </c>
      <c r="AW232" t="str">
        <f t="shared" si="44"/>
        <v>WP5-TEMPLATE</v>
      </c>
      <c r="AX232" t="s">
        <v>441</v>
      </c>
      <c r="AY232" t="s">
        <v>547</v>
      </c>
      <c r="BB232" t="s">
        <v>2359</v>
      </c>
      <c r="BC232">
        <v>210</v>
      </c>
      <c r="BD232">
        <v>5204</v>
      </c>
      <c r="BE232" t="s">
        <v>280</v>
      </c>
      <c r="BF232">
        <v>0.04</v>
      </c>
      <c r="BG232" t="b">
        <v>0</v>
      </c>
      <c r="BH232">
        <v>1</v>
      </c>
    </row>
    <row r="233" spans="1:60" x14ac:dyDescent="0.3">
      <c r="A233" s="21" t="s">
        <v>214</v>
      </c>
      <c r="B233" s="21" t="s">
        <v>773</v>
      </c>
      <c r="C233" s="21" t="str">
        <f t="shared" si="40"/>
        <v>WP5-168 - Term Crimp Appl</v>
      </c>
      <c r="D233" s="21">
        <f t="shared" si="41"/>
        <v>25</v>
      </c>
      <c r="F233" t="str">
        <f t="shared" si="36"/>
        <v>WP5-168</v>
      </c>
      <c r="G233" t="str">
        <f t="shared" si="37"/>
        <v>WP5-168 - Term Crimp Appl</v>
      </c>
      <c r="H233" t="b">
        <v>0</v>
      </c>
      <c r="I233" t="s">
        <v>481</v>
      </c>
      <c r="J233" t="s">
        <v>481</v>
      </c>
      <c r="K233" t="b">
        <v>1</v>
      </c>
      <c r="L233" t="s">
        <v>481</v>
      </c>
      <c r="M233" t="s">
        <v>481</v>
      </c>
      <c r="N233" t="s">
        <v>481</v>
      </c>
      <c r="O233" t="s">
        <v>481</v>
      </c>
      <c r="P233" t="s">
        <v>7</v>
      </c>
      <c r="Q233" t="s">
        <v>383</v>
      </c>
      <c r="S233" s="16" t="str">
        <f t="shared" si="38"/>
        <v>WP5-168</v>
      </c>
      <c r="T233" s="16" t="str">
        <f t="shared" si="39"/>
        <v>WP5-168 - Term Crimp Appl</v>
      </c>
      <c r="U233" s="16" t="b">
        <v>0</v>
      </c>
      <c r="V233" s="16" t="s">
        <v>473</v>
      </c>
      <c r="W233" s="16" t="s">
        <v>780</v>
      </c>
      <c r="X233" s="23" t="s">
        <v>1053</v>
      </c>
      <c r="Y233" s="16" t="s">
        <v>780</v>
      </c>
      <c r="Z233" s="23" t="s">
        <v>930</v>
      </c>
      <c r="AA233" s="17">
        <v>42788</v>
      </c>
      <c r="AC233" s="16" t="s">
        <v>228</v>
      </c>
      <c r="AD233" s="16" t="str">
        <f t="shared" si="46"/>
        <v>WP5-168</v>
      </c>
      <c r="AE233" s="16" t="s">
        <v>387</v>
      </c>
      <c r="AG233" s="16" t="s">
        <v>496</v>
      </c>
      <c r="AH233" s="16" t="str">
        <f t="shared" si="42"/>
        <v>WP5-TEMPLATE</v>
      </c>
      <c r="AI233" s="23" t="s">
        <v>1136</v>
      </c>
      <c r="AK233" t="s">
        <v>383</v>
      </c>
      <c r="AL233" t="str">
        <f t="shared" si="45"/>
        <v>WP5-168</v>
      </c>
      <c r="AM233" t="s">
        <v>383</v>
      </c>
      <c r="AN233" t="str">
        <f t="shared" si="43"/>
        <v>WP5-168</v>
      </c>
      <c r="AO233">
        <v>1</v>
      </c>
      <c r="AP233" t="s">
        <v>545</v>
      </c>
      <c r="AQ233" t="b">
        <v>0</v>
      </c>
      <c r="AR233" t="b">
        <v>1</v>
      </c>
      <c r="AS233">
        <v>1</v>
      </c>
      <c r="AT233" t="s">
        <v>546</v>
      </c>
      <c r="AU233" s="14" cm="1">
        <f t="array" ref="AU233">IF(LEFT(A233,3)="WP5", INDEX('Equipment Schedule'!$A$1:$C$44,MATCH(1,('Equipment Schedule'!C:C=(LEFT(A233,3)))*('Equipment Schedule'!A:A=MOD(RIGHT(A233,1),12)),0),2), INDEX('Equipment Schedule'!$A$3:$C$44,MATCH(LEFT(A233,3),'Equipment Schedule'!$C$3:$C$44,0),2))</f>
        <v>45200</v>
      </c>
      <c r="AV233">
        <v>5</v>
      </c>
      <c r="AW233" t="str">
        <f t="shared" si="44"/>
        <v>WP5-TEMPLATE</v>
      </c>
      <c r="AX233" t="s">
        <v>441</v>
      </c>
      <c r="AY233" t="s">
        <v>547</v>
      </c>
      <c r="BB233" t="s">
        <v>2359</v>
      </c>
      <c r="BC233">
        <v>220</v>
      </c>
      <c r="BD233">
        <v>5205</v>
      </c>
      <c r="BE233" t="s">
        <v>306</v>
      </c>
      <c r="BF233">
        <v>0.04</v>
      </c>
      <c r="BG233" t="b">
        <v>0</v>
      </c>
      <c r="BH233">
        <v>1</v>
      </c>
    </row>
    <row r="234" spans="1:60" x14ac:dyDescent="0.3">
      <c r="A234" s="21" t="s">
        <v>215</v>
      </c>
      <c r="B234" s="21" t="s">
        <v>773</v>
      </c>
      <c r="C234" s="21" t="str">
        <f t="shared" si="40"/>
        <v>WP5-169 - Term Crimp Appl</v>
      </c>
      <c r="D234" s="21">
        <f t="shared" si="41"/>
        <v>25</v>
      </c>
      <c r="F234" t="str">
        <f t="shared" si="36"/>
        <v>WP5-169</v>
      </c>
      <c r="G234" t="str">
        <f t="shared" si="37"/>
        <v>WP5-169 - Term Crimp Appl</v>
      </c>
      <c r="H234" t="b">
        <v>0</v>
      </c>
      <c r="I234" t="s">
        <v>481</v>
      </c>
      <c r="J234" t="s">
        <v>481</v>
      </c>
      <c r="K234" t="b">
        <v>1</v>
      </c>
      <c r="L234" t="s">
        <v>481</v>
      </c>
      <c r="M234" t="s">
        <v>481</v>
      </c>
      <c r="N234" t="s">
        <v>481</v>
      </c>
      <c r="O234" t="s">
        <v>481</v>
      </c>
      <c r="P234" t="s">
        <v>7</v>
      </c>
      <c r="Q234" t="s">
        <v>383</v>
      </c>
      <c r="S234" s="16" t="str">
        <f t="shared" si="38"/>
        <v>WP5-169</v>
      </c>
      <c r="T234" s="16" t="str">
        <f t="shared" si="39"/>
        <v>WP5-169 - Term Crimp Appl</v>
      </c>
      <c r="U234" s="16" t="b">
        <v>0</v>
      </c>
      <c r="V234" s="16" t="s">
        <v>473</v>
      </c>
      <c r="W234" s="16" t="s">
        <v>779</v>
      </c>
      <c r="X234" s="23" t="s">
        <v>1054</v>
      </c>
      <c r="Y234" s="16" t="s">
        <v>779</v>
      </c>
      <c r="Z234" s="23" t="s">
        <v>826</v>
      </c>
      <c r="AA234" s="17">
        <v>42788</v>
      </c>
      <c r="AC234" s="16" t="s">
        <v>228</v>
      </c>
      <c r="AD234" s="16" t="str">
        <f t="shared" si="46"/>
        <v>WP5-169</v>
      </c>
      <c r="AE234" s="16" t="s">
        <v>387</v>
      </c>
      <c r="AG234" s="16" t="s">
        <v>496</v>
      </c>
      <c r="AH234" s="16" t="str">
        <f t="shared" si="42"/>
        <v>WP5-TEMPLATE</v>
      </c>
      <c r="AI234" s="23" t="s">
        <v>1181</v>
      </c>
      <c r="AK234" t="s">
        <v>383</v>
      </c>
      <c r="AL234" t="str">
        <f t="shared" si="45"/>
        <v>WP5-169</v>
      </c>
      <c r="AM234" t="s">
        <v>383</v>
      </c>
      <c r="AN234" t="str">
        <f t="shared" si="43"/>
        <v>WP5-169</v>
      </c>
      <c r="AO234">
        <v>1</v>
      </c>
      <c r="AP234" t="s">
        <v>545</v>
      </c>
      <c r="AQ234" t="b">
        <v>0</v>
      </c>
      <c r="AR234" t="b">
        <v>1</v>
      </c>
      <c r="AS234">
        <v>1</v>
      </c>
      <c r="AT234" t="s">
        <v>546</v>
      </c>
      <c r="AU234" s="14" cm="1">
        <f t="array" ref="AU234">IF(LEFT(A234,3)="WP5", INDEX('Equipment Schedule'!$A$1:$C$44,MATCH(1,('Equipment Schedule'!C:C=(LEFT(A234,3)))*('Equipment Schedule'!A:A=MOD(RIGHT(A234,1),12)),0),2), INDEX('Equipment Schedule'!$A$3:$C$44,MATCH(LEFT(A234,3),'Equipment Schedule'!$C$3:$C$44,0),2))</f>
        <v>45231</v>
      </c>
      <c r="AV234">
        <v>5</v>
      </c>
      <c r="AW234" t="str">
        <f t="shared" si="44"/>
        <v>WP5-TEMPLATE</v>
      </c>
      <c r="AX234" t="s">
        <v>441</v>
      </c>
      <c r="AY234" t="s">
        <v>547</v>
      </c>
      <c r="BB234" t="s">
        <v>2359</v>
      </c>
      <c r="BC234">
        <v>230</v>
      </c>
      <c r="BD234">
        <v>5206</v>
      </c>
      <c r="BE234" t="s">
        <v>339</v>
      </c>
      <c r="BF234">
        <v>0.04</v>
      </c>
      <c r="BG234" t="b">
        <v>0</v>
      </c>
      <c r="BH234">
        <v>1</v>
      </c>
    </row>
    <row r="235" spans="1:60" x14ac:dyDescent="0.3">
      <c r="A235" s="21" t="s">
        <v>690</v>
      </c>
      <c r="B235" s="21" t="s">
        <v>773</v>
      </c>
      <c r="C235" s="21" t="str">
        <f t="shared" si="40"/>
        <v>WP5-170 - Term Crimp Appl</v>
      </c>
      <c r="D235" s="21">
        <f t="shared" si="41"/>
        <v>25</v>
      </c>
      <c r="F235" t="str">
        <f t="shared" si="36"/>
        <v>WP5-170</v>
      </c>
      <c r="G235" t="str">
        <f t="shared" si="37"/>
        <v>WP5-170 - Term Crimp Appl</v>
      </c>
      <c r="H235" t="b">
        <v>0</v>
      </c>
      <c r="I235" t="s">
        <v>481</v>
      </c>
      <c r="J235" t="s">
        <v>481</v>
      </c>
      <c r="K235" t="b">
        <v>1</v>
      </c>
      <c r="L235" t="s">
        <v>481</v>
      </c>
      <c r="M235" t="s">
        <v>481</v>
      </c>
      <c r="N235" t="s">
        <v>481</v>
      </c>
      <c r="O235" t="s">
        <v>481</v>
      </c>
      <c r="P235" t="s">
        <v>7</v>
      </c>
      <c r="Q235" t="s">
        <v>383</v>
      </c>
      <c r="S235" s="16" t="str">
        <f t="shared" si="38"/>
        <v>WP5-170</v>
      </c>
      <c r="T235" s="16" t="str">
        <f t="shared" si="39"/>
        <v>WP5-170 - Term Crimp Appl</v>
      </c>
      <c r="U235" s="16" t="b">
        <v>0</v>
      </c>
      <c r="V235" s="16" t="s">
        <v>473</v>
      </c>
      <c r="W235" s="16" t="s">
        <v>780</v>
      </c>
      <c r="X235" s="23" t="s">
        <v>1055</v>
      </c>
      <c r="Y235" s="16" t="s">
        <v>780</v>
      </c>
      <c r="Z235" s="23" t="s">
        <v>931</v>
      </c>
      <c r="AA235" s="17">
        <v>42788</v>
      </c>
      <c r="AC235" s="16" t="s">
        <v>228</v>
      </c>
      <c r="AD235" s="16" t="str">
        <f t="shared" si="46"/>
        <v>WP5-170</v>
      </c>
      <c r="AE235" s="16" t="s">
        <v>387</v>
      </c>
      <c r="AG235" s="16" t="s">
        <v>496</v>
      </c>
      <c r="AH235" s="16" t="str">
        <f t="shared" si="42"/>
        <v>WP5-TEMPLATE</v>
      </c>
      <c r="AI235" s="23" t="s">
        <v>1182</v>
      </c>
      <c r="AK235" t="s">
        <v>383</v>
      </c>
      <c r="AL235" t="str">
        <f t="shared" si="45"/>
        <v>WP5-170</v>
      </c>
      <c r="AM235" t="s">
        <v>383</v>
      </c>
      <c r="AN235" t="str">
        <f t="shared" si="43"/>
        <v>WP5-170</v>
      </c>
      <c r="AO235">
        <v>1</v>
      </c>
      <c r="AP235" t="s">
        <v>545</v>
      </c>
      <c r="AQ235" t="b">
        <v>0</v>
      </c>
      <c r="AR235" t="b">
        <v>1</v>
      </c>
      <c r="AS235">
        <v>1</v>
      </c>
      <c r="AT235" t="s">
        <v>546</v>
      </c>
      <c r="AU235" s="14" cm="1">
        <f t="array" ref="AU235">IF(LEFT(A235,3)="WP5", INDEX('Equipment Schedule'!$A$1:$C$44,MATCH(1,('Equipment Schedule'!C:C=(LEFT(A235,3)))*('Equipment Schedule'!A:A=MOD(RIGHT(A235,1),12)),0),2), INDEX('Equipment Schedule'!$A$3:$C$44,MATCH(LEFT(A235,3),'Equipment Schedule'!$C$3:$C$44,0),2))</f>
        <v>45292</v>
      </c>
      <c r="AV235">
        <v>5</v>
      </c>
      <c r="AW235" t="str">
        <f t="shared" si="44"/>
        <v>WP5-TEMPLATE</v>
      </c>
      <c r="AX235" t="s">
        <v>441</v>
      </c>
      <c r="AY235" t="s">
        <v>547</v>
      </c>
      <c r="BB235" t="s">
        <v>2359</v>
      </c>
      <c r="BC235">
        <v>240</v>
      </c>
      <c r="BD235">
        <v>5701</v>
      </c>
      <c r="BE235" t="s">
        <v>302</v>
      </c>
      <c r="BF235">
        <v>0.04</v>
      </c>
      <c r="BG235" t="b">
        <v>0</v>
      </c>
      <c r="BH235">
        <v>1</v>
      </c>
    </row>
    <row r="236" spans="1:60" x14ac:dyDescent="0.3">
      <c r="A236" s="21" t="s">
        <v>691</v>
      </c>
      <c r="B236" s="21" t="s">
        <v>773</v>
      </c>
      <c r="C236" s="21" t="str">
        <f t="shared" si="40"/>
        <v>WP5-171 - Term Crimp Appl</v>
      </c>
      <c r="D236" s="21">
        <f t="shared" si="41"/>
        <v>25</v>
      </c>
      <c r="F236" t="str">
        <f t="shared" si="36"/>
        <v>WP5-171</v>
      </c>
      <c r="G236" t="str">
        <f t="shared" si="37"/>
        <v>WP5-171 - Term Crimp Appl</v>
      </c>
      <c r="H236" t="b">
        <v>0</v>
      </c>
      <c r="I236" t="s">
        <v>481</v>
      </c>
      <c r="J236" t="s">
        <v>481</v>
      </c>
      <c r="K236" t="b">
        <v>1</v>
      </c>
      <c r="L236" t="s">
        <v>481</v>
      </c>
      <c r="M236" t="s">
        <v>481</v>
      </c>
      <c r="N236" t="s">
        <v>481</v>
      </c>
      <c r="O236" t="s">
        <v>481</v>
      </c>
      <c r="P236" t="s">
        <v>7</v>
      </c>
      <c r="Q236" t="s">
        <v>383</v>
      </c>
      <c r="S236" s="16" t="str">
        <f t="shared" si="38"/>
        <v>WP5-171</v>
      </c>
      <c r="T236" s="16" t="str">
        <f t="shared" si="39"/>
        <v>WP5-171 - Term Crimp Appl</v>
      </c>
      <c r="U236" s="16" t="b">
        <v>0</v>
      </c>
      <c r="V236" s="16" t="s">
        <v>473</v>
      </c>
      <c r="W236" s="16" t="s">
        <v>780</v>
      </c>
      <c r="X236" s="23" t="s">
        <v>1056</v>
      </c>
      <c r="Y236" s="16" t="s">
        <v>780</v>
      </c>
      <c r="Z236" s="23" t="s">
        <v>932</v>
      </c>
      <c r="AA236" s="17">
        <v>42788</v>
      </c>
      <c r="AC236" s="16" t="s">
        <v>228</v>
      </c>
      <c r="AD236" s="16" t="str">
        <f t="shared" si="46"/>
        <v>WP5-171</v>
      </c>
      <c r="AE236" s="16" t="s">
        <v>387</v>
      </c>
      <c r="AG236" s="16" t="s">
        <v>496</v>
      </c>
      <c r="AH236" s="16" t="str">
        <f t="shared" si="42"/>
        <v>WP5-TEMPLATE</v>
      </c>
      <c r="AI236" s="23" t="s">
        <v>1183</v>
      </c>
      <c r="AK236" t="s">
        <v>383</v>
      </c>
      <c r="AL236" t="str">
        <f t="shared" si="45"/>
        <v>WP5-171</v>
      </c>
      <c r="AM236" t="s">
        <v>383</v>
      </c>
      <c r="AN236" t="str">
        <f t="shared" si="43"/>
        <v>WP5-171</v>
      </c>
      <c r="AO236">
        <v>1</v>
      </c>
      <c r="AP236" t="s">
        <v>545</v>
      </c>
      <c r="AQ236" t="b">
        <v>0</v>
      </c>
      <c r="AR236" t="b">
        <v>1</v>
      </c>
      <c r="AS236">
        <v>1</v>
      </c>
      <c r="AT236" t="s">
        <v>546</v>
      </c>
      <c r="AU236" s="14" cm="1">
        <f t="array" ref="AU236">IF(LEFT(A236,3)="WP5", INDEX('Equipment Schedule'!$A$1:$C$44,MATCH(1,('Equipment Schedule'!C:C=(LEFT(A236,3)))*('Equipment Schedule'!A:A=MOD(RIGHT(A236,1),12)),0),2), INDEX('Equipment Schedule'!$A$3:$C$44,MATCH(LEFT(A236,3),'Equipment Schedule'!$C$3:$C$44,0),2))</f>
        <v>45323</v>
      </c>
      <c r="AV236">
        <v>5</v>
      </c>
      <c r="AW236" t="str">
        <f t="shared" si="44"/>
        <v>WP5-TEMPLATE</v>
      </c>
      <c r="AX236" t="s">
        <v>441</v>
      </c>
      <c r="AY236" t="s">
        <v>547</v>
      </c>
      <c r="BB236" t="s">
        <v>2359</v>
      </c>
      <c r="BC236">
        <v>250</v>
      </c>
      <c r="BD236">
        <v>5703</v>
      </c>
      <c r="BE236" t="s">
        <v>299</v>
      </c>
      <c r="BF236">
        <v>0.04</v>
      </c>
      <c r="BG236" t="b">
        <v>0</v>
      </c>
      <c r="BH236">
        <v>1</v>
      </c>
    </row>
    <row r="237" spans="1:60" x14ac:dyDescent="0.3">
      <c r="A237" s="21" t="s">
        <v>692</v>
      </c>
      <c r="B237" s="21" t="s">
        <v>773</v>
      </c>
      <c r="C237" s="21" t="str">
        <f t="shared" si="40"/>
        <v>WP5-172 - Term Crimp Appl</v>
      </c>
      <c r="D237" s="21">
        <f t="shared" si="41"/>
        <v>25</v>
      </c>
      <c r="F237" t="str">
        <f t="shared" si="36"/>
        <v>WP5-172</v>
      </c>
      <c r="G237" t="str">
        <f t="shared" si="37"/>
        <v>WP5-172 - Term Crimp Appl</v>
      </c>
      <c r="H237" t="b">
        <v>0</v>
      </c>
      <c r="I237" t="s">
        <v>481</v>
      </c>
      <c r="J237" t="s">
        <v>481</v>
      </c>
      <c r="K237" t="b">
        <v>1</v>
      </c>
      <c r="L237" t="s">
        <v>481</v>
      </c>
      <c r="M237" t="s">
        <v>481</v>
      </c>
      <c r="N237" t="s">
        <v>481</v>
      </c>
      <c r="O237" t="s">
        <v>481</v>
      </c>
      <c r="P237" t="s">
        <v>7</v>
      </c>
      <c r="Q237" t="s">
        <v>383</v>
      </c>
      <c r="S237" s="16" t="str">
        <f t="shared" si="38"/>
        <v>WP5-172</v>
      </c>
      <c r="T237" s="16" t="str">
        <f t="shared" si="39"/>
        <v>WP5-172 - Term Crimp Appl</v>
      </c>
      <c r="U237" s="16" t="b">
        <v>0</v>
      </c>
      <c r="V237" s="16" t="s">
        <v>473</v>
      </c>
      <c r="W237" s="16" t="s">
        <v>780</v>
      </c>
      <c r="X237" s="23" t="s">
        <v>1057</v>
      </c>
      <c r="Y237" s="16" t="s">
        <v>780</v>
      </c>
      <c r="Z237" s="23" t="s">
        <v>933</v>
      </c>
      <c r="AA237" s="17">
        <v>42788</v>
      </c>
      <c r="AC237" s="16" t="s">
        <v>228</v>
      </c>
      <c r="AD237" s="16" t="str">
        <f t="shared" si="46"/>
        <v>WP5-172</v>
      </c>
      <c r="AE237" s="16" t="s">
        <v>387</v>
      </c>
      <c r="AG237" s="16" t="s">
        <v>496</v>
      </c>
      <c r="AH237" s="16" t="str">
        <f t="shared" si="42"/>
        <v>WP5-TEMPLATE</v>
      </c>
      <c r="AI237" s="23">
        <v>770010</v>
      </c>
      <c r="AK237" t="s">
        <v>383</v>
      </c>
      <c r="AL237" t="str">
        <f t="shared" si="45"/>
        <v>WP5-172</v>
      </c>
      <c r="AM237" t="s">
        <v>383</v>
      </c>
      <c r="AN237" t="str">
        <f t="shared" si="43"/>
        <v>WP5-172</v>
      </c>
      <c r="AO237">
        <v>1</v>
      </c>
      <c r="AP237" t="s">
        <v>545</v>
      </c>
      <c r="AQ237" t="b">
        <v>0</v>
      </c>
      <c r="AR237" t="b">
        <v>1</v>
      </c>
      <c r="AS237">
        <v>1</v>
      </c>
      <c r="AT237" t="s">
        <v>546</v>
      </c>
      <c r="AU237" s="14" cm="1">
        <f t="array" ref="AU237">IF(LEFT(A237,3)="WP5", INDEX('Equipment Schedule'!$A$1:$C$44,MATCH(1,('Equipment Schedule'!C:C=(LEFT(A237,3)))*('Equipment Schedule'!A:A=MOD(RIGHT(A237,1),12)),0),2), INDEX('Equipment Schedule'!$A$3:$C$44,MATCH(LEFT(A237,3),'Equipment Schedule'!$C$3:$C$44,0),2))</f>
        <v>45352</v>
      </c>
      <c r="AV237">
        <v>5</v>
      </c>
      <c r="AW237" t="str">
        <f t="shared" si="44"/>
        <v>WP5-TEMPLATE</v>
      </c>
      <c r="AX237" t="s">
        <v>441</v>
      </c>
      <c r="AY237" t="s">
        <v>547</v>
      </c>
      <c r="BB237" t="s">
        <v>2359</v>
      </c>
      <c r="BC237">
        <v>260</v>
      </c>
      <c r="BD237">
        <v>5704</v>
      </c>
      <c r="BE237" t="s">
        <v>288</v>
      </c>
      <c r="BF237">
        <v>0.04</v>
      </c>
      <c r="BG237" t="b">
        <v>0</v>
      </c>
      <c r="BH237">
        <v>1</v>
      </c>
    </row>
    <row r="238" spans="1:60" x14ac:dyDescent="0.3">
      <c r="A238" s="21" t="s">
        <v>693</v>
      </c>
      <c r="B238" s="21" t="s">
        <v>773</v>
      </c>
      <c r="C238" s="21" t="str">
        <f t="shared" si="40"/>
        <v>WP5-173 - Term Crimp Appl</v>
      </c>
      <c r="D238" s="21">
        <f t="shared" si="41"/>
        <v>25</v>
      </c>
      <c r="F238" t="str">
        <f t="shared" si="36"/>
        <v>WP5-173</v>
      </c>
      <c r="G238" t="str">
        <f t="shared" si="37"/>
        <v>WP5-173 - Term Crimp Appl</v>
      </c>
      <c r="H238" t="b">
        <v>0</v>
      </c>
      <c r="I238" t="s">
        <v>481</v>
      </c>
      <c r="J238" t="s">
        <v>481</v>
      </c>
      <c r="K238" t="b">
        <v>1</v>
      </c>
      <c r="L238" t="s">
        <v>481</v>
      </c>
      <c r="M238" t="s">
        <v>481</v>
      </c>
      <c r="N238" t="s">
        <v>481</v>
      </c>
      <c r="O238" t="s">
        <v>481</v>
      </c>
      <c r="P238" t="s">
        <v>7</v>
      </c>
      <c r="Q238" t="s">
        <v>383</v>
      </c>
      <c r="S238" s="16" t="str">
        <f t="shared" si="38"/>
        <v>WP5-173</v>
      </c>
      <c r="T238" s="16" t="str">
        <f t="shared" si="39"/>
        <v>WP5-173 - Term Crimp Appl</v>
      </c>
      <c r="U238" s="16" t="b">
        <v>0</v>
      </c>
      <c r="V238" s="16" t="s">
        <v>473</v>
      </c>
      <c r="W238" s="16" t="s">
        <v>779</v>
      </c>
      <c r="X238" s="23" t="s">
        <v>1058</v>
      </c>
      <c r="Y238" s="16" t="s">
        <v>779</v>
      </c>
      <c r="Z238" s="23" t="s">
        <v>934</v>
      </c>
      <c r="AA238" s="17">
        <v>42788</v>
      </c>
      <c r="AC238" s="16" t="s">
        <v>228</v>
      </c>
      <c r="AD238" s="16" t="str">
        <f t="shared" si="46"/>
        <v>WP5-173</v>
      </c>
      <c r="AE238" s="16" t="s">
        <v>387</v>
      </c>
      <c r="AG238" s="16" t="s">
        <v>496</v>
      </c>
      <c r="AH238" s="16" t="str">
        <f t="shared" si="42"/>
        <v>WP5-TEMPLATE</v>
      </c>
      <c r="AI238" s="23" t="s">
        <v>1184</v>
      </c>
      <c r="AK238" t="s">
        <v>383</v>
      </c>
      <c r="AL238" t="str">
        <f t="shared" si="45"/>
        <v>WP5-173</v>
      </c>
      <c r="AM238" t="s">
        <v>383</v>
      </c>
      <c r="AN238" t="str">
        <f t="shared" si="43"/>
        <v>WP5-173</v>
      </c>
      <c r="AO238">
        <v>1</v>
      </c>
      <c r="AP238" t="s">
        <v>545</v>
      </c>
      <c r="AQ238" t="b">
        <v>0</v>
      </c>
      <c r="AR238" t="b">
        <v>1</v>
      </c>
      <c r="AS238">
        <v>1</v>
      </c>
      <c r="AT238" t="s">
        <v>546</v>
      </c>
      <c r="AU238" s="14" cm="1">
        <f t="array" ref="AU238">IF(LEFT(A238,3)="WP5", INDEX('Equipment Schedule'!$A$1:$C$44,MATCH(1,('Equipment Schedule'!C:C=(LEFT(A238,3)))*('Equipment Schedule'!A:A=MOD(RIGHT(A238,1),12)),0),2), INDEX('Equipment Schedule'!$A$3:$C$44,MATCH(LEFT(A238,3),'Equipment Schedule'!$C$3:$C$44,0),2))</f>
        <v>45383</v>
      </c>
      <c r="AV238">
        <v>5</v>
      </c>
      <c r="AW238" t="str">
        <f t="shared" si="44"/>
        <v>WP5-TEMPLATE</v>
      </c>
      <c r="AX238" t="s">
        <v>441</v>
      </c>
      <c r="AY238" t="s">
        <v>547</v>
      </c>
      <c r="BB238" t="s">
        <v>2359</v>
      </c>
      <c r="BC238">
        <v>270</v>
      </c>
      <c r="BD238">
        <v>5706</v>
      </c>
      <c r="BE238" t="s">
        <v>300</v>
      </c>
      <c r="BF238">
        <v>0.04</v>
      </c>
      <c r="BG238" t="b">
        <v>0</v>
      </c>
      <c r="BH238">
        <v>1</v>
      </c>
    </row>
    <row r="239" spans="1:60" x14ac:dyDescent="0.3">
      <c r="A239" s="21" t="s">
        <v>694</v>
      </c>
      <c r="B239" s="21" t="s">
        <v>773</v>
      </c>
      <c r="C239" s="21" t="str">
        <f t="shared" si="40"/>
        <v>WP5-174 - Term Crimp Appl</v>
      </c>
      <c r="D239" s="21">
        <f t="shared" si="41"/>
        <v>25</v>
      </c>
      <c r="F239" t="str">
        <f t="shared" si="36"/>
        <v>WP5-174</v>
      </c>
      <c r="G239" t="str">
        <f t="shared" si="37"/>
        <v>WP5-174 - Term Crimp Appl</v>
      </c>
      <c r="H239" t="b">
        <v>0</v>
      </c>
      <c r="I239" t="s">
        <v>481</v>
      </c>
      <c r="J239" t="s">
        <v>481</v>
      </c>
      <c r="K239" t="b">
        <v>1</v>
      </c>
      <c r="L239" t="s">
        <v>481</v>
      </c>
      <c r="M239" t="s">
        <v>481</v>
      </c>
      <c r="N239" t="s">
        <v>481</v>
      </c>
      <c r="O239" t="s">
        <v>481</v>
      </c>
      <c r="P239" t="s">
        <v>7</v>
      </c>
      <c r="Q239" t="s">
        <v>383</v>
      </c>
      <c r="S239" s="16" t="str">
        <f t="shared" si="38"/>
        <v>WP5-174</v>
      </c>
      <c r="T239" s="16" t="str">
        <f t="shared" si="39"/>
        <v>WP5-174 - Term Crimp Appl</v>
      </c>
      <c r="U239" s="16" t="b">
        <v>0</v>
      </c>
      <c r="V239" s="16" t="s">
        <v>473</v>
      </c>
      <c r="W239" s="16" t="s">
        <v>780</v>
      </c>
      <c r="X239" s="23" t="s">
        <v>1059</v>
      </c>
      <c r="Y239" s="16" t="s">
        <v>780</v>
      </c>
      <c r="Z239" s="23" t="s">
        <v>935</v>
      </c>
      <c r="AA239" s="17">
        <v>42788</v>
      </c>
      <c r="AC239" s="16" t="s">
        <v>228</v>
      </c>
      <c r="AD239" s="16" t="str">
        <f t="shared" si="46"/>
        <v>WP5-174</v>
      </c>
      <c r="AE239" s="16" t="s">
        <v>387</v>
      </c>
      <c r="AG239" s="16" t="s">
        <v>496</v>
      </c>
      <c r="AH239" s="16" t="str">
        <f t="shared" si="42"/>
        <v>WP5-TEMPLATE</v>
      </c>
      <c r="AI239" s="23" t="s">
        <v>1185</v>
      </c>
      <c r="AK239" t="s">
        <v>383</v>
      </c>
      <c r="AL239" t="str">
        <f t="shared" si="45"/>
        <v>WP5-174</v>
      </c>
      <c r="AM239" t="s">
        <v>383</v>
      </c>
      <c r="AN239" t="str">
        <f t="shared" si="43"/>
        <v>WP5-174</v>
      </c>
      <c r="AO239">
        <v>1</v>
      </c>
      <c r="AP239" t="s">
        <v>545</v>
      </c>
      <c r="AQ239" t="b">
        <v>0</v>
      </c>
      <c r="AR239" t="b">
        <v>1</v>
      </c>
      <c r="AS239">
        <v>1</v>
      </c>
      <c r="AT239" t="s">
        <v>546</v>
      </c>
      <c r="AU239" s="14" cm="1">
        <f t="array" ref="AU239">IF(LEFT(A239,3)="WP5", INDEX('Equipment Schedule'!$A$1:$C$44,MATCH(1,('Equipment Schedule'!C:C=(LEFT(A239,3)))*('Equipment Schedule'!A:A=MOD(RIGHT(A239,1),12)),0),2), INDEX('Equipment Schedule'!$A$3:$C$44,MATCH(LEFT(A239,3),'Equipment Schedule'!$C$3:$C$44,0),2))</f>
        <v>45413</v>
      </c>
      <c r="AV239">
        <v>5</v>
      </c>
      <c r="AW239" t="str">
        <f t="shared" si="44"/>
        <v>WP5-TEMPLATE</v>
      </c>
      <c r="AX239" t="s">
        <v>441</v>
      </c>
      <c r="AY239" t="s">
        <v>547</v>
      </c>
      <c r="BB239" t="s">
        <v>2359</v>
      </c>
      <c r="BC239">
        <v>280</v>
      </c>
      <c r="BD239">
        <v>5401</v>
      </c>
      <c r="BE239" t="s">
        <v>276</v>
      </c>
      <c r="BF239">
        <v>0.04</v>
      </c>
      <c r="BG239" t="b">
        <v>0</v>
      </c>
      <c r="BH239">
        <v>1</v>
      </c>
    </row>
    <row r="240" spans="1:60" x14ac:dyDescent="0.3">
      <c r="A240" s="21" t="s">
        <v>695</v>
      </c>
      <c r="B240" s="21" t="s">
        <v>773</v>
      </c>
      <c r="C240" s="21" t="str">
        <f t="shared" si="40"/>
        <v>WP5-175 - Term Crimp Appl</v>
      </c>
      <c r="D240" s="21">
        <f t="shared" si="41"/>
        <v>25</v>
      </c>
      <c r="F240" t="str">
        <f t="shared" si="36"/>
        <v>WP5-175</v>
      </c>
      <c r="G240" t="str">
        <f t="shared" si="37"/>
        <v>WP5-175 - Term Crimp Appl</v>
      </c>
      <c r="H240" t="b">
        <v>0</v>
      </c>
      <c r="I240" t="s">
        <v>481</v>
      </c>
      <c r="J240" t="s">
        <v>481</v>
      </c>
      <c r="K240" t="b">
        <v>1</v>
      </c>
      <c r="L240" t="s">
        <v>481</v>
      </c>
      <c r="M240" t="s">
        <v>481</v>
      </c>
      <c r="N240" t="s">
        <v>481</v>
      </c>
      <c r="O240" t="s">
        <v>481</v>
      </c>
      <c r="P240" t="s">
        <v>7</v>
      </c>
      <c r="Q240" t="s">
        <v>383</v>
      </c>
      <c r="S240" s="16" t="str">
        <f t="shared" si="38"/>
        <v>WP5-175</v>
      </c>
      <c r="T240" s="16" t="str">
        <f t="shared" si="39"/>
        <v>WP5-175 - Term Crimp Appl</v>
      </c>
      <c r="U240" s="16" t="b">
        <v>0</v>
      </c>
      <c r="V240" s="16" t="s">
        <v>473</v>
      </c>
      <c r="W240" s="16" t="s">
        <v>778</v>
      </c>
      <c r="X240" s="23" t="s">
        <v>1060</v>
      </c>
      <c r="Y240" s="16" t="s">
        <v>778</v>
      </c>
      <c r="Z240" s="23" t="s">
        <v>936</v>
      </c>
      <c r="AA240" s="17">
        <v>42788</v>
      </c>
      <c r="AC240" s="16" t="s">
        <v>228</v>
      </c>
      <c r="AD240" s="16" t="str">
        <f t="shared" si="46"/>
        <v>WP5-175</v>
      </c>
      <c r="AE240" s="16" t="s">
        <v>387</v>
      </c>
      <c r="AG240" s="16" t="s">
        <v>496</v>
      </c>
      <c r="AH240" s="16" t="str">
        <f t="shared" si="42"/>
        <v>WP5-TEMPLATE</v>
      </c>
      <c r="AI240" s="23" t="s">
        <v>1186</v>
      </c>
      <c r="AK240" t="s">
        <v>383</v>
      </c>
      <c r="AL240" t="str">
        <f t="shared" si="45"/>
        <v>WP5-175</v>
      </c>
      <c r="AM240" t="s">
        <v>383</v>
      </c>
      <c r="AN240" t="str">
        <f t="shared" si="43"/>
        <v>WP5-175</v>
      </c>
      <c r="AO240">
        <v>1</v>
      </c>
      <c r="AP240" t="s">
        <v>545</v>
      </c>
      <c r="AQ240" t="b">
        <v>0</v>
      </c>
      <c r="AR240" t="b">
        <v>1</v>
      </c>
      <c r="AS240">
        <v>1</v>
      </c>
      <c r="AT240" t="s">
        <v>546</v>
      </c>
      <c r="AU240" s="14" cm="1">
        <f t="array" ref="AU240">IF(LEFT(A240,3)="WP5", INDEX('Equipment Schedule'!$A$1:$C$44,MATCH(1,('Equipment Schedule'!C:C=(LEFT(A240,3)))*('Equipment Schedule'!A:A=MOD(RIGHT(A240,1),12)),0),2), INDEX('Equipment Schedule'!$A$3:$C$44,MATCH(LEFT(A240,3),'Equipment Schedule'!$C$3:$C$44,0),2))</f>
        <v>45474</v>
      </c>
      <c r="AV240">
        <v>5</v>
      </c>
      <c r="AW240" t="str">
        <f t="shared" si="44"/>
        <v>WP5-TEMPLATE</v>
      </c>
      <c r="AX240" t="s">
        <v>441</v>
      </c>
      <c r="AY240" t="s">
        <v>547</v>
      </c>
      <c r="BB240" t="s">
        <v>2359</v>
      </c>
      <c r="BC240">
        <v>290</v>
      </c>
      <c r="BD240">
        <v>5305</v>
      </c>
      <c r="BE240" t="s">
        <v>284</v>
      </c>
      <c r="BF240">
        <v>0.16</v>
      </c>
      <c r="BG240" t="b">
        <v>0</v>
      </c>
      <c r="BH240">
        <v>1</v>
      </c>
    </row>
    <row r="241" spans="1:60" x14ac:dyDescent="0.3">
      <c r="A241" s="21" t="s">
        <v>696</v>
      </c>
      <c r="B241" s="21" t="s">
        <v>773</v>
      </c>
      <c r="C241" s="21" t="str">
        <f t="shared" si="40"/>
        <v>WP5-176 - Term Crimp Appl</v>
      </c>
      <c r="D241" s="21">
        <f t="shared" si="41"/>
        <v>25</v>
      </c>
      <c r="F241" t="str">
        <f t="shared" si="36"/>
        <v>WP5-176</v>
      </c>
      <c r="G241" t="str">
        <f t="shared" si="37"/>
        <v>WP5-176 - Term Crimp Appl</v>
      </c>
      <c r="H241" t="b">
        <v>0</v>
      </c>
      <c r="I241" t="s">
        <v>481</v>
      </c>
      <c r="J241" t="s">
        <v>481</v>
      </c>
      <c r="K241" t="b">
        <v>1</v>
      </c>
      <c r="L241" t="s">
        <v>481</v>
      </c>
      <c r="M241" t="s">
        <v>481</v>
      </c>
      <c r="N241" t="s">
        <v>481</v>
      </c>
      <c r="O241" t="s">
        <v>481</v>
      </c>
      <c r="P241" t="s">
        <v>7</v>
      </c>
      <c r="Q241" t="s">
        <v>383</v>
      </c>
      <c r="S241" s="16" t="str">
        <f t="shared" si="38"/>
        <v>WP5-176</v>
      </c>
      <c r="T241" s="16" t="str">
        <f t="shared" si="39"/>
        <v>WP5-176 - Term Crimp Appl</v>
      </c>
      <c r="U241" s="16" t="b">
        <v>0</v>
      </c>
      <c r="V241" s="16" t="s">
        <v>473</v>
      </c>
      <c r="W241" s="16" t="s">
        <v>780</v>
      </c>
      <c r="X241" s="23" t="s">
        <v>1061</v>
      </c>
      <c r="Y241" s="16" t="s">
        <v>780</v>
      </c>
      <c r="Z241" s="23" t="s">
        <v>937</v>
      </c>
      <c r="AA241" s="17">
        <v>42788</v>
      </c>
      <c r="AC241" s="16" t="s">
        <v>228</v>
      </c>
      <c r="AD241" s="16" t="str">
        <f t="shared" si="46"/>
        <v>WP5-176</v>
      </c>
      <c r="AE241" s="16" t="s">
        <v>387</v>
      </c>
      <c r="AG241" s="16" t="s">
        <v>496</v>
      </c>
      <c r="AH241" s="16" t="str">
        <f t="shared" si="42"/>
        <v>WP5-TEMPLATE</v>
      </c>
      <c r="AI241" s="23">
        <v>12191819</v>
      </c>
      <c r="AK241" t="s">
        <v>383</v>
      </c>
      <c r="AL241" t="str">
        <f t="shared" si="45"/>
        <v>WP5-176</v>
      </c>
      <c r="AM241" t="s">
        <v>383</v>
      </c>
      <c r="AN241" t="str">
        <f t="shared" si="43"/>
        <v>WP5-176</v>
      </c>
      <c r="AO241">
        <v>1</v>
      </c>
      <c r="AP241" t="s">
        <v>545</v>
      </c>
      <c r="AQ241" t="b">
        <v>0</v>
      </c>
      <c r="AR241" t="b">
        <v>1</v>
      </c>
      <c r="AS241">
        <v>1</v>
      </c>
      <c r="AT241" t="s">
        <v>546</v>
      </c>
      <c r="AU241" s="14" cm="1">
        <f t="array" ref="AU241">IF(LEFT(A241,3)="WP5", INDEX('Equipment Schedule'!$A$1:$C$44,MATCH(1,('Equipment Schedule'!C:C=(LEFT(A241,3)))*('Equipment Schedule'!A:A=MOD(RIGHT(A241,1),12)),0),2), INDEX('Equipment Schedule'!$A$3:$C$44,MATCH(LEFT(A241,3),'Equipment Schedule'!$C$3:$C$44,0),2))</f>
        <v>45505</v>
      </c>
      <c r="AV241">
        <v>5</v>
      </c>
      <c r="AW241" t="str">
        <f t="shared" si="44"/>
        <v>WP5-TEMPLATE</v>
      </c>
      <c r="AX241" t="s">
        <v>441</v>
      </c>
      <c r="AY241" t="s">
        <v>547</v>
      </c>
    </row>
    <row r="242" spans="1:60" x14ac:dyDescent="0.3">
      <c r="A242" s="21" t="s">
        <v>697</v>
      </c>
      <c r="B242" s="21" t="s">
        <v>773</v>
      </c>
      <c r="C242" s="21" t="str">
        <f t="shared" si="40"/>
        <v>WP5-177 - Term Crimp Appl</v>
      </c>
      <c r="D242" s="21">
        <f t="shared" si="41"/>
        <v>25</v>
      </c>
      <c r="F242" t="str">
        <f t="shared" si="36"/>
        <v>WP5-177</v>
      </c>
      <c r="G242" t="str">
        <f t="shared" si="37"/>
        <v>WP5-177 - Term Crimp Appl</v>
      </c>
      <c r="H242" t="b">
        <v>0</v>
      </c>
      <c r="I242" t="s">
        <v>481</v>
      </c>
      <c r="J242" t="s">
        <v>481</v>
      </c>
      <c r="K242" t="b">
        <v>1</v>
      </c>
      <c r="L242" t="s">
        <v>481</v>
      </c>
      <c r="M242" t="s">
        <v>481</v>
      </c>
      <c r="N242" t="s">
        <v>481</v>
      </c>
      <c r="O242" t="s">
        <v>481</v>
      </c>
      <c r="P242" t="s">
        <v>7</v>
      </c>
      <c r="Q242" t="s">
        <v>383</v>
      </c>
      <c r="S242" s="16" t="str">
        <f t="shared" si="38"/>
        <v>WP5-177</v>
      </c>
      <c r="T242" s="16" t="str">
        <f t="shared" si="39"/>
        <v>WP5-177 - Term Crimp Appl</v>
      </c>
      <c r="U242" s="16" t="b">
        <v>0</v>
      </c>
      <c r="V242" s="16" t="s">
        <v>473</v>
      </c>
      <c r="W242" s="16" t="s">
        <v>778</v>
      </c>
      <c r="X242" s="23" t="s">
        <v>1062</v>
      </c>
      <c r="Y242" s="16" t="s">
        <v>778</v>
      </c>
      <c r="Z242" s="23" t="s">
        <v>824</v>
      </c>
      <c r="AA242" s="17">
        <v>42788</v>
      </c>
      <c r="AC242" s="16" t="s">
        <v>228</v>
      </c>
      <c r="AD242" s="16" t="str">
        <f t="shared" si="46"/>
        <v>WP5-177</v>
      </c>
      <c r="AE242" s="16" t="s">
        <v>387</v>
      </c>
      <c r="AG242" s="16" t="s">
        <v>496</v>
      </c>
      <c r="AH242" s="16" t="str">
        <f t="shared" si="42"/>
        <v>WP5-TEMPLATE</v>
      </c>
      <c r="AI242" s="23" t="s">
        <v>1187</v>
      </c>
      <c r="AK242" t="s">
        <v>383</v>
      </c>
      <c r="AL242" t="str">
        <f t="shared" si="45"/>
        <v>WP5-177</v>
      </c>
      <c r="AM242" t="s">
        <v>383</v>
      </c>
      <c r="AN242" t="str">
        <f t="shared" si="43"/>
        <v>WP5-177</v>
      </c>
      <c r="AO242">
        <v>1</v>
      </c>
      <c r="AP242" t="s">
        <v>545</v>
      </c>
      <c r="AQ242" t="b">
        <v>0</v>
      </c>
      <c r="AR242" t="b">
        <v>1</v>
      </c>
      <c r="AS242">
        <v>1</v>
      </c>
      <c r="AT242" t="s">
        <v>546</v>
      </c>
      <c r="AU242" s="14" cm="1">
        <f t="array" ref="AU242">IF(LEFT(A242,3)="WP5", INDEX('Equipment Schedule'!$A$1:$C$44,MATCH(1,('Equipment Schedule'!C:C=(LEFT(A242,3)))*('Equipment Schedule'!A:A=MOD(RIGHT(A242,1),12)),0),2), INDEX('Equipment Schedule'!$A$3:$C$44,MATCH(LEFT(A242,3),'Equipment Schedule'!$C$3:$C$44,0),2))</f>
        <v>45170</v>
      </c>
      <c r="AV242">
        <v>5</v>
      </c>
      <c r="AW242" t="str">
        <f t="shared" si="44"/>
        <v>WP5-TEMPLATE</v>
      </c>
      <c r="AX242" t="s">
        <v>441</v>
      </c>
      <c r="AY242" t="s">
        <v>547</v>
      </c>
      <c r="BB242" t="s">
        <v>2361</v>
      </c>
      <c r="BC242">
        <v>10</v>
      </c>
      <c r="BD242">
        <v>5306</v>
      </c>
      <c r="BE242" t="str">
        <f>VLOOKUP(BD242,'Equip Ops'!$AI$2:$AJ$73,2,FALSE)</f>
        <v>Record - Pre-Eval Comments</v>
      </c>
      <c r="BF242">
        <v>0.16</v>
      </c>
      <c r="BG242" t="b">
        <v>0</v>
      </c>
      <c r="BH242">
        <v>1</v>
      </c>
    </row>
    <row r="243" spans="1:60" x14ac:dyDescent="0.3">
      <c r="A243" s="21" t="s">
        <v>698</v>
      </c>
      <c r="B243" s="21" t="s">
        <v>773</v>
      </c>
      <c r="C243" s="21" t="str">
        <f t="shared" si="40"/>
        <v>WP5-178 - Term Crimp Appl</v>
      </c>
      <c r="D243" s="21">
        <f t="shared" si="41"/>
        <v>25</v>
      </c>
      <c r="F243" t="str">
        <f t="shared" si="36"/>
        <v>WP5-178</v>
      </c>
      <c r="G243" t="str">
        <f t="shared" si="37"/>
        <v>WP5-178 - Term Crimp Appl</v>
      </c>
      <c r="H243" t="b">
        <v>0</v>
      </c>
      <c r="I243" t="s">
        <v>481</v>
      </c>
      <c r="J243" t="s">
        <v>481</v>
      </c>
      <c r="K243" t="b">
        <v>1</v>
      </c>
      <c r="L243" t="s">
        <v>481</v>
      </c>
      <c r="M243" t="s">
        <v>481</v>
      </c>
      <c r="N243" t="s">
        <v>481</v>
      </c>
      <c r="O243" t="s">
        <v>481</v>
      </c>
      <c r="P243" t="s">
        <v>7</v>
      </c>
      <c r="Q243" t="s">
        <v>383</v>
      </c>
      <c r="S243" s="16" t="str">
        <f t="shared" si="38"/>
        <v>WP5-178</v>
      </c>
      <c r="T243" s="16" t="str">
        <f t="shared" si="39"/>
        <v>WP5-178 - Term Crimp Appl</v>
      </c>
      <c r="U243" s="16" t="b">
        <v>0</v>
      </c>
      <c r="V243" s="16" t="s">
        <v>473</v>
      </c>
      <c r="W243" s="16" t="s">
        <v>780</v>
      </c>
      <c r="X243" s="23" t="s">
        <v>1063</v>
      </c>
      <c r="Y243" s="16" t="s">
        <v>780</v>
      </c>
      <c r="Z243" s="23" t="s">
        <v>938</v>
      </c>
      <c r="AA243" s="17">
        <v>42788</v>
      </c>
      <c r="AC243" s="16" t="s">
        <v>228</v>
      </c>
      <c r="AD243" s="16" t="str">
        <f t="shared" si="46"/>
        <v>WP5-178</v>
      </c>
      <c r="AE243" s="16" t="s">
        <v>387</v>
      </c>
      <c r="AG243" s="16" t="s">
        <v>496</v>
      </c>
      <c r="AH243" s="16" t="str">
        <f t="shared" si="42"/>
        <v>WP5-TEMPLATE</v>
      </c>
      <c r="AI243" s="23">
        <v>12047581</v>
      </c>
      <c r="AK243" t="s">
        <v>383</v>
      </c>
      <c r="AL243" t="str">
        <f t="shared" si="45"/>
        <v>WP5-178</v>
      </c>
      <c r="AM243" t="s">
        <v>383</v>
      </c>
      <c r="AN243" t="str">
        <f t="shared" si="43"/>
        <v>WP5-178</v>
      </c>
      <c r="AO243">
        <v>1</v>
      </c>
      <c r="AP243" t="s">
        <v>545</v>
      </c>
      <c r="AQ243" t="b">
        <v>0</v>
      </c>
      <c r="AR243" t="b">
        <v>1</v>
      </c>
      <c r="AS243">
        <v>1</v>
      </c>
      <c r="AT243" t="s">
        <v>546</v>
      </c>
      <c r="AU243" s="14" cm="1">
        <f t="array" ref="AU243">IF(LEFT(A243,3)="WP5", INDEX('Equipment Schedule'!$A$1:$C$44,MATCH(1,('Equipment Schedule'!C:C=(LEFT(A243,3)))*('Equipment Schedule'!A:A=MOD(RIGHT(A243,1),12)),0),2), INDEX('Equipment Schedule'!$A$3:$C$44,MATCH(LEFT(A243,3),'Equipment Schedule'!$C$3:$C$44,0),2))</f>
        <v>45200</v>
      </c>
      <c r="AV243">
        <v>5</v>
      </c>
      <c r="AW243" t="str">
        <f t="shared" si="44"/>
        <v>WP5-TEMPLATE</v>
      </c>
      <c r="AX243" t="s">
        <v>441</v>
      </c>
      <c r="AY243" t="s">
        <v>547</v>
      </c>
      <c r="BB243" t="s">
        <v>2361</v>
      </c>
      <c r="BC243">
        <v>20</v>
      </c>
      <c r="BD243">
        <v>5600</v>
      </c>
      <c r="BE243" t="str">
        <f>VLOOKUP(BD243,'Equip Ops'!$AI$2:$AJ$73,2,FALSE)</f>
        <v>Clean - Complete</v>
      </c>
      <c r="BF243">
        <v>0.04</v>
      </c>
      <c r="BG243" t="b">
        <v>0</v>
      </c>
      <c r="BH243">
        <v>1</v>
      </c>
    </row>
    <row r="244" spans="1:60" x14ac:dyDescent="0.3">
      <c r="A244" s="21" t="s">
        <v>699</v>
      </c>
      <c r="B244" s="21" t="s">
        <v>773</v>
      </c>
      <c r="C244" s="21" t="str">
        <f t="shared" si="40"/>
        <v>WP5-179 - Term Crimp Appl</v>
      </c>
      <c r="D244" s="21">
        <f t="shared" si="41"/>
        <v>25</v>
      </c>
      <c r="F244" t="str">
        <f t="shared" si="36"/>
        <v>WP5-179</v>
      </c>
      <c r="G244" t="str">
        <f t="shared" si="37"/>
        <v>WP5-179 - Term Crimp Appl</v>
      </c>
      <c r="H244" t="b">
        <v>0</v>
      </c>
      <c r="I244" t="s">
        <v>481</v>
      </c>
      <c r="J244" t="s">
        <v>481</v>
      </c>
      <c r="K244" t="b">
        <v>1</v>
      </c>
      <c r="L244" t="s">
        <v>481</v>
      </c>
      <c r="M244" t="s">
        <v>481</v>
      </c>
      <c r="N244" t="s">
        <v>481</v>
      </c>
      <c r="O244" t="s">
        <v>481</v>
      </c>
      <c r="P244" t="s">
        <v>7</v>
      </c>
      <c r="Q244" t="s">
        <v>383</v>
      </c>
      <c r="S244" s="16" t="str">
        <f t="shared" si="38"/>
        <v>WP5-179</v>
      </c>
      <c r="T244" s="16" t="str">
        <f t="shared" si="39"/>
        <v>WP5-179 - Term Crimp Appl</v>
      </c>
      <c r="U244" s="16" t="b">
        <v>0</v>
      </c>
      <c r="V244" s="16" t="s">
        <v>473</v>
      </c>
      <c r="W244" s="16" t="s">
        <v>778</v>
      </c>
      <c r="X244" s="23" t="s">
        <v>1064</v>
      </c>
      <c r="Y244" s="16" t="s">
        <v>778</v>
      </c>
      <c r="Z244" s="23" t="s">
        <v>824</v>
      </c>
      <c r="AA244" s="17">
        <v>42788</v>
      </c>
      <c r="AC244" s="16" t="s">
        <v>228</v>
      </c>
      <c r="AD244" s="16" t="str">
        <f t="shared" si="46"/>
        <v>WP5-179</v>
      </c>
      <c r="AE244" s="16" t="s">
        <v>387</v>
      </c>
      <c r="AG244" s="16" t="s">
        <v>496</v>
      </c>
      <c r="AH244" s="16" t="str">
        <f t="shared" si="42"/>
        <v>WP5-TEMPLATE</v>
      </c>
      <c r="AI244" s="23" t="s">
        <v>1188</v>
      </c>
      <c r="AK244" t="s">
        <v>383</v>
      </c>
      <c r="AL244" t="str">
        <f t="shared" si="45"/>
        <v>WP5-179</v>
      </c>
      <c r="AM244" t="s">
        <v>383</v>
      </c>
      <c r="AN244" t="str">
        <f t="shared" si="43"/>
        <v>WP5-179</v>
      </c>
      <c r="AO244">
        <v>1</v>
      </c>
      <c r="AP244" t="s">
        <v>545</v>
      </c>
      <c r="AQ244" t="b">
        <v>0</v>
      </c>
      <c r="AR244" t="b">
        <v>1</v>
      </c>
      <c r="AS244">
        <v>1</v>
      </c>
      <c r="AT244" t="s">
        <v>546</v>
      </c>
      <c r="AU244" s="14" cm="1">
        <f t="array" ref="AU244">IF(LEFT(A244,3)="WP5", INDEX('Equipment Schedule'!$A$1:$C$44,MATCH(1,('Equipment Schedule'!C:C=(LEFT(A244,3)))*('Equipment Schedule'!A:A=MOD(RIGHT(A244,1),12)),0),2), INDEX('Equipment Schedule'!$A$3:$C$44,MATCH(LEFT(A244,3),'Equipment Schedule'!$C$3:$C$44,0),2))</f>
        <v>45231</v>
      </c>
      <c r="AV244">
        <v>5</v>
      </c>
      <c r="AW244" t="str">
        <f t="shared" si="44"/>
        <v>WP5-TEMPLATE</v>
      </c>
      <c r="AX244" t="s">
        <v>441</v>
      </c>
      <c r="AY244" t="s">
        <v>547</v>
      </c>
      <c r="BB244" t="s">
        <v>2361</v>
      </c>
      <c r="BC244">
        <v>30</v>
      </c>
      <c r="BD244">
        <v>5000</v>
      </c>
      <c r="BE244" t="s">
        <v>316</v>
      </c>
      <c r="BF244">
        <v>0.04</v>
      </c>
      <c r="BG244" t="b">
        <v>0</v>
      </c>
      <c r="BH244">
        <v>1</v>
      </c>
    </row>
    <row r="245" spans="1:60" x14ac:dyDescent="0.3">
      <c r="A245" s="21" t="s">
        <v>700</v>
      </c>
      <c r="B245" s="21" t="s">
        <v>773</v>
      </c>
      <c r="C245" s="21" t="str">
        <f t="shared" si="40"/>
        <v>WP5-180 - Term Crimp Appl</v>
      </c>
      <c r="D245" s="21">
        <f t="shared" si="41"/>
        <v>25</v>
      </c>
      <c r="F245" t="str">
        <f t="shared" si="36"/>
        <v>WP5-180</v>
      </c>
      <c r="G245" t="str">
        <f t="shared" si="37"/>
        <v>WP5-180 - Term Crimp Appl</v>
      </c>
      <c r="H245" t="b">
        <v>0</v>
      </c>
      <c r="I245" t="s">
        <v>481</v>
      </c>
      <c r="J245" t="s">
        <v>481</v>
      </c>
      <c r="K245" t="b">
        <v>1</v>
      </c>
      <c r="L245" t="s">
        <v>481</v>
      </c>
      <c r="M245" t="s">
        <v>481</v>
      </c>
      <c r="N245" t="s">
        <v>481</v>
      </c>
      <c r="O245" t="s">
        <v>481</v>
      </c>
      <c r="P245" t="s">
        <v>7</v>
      </c>
      <c r="Q245" t="s">
        <v>383</v>
      </c>
      <c r="S245" s="16" t="str">
        <f t="shared" si="38"/>
        <v>WP5-180</v>
      </c>
      <c r="T245" s="16" t="str">
        <f t="shared" si="39"/>
        <v>WP5-180 - Term Crimp Appl</v>
      </c>
      <c r="U245" s="16" t="b">
        <v>0</v>
      </c>
      <c r="V245" s="16" t="s">
        <v>473</v>
      </c>
      <c r="W245" s="16" t="s">
        <v>780</v>
      </c>
      <c r="X245" s="23" t="s">
        <v>1065</v>
      </c>
      <c r="Y245" s="16" t="s">
        <v>780</v>
      </c>
      <c r="Z245" s="23" t="s">
        <v>939</v>
      </c>
      <c r="AA245" s="17">
        <v>42788</v>
      </c>
      <c r="AC245" s="16" t="s">
        <v>228</v>
      </c>
      <c r="AD245" s="16" t="str">
        <f t="shared" si="46"/>
        <v>WP5-180</v>
      </c>
      <c r="AE245" s="16" t="s">
        <v>387</v>
      </c>
      <c r="AG245" s="16" t="s">
        <v>496</v>
      </c>
      <c r="AH245" s="16" t="str">
        <f t="shared" si="42"/>
        <v>WP5-TEMPLATE</v>
      </c>
      <c r="AI245" s="23" t="s">
        <v>1189</v>
      </c>
      <c r="AK245" t="s">
        <v>383</v>
      </c>
      <c r="AL245" t="str">
        <f t="shared" si="45"/>
        <v>WP5-180</v>
      </c>
      <c r="AM245" t="s">
        <v>383</v>
      </c>
      <c r="AN245" t="str">
        <f t="shared" si="43"/>
        <v>WP5-180</v>
      </c>
      <c r="AO245">
        <v>1</v>
      </c>
      <c r="AP245" t="s">
        <v>545</v>
      </c>
      <c r="AQ245" t="b">
        <v>0</v>
      </c>
      <c r="AR245" t="b">
        <v>1</v>
      </c>
      <c r="AS245">
        <v>1</v>
      </c>
      <c r="AT245" t="s">
        <v>546</v>
      </c>
      <c r="AU245" s="14" cm="1">
        <f t="array" ref="AU245">IF(LEFT(A245,3)="WP5", INDEX('Equipment Schedule'!$A$1:$C$44,MATCH(1,('Equipment Schedule'!C:C=(LEFT(A245,3)))*('Equipment Schedule'!A:A=MOD(RIGHT(A245,1),12)),0),2), INDEX('Equipment Schedule'!$A$3:$C$44,MATCH(LEFT(A245,3),'Equipment Schedule'!$C$3:$C$44,0),2))</f>
        <v>45292</v>
      </c>
      <c r="AV245">
        <v>5</v>
      </c>
      <c r="AW245" t="str">
        <f t="shared" si="44"/>
        <v>WP5-TEMPLATE</v>
      </c>
      <c r="AX245" t="s">
        <v>441</v>
      </c>
      <c r="AY245" t="s">
        <v>547</v>
      </c>
      <c r="BB245" t="s">
        <v>2361</v>
      </c>
      <c r="BC245">
        <v>40</v>
      </c>
      <c r="BD245">
        <v>5001</v>
      </c>
      <c r="BE245" t="s">
        <v>270</v>
      </c>
      <c r="BF245">
        <v>0.04</v>
      </c>
      <c r="BG245" t="b">
        <v>0</v>
      </c>
      <c r="BH245">
        <v>1</v>
      </c>
    </row>
    <row r="246" spans="1:60" x14ac:dyDescent="0.3">
      <c r="A246" s="21" t="s">
        <v>701</v>
      </c>
      <c r="B246" s="21" t="s">
        <v>773</v>
      </c>
      <c r="C246" s="21" t="str">
        <f t="shared" si="40"/>
        <v>WP5-181 - Term Crimp Appl</v>
      </c>
      <c r="D246" s="21">
        <f t="shared" si="41"/>
        <v>25</v>
      </c>
      <c r="F246" t="str">
        <f t="shared" si="36"/>
        <v>WP5-181</v>
      </c>
      <c r="G246" t="str">
        <f t="shared" si="37"/>
        <v>WP5-181 - Term Crimp Appl</v>
      </c>
      <c r="H246" t="b">
        <v>0</v>
      </c>
      <c r="I246" t="s">
        <v>481</v>
      </c>
      <c r="J246" t="s">
        <v>481</v>
      </c>
      <c r="K246" t="b">
        <v>1</v>
      </c>
      <c r="L246" t="s">
        <v>481</v>
      </c>
      <c r="M246" t="s">
        <v>481</v>
      </c>
      <c r="N246" t="s">
        <v>481</v>
      </c>
      <c r="O246" t="s">
        <v>481</v>
      </c>
      <c r="P246" t="s">
        <v>7</v>
      </c>
      <c r="Q246" t="s">
        <v>383</v>
      </c>
      <c r="S246" s="16" t="str">
        <f t="shared" si="38"/>
        <v>WP5-181</v>
      </c>
      <c r="T246" s="16" t="str">
        <f t="shared" si="39"/>
        <v>WP5-181 - Term Crimp Appl</v>
      </c>
      <c r="U246" s="16" t="b">
        <v>0</v>
      </c>
      <c r="V246" s="16" t="s">
        <v>473</v>
      </c>
      <c r="W246" s="16" t="s">
        <v>780</v>
      </c>
      <c r="X246" s="23" t="s">
        <v>1066</v>
      </c>
      <c r="Y246" s="16" t="s">
        <v>780</v>
      </c>
      <c r="Z246" s="23" t="s">
        <v>940</v>
      </c>
      <c r="AA246" s="17">
        <v>42788</v>
      </c>
      <c r="AC246" s="16" t="s">
        <v>228</v>
      </c>
      <c r="AD246" s="16" t="str">
        <f t="shared" si="46"/>
        <v>WP5-181</v>
      </c>
      <c r="AE246" s="16" t="s">
        <v>387</v>
      </c>
      <c r="AG246" s="16" t="s">
        <v>496</v>
      </c>
      <c r="AH246" s="16" t="str">
        <f t="shared" si="42"/>
        <v>WP5-TEMPLATE</v>
      </c>
      <c r="AI246" s="23">
        <v>12103881</v>
      </c>
      <c r="AK246" t="s">
        <v>383</v>
      </c>
      <c r="AL246" t="str">
        <f t="shared" si="45"/>
        <v>WP5-181</v>
      </c>
      <c r="AM246" t="s">
        <v>383</v>
      </c>
      <c r="AN246" t="str">
        <f t="shared" si="43"/>
        <v>WP5-181</v>
      </c>
      <c r="AO246">
        <v>1</v>
      </c>
      <c r="AP246" t="s">
        <v>545</v>
      </c>
      <c r="AQ246" t="b">
        <v>0</v>
      </c>
      <c r="AR246" t="b">
        <v>1</v>
      </c>
      <c r="AS246">
        <v>1</v>
      </c>
      <c r="AT246" t="s">
        <v>546</v>
      </c>
      <c r="AU246" s="14" cm="1">
        <f t="array" ref="AU246">IF(LEFT(A246,3)="WP5", INDEX('Equipment Schedule'!$A$1:$C$44,MATCH(1,('Equipment Schedule'!C:C=(LEFT(A246,3)))*('Equipment Schedule'!A:A=MOD(RIGHT(A246,1),12)),0),2), INDEX('Equipment Schedule'!$A$3:$C$44,MATCH(LEFT(A246,3),'Equipment Schedule'!$C$3:$C$44,0),2))</f>
        <v>45323</v>
      </c>
      <c r="AV246">
        <v>5</v>
      </c>
      <c r="AW246" t="str">
        <f t="shared" si="44"/>
        <v>WP5-TEMPLATE</v>
      </c>
      <c r="AX246" t="s">
        <v>441</v>
      </c>
      <c r="AY246" t="s">
        <v>547</v>
      </c>
      <c r="BB246" t="s">
        <v>2361</v>
      </c>
      <c r="BC246">
        <v>50</v>
      </c>
      <c r="BD246">
        <v>5002</v>
      </c>
      <c r="BE246" t="s">
        <v>340</v>
      </c>
      <c r="BF246">
        <v>0.04</v>
      </c>
      <c r="BG246" t="b">
        <v>0</v>
      </c>
      <c r="BH246">
        <v>1</v>
      </c>
    </row>
    <row r="247" spans="1:60" x14ac:dyDescent="0.3">
      <c r="A247" s="21" t="s">
        <v>702</v>
      </c>
      <c r="B247" s="21" t="s">
        <v>773</v>
      </c>
      <c r="C247" s="21" t="str">
        <f t="shared" si="40"/>
        <v>WP5-182 - Term Crimp Appl</v>
      </c>
      <c r="D247" s="21">
        <f t="shared" si="41"/>
        <v>25</v>
      </c>
      <c r="F247" t="str">
        <f t="shared" si="36"/>
        <v>WP5-182</v>
      </c>
      <c r="G247" t="str">
        <f t="shared" si="37"/>
        <v>WP5-182 - Term Crimp Appl</v>
      </c>
      <c r="H247" t="b">
        <v>0</v>
      </c>
      <c r="I247" t="s">
        <v>481</v>
      </c>
      <c r="J247" t="s">
        <v>481</v>
      </c>
      <c r="K247" t="b">
        <v>1</v>
      </c>
      <c r="L247" t="s">
        <v>481</v>
      </c>
      <c r="M247" t="s">
        <v>481</v>
      </c>
      <c r="N247" t="s">
        <v>481</v>
      </c>
      <c r="O247" t="s">
        <v>481</v>
      </c>
      <c r="P247" t="s">
        <v>7</v>
      </c>
      <c r="Q247" t="s">
        <v>383</v>
      </c>
      <c r="S247" s="16" t="str">
        <f t="shared" si="38"/>
        <v>WP5-182</v>
      </c>
      <c r="T247" s="16" t="str">
        <f t="shared" si="39"/>
        <v>WP5-182 - Term Crimp Appl</v>
      </c>
      <c r="U247" s="16" t="b">
        <v>0</v>
      </c>
      <c r="V247" s="16" t="s">
        <v>473</v>
      </c>
      <c r="W247" s="16" t="s">
        <v>780</v>
      </c>
      <c r="X247" s="23" t="s">
        <v>1067</v>
      </c>
      <c r="Y247" s="16" t="s">
        <v>780</v>
      </c>
      <c r="Z247" s="23" t="s">
        <v>941</v>
      </c>
      <c r="AA247" s="17">
        <v>42788</v>
      </c>
      <c r="AC247" s="16" t="s">
        <v>228</v>
      </c>
      <c r="AD247" s="16" t="str">
        <f t="shared" si="46"/>
        <v>WP5-182</v>
      </c>
      <c r="AE247" s="16" t="s">
        <v>387</v>
      </c>
      <c r="AG247" s="16" t="s">
        <v>496</v>
      </c>
      <c r="AH247" s="16" t="str">
        <f t="shared" si="42"/>
        <v>WP5-TEMPLATE</v>
      </c>
      <c r="AI247" s="23">
        <v>12089950</v>
      </c>
      <c r="AK247" t="s">
        <v>383</v>
      </c>
      <c r="AL247" t="str">
        <f t="shared" si="45"/>
        <v>WP5-182</v>
      </c>
      <c r="AM247" t="s">
        <v>383</v>
      </c>
      <c r="AN247" t="str">
        <f t="shared" si="43"/>
        <v>WP5-182</v>
      </c>
      <c r="AO247">
        <v>1</v>
      </c>
      <c r="AP247" t="s">
        <v>545</v>
      </c>
      <c r="AQ247" t="b">
        <v>0</v>
      </c>
      <c r="AR247" t="b">
        <v>1</v>
      </c>
      <c r="AS247">
        <v>1</v>
      </c>
      <c r="AT247" t="s">
        <v>546</v>
      </c>
      <c r="AU247" s="14" cm="1">
        <f t="array" ref="AU247">IF(LEFT(A247,3)="WP5", INDEX('Equipment Schedule'!$A$1:$C$44,MATCH(1,('Equipment Schedule'!C:C=(LEFT(A247,3)))*('Equipment Schedule'!A:A=MOD(RIGHT(A247,1),12)),0),2), INDEX('Equipment Schedule'!$A$3:$C$44,MATCH(LEFT(A247,3),'Equipment Schedule'!$C$3:$C$44,0),2))</f>
        <v>45352</v>
      </c>
      <c r="AV247">
        <v>5</v>
      </c>
      <c r="AW247" t="str">
        <f t="shared" si="44"/>
        <v>WP5-TEMPLATE</v>
      </c>
      <c r="AX247" t="s">
        <v>441</v>
      </c>
      <c r="AY247" t="s">
        <v>547</v>
      </c>
      <c r="BB247" t="s">
        <v>2361</v>
      </c>
      <c r="BC247">
        <v>60</v>
      </c>
      <c r="BD247">
        <v>5004</v>
      </c>
      <c r="BE247" t="s">
        <v>297</v>
      </c>
      <c r="BF247">
        <v>0.04</v>
      </c>
      <c r="BG247" t="b">
        <v>0</v>
      </c>
      <c r="BH247">
        <v>1</v>
      </c>
    </row>
    <row r="248" spans="1:60" x14ac:dyDescent="0.3">
      <c r="A248" s="21" t="s">
        <v>703</v>
      </c>
      <c r="B248" s="21" t="s">
        <v>773</v>
      </c>
      <c r="C248" s="21" t="str">
        <f t="shared" si="40"/>
        <v>WP5-183 - Term Crimp Appl</v>
      </c>
      <c r="D248" s="21">
        <f t="shared" si="41"/>
        <v>25</v>
      </c>
      <c r="F248" t="str">
        <f t="shared" si="36"/>
        <v>WP5-183</v>
      </c>
      <c r="G248" t="str">
        <f t="shared" si="37"/>
        <v>WP5-183 - Term Crimp Appl</v>
      </c>
      <c r="H248" t="b">
        <v>0</v>
      </c>
      <c r="I248" t="s">
        <v>481</v>
      </c>
      <c r="J248" t="s">
        <v>481</v>
      </c>
      <c r="K248" t="b">
        <v>1</v>
      </c>
      <c r="L248" t="s">
        <v>481</v>
      </c>
      <c r="M248" t="s">
        <v>481</v>
      </c>
      <c r="N248" t="s">
        <v>481</v>
      </c>
      <c r="O248" t="s">
        <v>481</v>
      </c>
      <c r="P248" t="s">
        <v>7</v>
      </c>
      <c r="Q248" t="s">
        <v>383</v>
      </c>
      <c r="S248" s="16" t="str">
        <f t="shared" si="38"/>
        <v>WP5-183</v>
      </c>
      <c r="T248" s="16" t="str">
        <f t="shared" si="39"/>
        <v>WP5-183 - Term Crimp Appl</v>
      </c>
      <c r="U248" s="16" t="b">
        <v>0</v>
      </c>
      <c r="V248" s="16" t="s">
        <v>473</v>
      </c>
      <c r="W248" s="16" t="s">
        <v>778</v>
      </c>
      <c r="X248" s="23" t="s">
        <v>1068</v>
      </c>
      <c r="Y248" s="16" t="s">
        <v>778</v>
      </c>
      <c r="Z248" s="23" t="s">
        <v>824</v>
      </c>
      <c r="AA248" s="17">
        <v>42788</v>
      </c>
      <c r="AC248" s="16" t="s">
        <v>228</v>
      </c>
      <c r="AD248" s="16" t="str">
        <f t="shared" si="46"/>
        <v>WP5-183</v>
      </c>
      <c r="AE248" s="16" t="s">
        <v>387</v>
      </c>
      <c r="AG248" s="16" t="s">
        <v>496</v>
      </c>
      <c r="AH248" s="16" t="str">
        <f t="shared" si="42"/>
        <v>WP5-TEMPLATE</v>
      </c>
      <c r="AI248" s="23" t="s">
        <v>1190</v>
      </c>
      <c r="AK248" t="s">
        <v>383</v>
      </c>
      <c r="AL248" t="str">
        <f t="shared" si="45"/>
        <v>WP5-183</v>
      </c>
      <c r="AM248" t="s">
        <v>383</v>
      </c>
      <c r="AN248" t="str">
        <f t="shared" si="43"/>
        <v>WP5-183</v>
      </c>
      <c r="AO248">
        <v>1</v>
      </c>
      <c r="AP248" t="s">
        <v>545</v>
      </c>
      <c r="AQ248" t="b">
        <v>0</v>
      </c>
      <c r="AR248" t="b">
        <v>1</v>
      </c>
      <c r="AS248">
        <v>1</v>
      </c>
      <c r="AT248" t="s">
        <v>546</v>
      </c>
      <c r="AU248" s="14" cm="1">
        <f t="array" ref="AU248">IF(LEFT(A248,3)="WP5", INDEX('Equipment Schedule'!$A$1:$C$44,MATCH(1,('Equipment Schedule'!C:C=(LEFT(A248,3)))*('Equipment Schedule'!A:A=MOD(RIGHT(A248,1),12)),0),2), INDEX('Equipment Schedule'!$A$3:$C$44,MATCH(LEFT(A248,3),'Equipment Schedule'!$C$3:$C$44,0),2))</f>
        <v>45383</v>
      </c>
      <c r="AV248">
        <v>5</v>
      </c>
      <c r="AW248" t="str">
        <f t="shared" si="44"/>
        <v>WP5-TEMPLATE</v>
      </c>
      <c r="AX248" t="s">
        <v>441</v>
      </c>
      <c r="AY248" t="s">
        <v>547</v>
      </c>
      <c r="BB248" t="s">
        <v>2361</v>
      </c>
      <c r="BC248">
        <v>70</v>
      </c>
      <c r="BD248">
        <v>5005</v>
      </c>
      <c r="BE248" t="s">
        <v>293</v>
      </c>
      <c r="BF248">
        <v>0.04</v>
      </c>
      <c r="BG248" t="b">
        <v>0</v>
      </c>
      <c r="BH248">
        <v>1</v>
      </c>
    </row>
    <row r="249" spans="1:60" x14ac:dyDescent="0.3">
      <c r="A249" s="21" t="s">
        <v>704</v>
      </c>
      <c r="B249" s="21" t="s">
        <v>773</v>
      </c>
      <c r="C249" s="21" t="str">
        <f t="shared" si="40"/>
        <v>WP5-184 - Term Crimp Appl</v>
      </c>
      <c r="D249" s="21">
        <f t="shared" si="41"/>
        <v>25</v>
      </c>
      <c r="F249" t="str">
        <f t="shared" si="36"/>
        <v>WP5-184</v>
      </c>
      <c r="G249" t="str">
        <f t="shared" si="37"/>
        <v>WP5-184 - Term Crimp Appl</v>
      </c>
      <c r="H249" t="b">
        <v>0</v>
      </c>
      <c r="I249" t="s">
        <v>481</v>
      </c>
      <c r="J249" t="s">
        <v>481</v>
      </c>
      <c r="K249" t="b">
        <v>1</v>
      </c>
      <c r="L249" t="s">
        <v>481</v>
      </c>
      <c r="M249" t="s">
        <v>481</v>
      </c>
      <c r="N249" t="s">
        <v>481</v>
      </c>
      <c r="O249" t="s">
        <v>481</v>
      </c>
      <c r="P249" t="s">
        <v>7</v>
      </c>
      <c r="Q249" t="s">
        <v>383</v>
      </c>
      <c r="S249" s="16" t="str">
        <f t="shared" si="38"/>
        <v>WP5-184</v>
      </c>
      <c r="T249" s="16" t="str">
        <f t="shared" si="39"/>
        <v>WP5-184 - Term Crimp Appl</v>
      </c>
      <c r="U249" s="16" t="b">
        <v>0</v>
      </c>
      <c r="V249" s="16" t="s">
        <v>473</v>
      </c>
      <c r="W249" s="16" t="s">
        <v>779</v>
      </c>
      <c r="X249" s="23" t="s">
        <v>1069</v>
      </c>
      <c r="Y249" s="16" t="s">
        <v>779</v>
      </c>
      <c r="Z249" s="23" t="s">
        <v>834</v>
      </c>
      <c r="AA249" s="17">
        <v>42788</v>
      </c>
      <c r="AC249" s="16" t="s">
        <v>228</v>
      </c>
      <c r="AD249" s="16" t="str">
        <f t="shared" si="46"/>
        <v>WP5-184</v>
      </c>
      <c r="AE249" s="16" t="s">
        <v>387</v>
      </c>
      <c r="AG249" s="16" t="s">
        <v>496</v>
      </c>
      <c r="AH249" s="16" t="str">
        <f t="shared" si="42"/>
        <v>WP5-TEMPLATE</v>
      </c>
      <c r="AI249" s="23" t="s">
        <v>1191</v>
      </c>
      <c r="AK249" t="s">
        <v>383</v>
      </c>
      <c r="AL249" t="str">
        <f t="shared" si="45"/>
        <v>WP5-184</v>
      </c>
      <c r="AM249" t="s">
        <v>383</v>
      </c>
      <c r="AN249" t="str">
        <f t="shared" si="43"/>
        <v>WP5-184</v>
      </c>
      <c r="AO249">
        <v>1</v>
      </c>
      <c r="AP249" t="s">
        <v>545</v>
      </c>
      <c r="AQ249" t="b">
        <v>0</v>
      </c>
      <c r="AR249" t="b">
        <v>1</v>
      </c>
      <c r="AS249">
        <v>1</v>
      </c>
      <c r="AT249" t="s">
        <v>546</v>
      </c>
      <c r="AU249" s="14" cm="1">
        <f t="array" ref="AU249">IF(LEFT(A249,3)="WP5", INDEX('Equipment Schedule'!$A$1:$C$44,MATCH(1,('Equipment Schedule'!C:C=(LEFT(A249,3)))*('Equipment Schedule'!A:A=MOD(RIGHT(A249,1),12)),0),2), INDEX('Equipment Schedule'!$A$3:$C$44,MATCH(LEFT(A249,3),'Equipment Schedule'!$C$3:$C$44,0),2))</f>
        <v>45413</v>
      </c>
      <c r="AV249">
        <v>5</v>
      </c>
      <c r="AW249" t="str">
        <f t="shared" si="44"/>
        <v>WP5-TEMPLATE</v>
      </c>
      <c r="AX249" t="s">
        <v>441</v>
      </c>
      <c r="AY249" t="s">
        <v>547</v>
      </c>
      <c r="BB249" t="s">
        <v>2361</v>
      </c>
      <c r="BC249">
        <v>80</v>
      </c>
      <c r="BD249">
        <v>5008</v>
      </c>
      <c r="BE249" t="s">
        <v>325</v>
      </c>
      <c r="BF249">
        <v>0.04</v>
      </c>
      <c r="BG249" t="b">
        <v>0</v>
      </c>
      <c r="BH249">
        <v>1</v>
      </c>
    </row>
    <row r="250" spans="1:60" x14ac:dyDescent="0.3">
      <c r="A250" s="21" t="s">
        <v>705</v>
      </c>
      <c r="B250" s="21" t="s">
        <v>773</v>
      </c>
      <c r="C250" s="21" t="str">
        <f t="shared" si="40"/>
        <v>WP5-185 - Term Crimp Appl</v>
      </c>
      <c r="D250" s="21">
        <f t="shared" si="41"/>
        <v>25</v>
      </c>
      <c r="F250" t="str">
        <f t="shared" si="36"/>
        <v>WP5-185</v>
      </c>
      <c r="G250" t="str">
        <f t="shared" si="37"/>
        <v>WP5-185 - Term Crimp Appl</v>
      </c>
      <c r="H250" t="b">
        <v>0</v>
      </c>
      <c r="I250" t="s">
        <v>481</v>
      </c>
      <c r="J250" t="s">
        <v>481</v>
      </c>
      <c r="K250" t="b">
        <v>1</v>
      </c>
      <c r="L250" t="s">
        <v>481</v>
      </c>
      <c r="M250" t="s">
        <v>481</v>
      </c>
      <c r="N250" t="s">
        <v>481</v>
      </c>
      <c r="O250" t="s">
        <v>481</v>
      </c>
      <c r="P250" t="s">
        <v>7</v>
      </c>
      <c r="Q250" t="s">
        <v>383</v>
      </c>
      <c r="S250" s="16" t="str">
        <f t="shared" si="38"/>
        <v>WP5-185</v>
      </c>
      <c r="T250" s="16" t="str">
        <f t="shared" si="39"/>
        <v>WP5-185 - Term Crimp Appl</v>
      </c>
      <c r="U250" s="16" t="b">
        <v>0</v>
      </c>
      <c r="V250" s="16" t="s">
        <v>473</v>
      </c>
      <c r="W250" s="16" t="s">
        <v>780</v>
      </c>
      <c r="X250" s="23" t="s">
        <v>1070</v>
      </c>
      <c r="Y250" s="16" t="s">
        <v>780</v>
      </c>
      <c r="Z250" s="23" t="s">
        <v>942</v>
      </c>
      <c r="AA250" s="17">
        <v>42788</v>
      </c>
      <c r="AC250" s="16" t="s">
        <v>228</v>
      </c>
      <c r="AD250" s="16" t="str">
        <f t="shared" si="46"/>
        <v>WP5-185</v>
      </c>
      <c r="AE250" s="16" t="s">
        <v>387</v>
      </c>
      <c r="AG250" s="16" t="s">
        <v>496</v>
      </c>
      <c r="AH250" s="16" t="str">
        <f t="shared" si="42"/>
        <v>WP5-TEMPLATE</v>
      </c>
      <c r="AI250" s="23" t="s">
        <v>1192</v>
      </c>
      <c r="AK250" t="s">
        <v>383</v>
      </c>
      <c r="AL250" t="str">
        <f t="shared" si="45"/>
        <v>WP5-185</v>
      </c>
      <c r="AM250" t="s">
        <v>383</v>
      </c>
      <c r="AN250" t="str">
        <f t="shared" si="43"/>
        <v>WP5-185</v>
      </c>
      <c r="AO250">
        <v>1</v>
      </c>
      <c r="AP250" t="s">
        <v>545</v>
      </c>
      <c r="AQ250" t="b">
        <v>0</v>
      </c>
      <c r="AR250" t="b">
        <v>1</v>
      </c>
      <c r="AS250">
        <v>1</v>
      </c>
      <c r="AT250" t="s">
        <v>546</v>
      </c>
      <c r="AU250" s="14" cm="1">
        <f t="array" ref="AU250">IF(LEFT(A250,3)="WP5", INDEX('Equipment Schedule'!$A$1:$C$44,MATCH(1,('Equipment Schedule'!C:C=(LEFT(A250,3)))*('Equipment Schedule'!A:A=MOD(RIGHT(A250,1),12)),0),2), INDEX('Equipment Schedule'!$A$3:$C$44,MATCH(LEFT(A250,3),'Equipment Schedule'!$C$3:$C$44,0),2))</f>
        <v>45474</v>
      </c>
      <c r="AV250">
        <v>5</v>
      </c>
      <c r="AW250" t="str">
        <f t="shared" si="44"/>
        <v>WP5-TEMPLATE</v>
      </c>
      <c r="AX250" t="s">
        <v>441</v>
      </c>
      <c r="AY250" t="s">
        <v>547</v>
      </c>
      <c r="BB250" t="s">
        <v>2361</v>
      </c>
      <c r="BC250">
        <v>90</v>
      </c>
      <c r="BD250">
        <v>5011</v>
      </c>
      <c r="BE250" t="s">
        <v>321</v>
      </c>
      <c r="BF250">
        <v>0.04</v>
      </c>
      <c r="BG250" t="b">
        <v>0</v>
      </c>
      <c r="BH250">
        <v>1</v>
      </c>
    </row>
    <row r="251" spans="1:60" x14ac:dyDescent="0.3">
      <c r="A251" s="21" t="s">
        <v>706</v>
      </c>
      <c r="B251" s="21" t="s">
        <v>773</v>
      </c>
      <c r="C251" s="21" t="str">
        <f t="shared" si="40"/>
        <v>WP5-186 - Term Crimp Appl</v>
      </c>
      <c r="D251" s="21">
        <f t="shared" si="41"/>
        <v>25</v>
      </c>
      <c r="F251" t="str">
        <f t="shared" si="36"/>
        <v>WP5-186</v>
      </c>
      <c r="G251" t="str">
        <f t="shared" si="37"/>
        <v>WP5-186 - Term Crimp Appl</v>
      </c>
      <c r="H251" t="b">
        <v>0</v>
      </c>
      <c r="I251" t="s">
        <v>481</v>
      </c>
      <c r="J251" t="s">
        <v>481</v>
      </c>
      <c r="K251" t="b">
        <v>1</v>
      </c>
      <c r="L251" t="s">
        <v>481</v>
      </c>
      <c r="M251" t="s">
        <v>481</v>
      </c>
      <c r="N251" t="s">
        <v>481</v>
      </c>
      <c r="O251" t="s">
        <v>481</v>
      </c>
      <c r="P251" t="s">
        <v>7</v>
      </c>
      <c r="Q251" t="s">
        <v>383</v>
      </c>
      <c r="S251" s="16" t="str">
        <f t="shared" si="38"/>
        <v>WP5-186</v>
      </c>
      <c r="T251" s="16" t="str">
        <f t="shared" si="39"/>
        <v>WP5-186 - Term Crimp Appl</v>
      </c>
      <c r="U251" s="16" t="b">
        <v>0</v>
      </c>
      <c r="V251" s="16" t="s">
        <v>473</v>
      </c>
      <c r="W251" s="16" t="s">
        <v>780</v>
      </c>
      <c r="X251" s="23" t="s">
        <v>1071</v>
      </c>
      <c r="Y251" s="16" t="s">
        <v>780</v>
      </c>
      <c r="Z251" s="23" t="s">
        <v>943</v>
      </c>
      <c r="AA251" s="17">
        <v>42788</v>
      </c>
      <c r="AC251" s="16" t="s">
        <v>228</v>
      </c>
      <c r="AD251" s="16" t="str">
        <f t="shared" si="46"/>
        <v>WP5-186</v>
      </c>
      <c r="AE251" s="16" t="s">
        <v>387</v>
      </c>
      <c r="AG251" s="16" t="s">
        <v>496</v>
      </c>
      <c r="AH251" s="16" t="str">
        <f t="shared" si="42"/>
        <v>WP5-TEMPLATE</v>
      </c>
      <c r="AI251" s="23">
        <v>173631</v>
      </c>
      <c r="AK251" t="s">
        <v>383</v>
      </c>
      <c r="AL251" t="str">
        <f t="shared" si="45"/>
        <v>WP5-186</v>
      </c>
      <c r="AM251" t="s">
        <v>383</v>
      </c>
      <c r="AN251" t="str">
        <f t="shared" si="43"/>
        <v>WP5-186</v>
      </c>
      <c r="AO251">
        <v>1</v>
      </c>
      <c r="AP251" t="s">
        <v>545</v>
      </c>
      <c r="AQ251" t="b">
        <v>0</v>
      </c>
      <c r="AR251" t="b">
        <v>1</v>
      </c>
      <c r="AS251">
        <v>1</v>
      </c>
      <c r="AT251" t="s">
        <v>546</v>
      </c>
      <c r="AU251" s="14" cm="1">
        <f t="array" ref="AU251">IF(LEFT(A251,3)="WP5", INDEX('Equipment Schedule'!$A$1:$C$44,MATCH(1,('Equipment Schedule'!C:C=(LEFT(A251,3)))*('Equipment Schedule'!A:A=MOD(RIGHT(A251,1),12)),0),2), INDEX('Equipment Schedule'!$A$3:$C$44,MATCH(LEFT(A251,3),'Equipment Schedule'!$C$3:$C$44,0),2))</f>
        <v>45505</v>
      </c>
      <c r="AV251">
        <v>5</v>
      </c>
      <c r="AW251" t="str">
        <f t="shared" si="44"/>
        <v>WP5-TEMPLATE</v>
      </c>
      <c r="AX251" t="s">
        <v>441</v>
      </c>
      <c r="AY251" t="s">
        <v>547</v>
      </c>
      <c r="BB251" t="s">
        <v>2361</v>
      </c>
      <c r="BC251">
        <v>100</v>
      </c>
      <c r="BD251">
        <v>5012</v>
      </c>
      <c r="BE251" t="s">
        <v>310</v>
      </c>
      <c r="BF251">
        <v>0.04</v>
      </c>
      <c r="BG251" t="b">
        <v>0</v>
      </c>
      <c r="BH251">
        <v>1</v>
      </c>
    </row>
    <row r="252" spans="1:60" x14ac:dyDescent="0.3">
      <c r="A252" s="21" t="s">
        <v>707</v>
      </c>
      <c r="B252" s="21" t="s">
        <v>773</v>
      </c>
      <c r="C252" s="21" t="str">
        <f t="shared" si="40"/>
        <v>WP5-187 - Term Crimp Appl</v>
      </c>
      <c r="D252" s="21">
        <f t="shared" si="41"/>
        <v>25</v>
      </c>
      <c r="F252" t="str">
        <f t="shared" si="36"/>
        <v>WP5-187</v>
      </c>
      <c r="G252" t="str">
        <f t="shared" si="37"/>
        <v>WP5-187 - Term Crimp Appl</v>
      </c>
      <c r="H252" t="b">
        <v>0</v>
      </c>
      <c r="I252" t="s">
        <v>481</v>
      </c>
      <c r="J252" t="s">
        <v>481</v>
      </c>
      <c r="K252" t="b">
        <v>1</v>
      </c>
      <c r="L252" t="s">
        <v>481</v>
      </c>
      <c r="M252" t="s">
        <v>481</v>
      </c>
      <c r="N252" t="s">
        <v>481</v>
      </c>
      <c r="O252" t="s">
        <v>481</v>
      </c>
      <c r="P252" t="s">
        <v>7</v>
      </c>
      <c r="Q252" t="s">
        <v>383</v>
      </c>
      <c r="S252" s="16" t="str">
        <f t="shared" si="38"/>
        <v>WP5-187</v>
      </c>
      <c r="T252" s="16" t="str">
        <f t="shared" si="39"/>
        <v>WP5-187 - Term Crimp Appl</v>
      </c>
      <c r="U252" s="16" t="b">
        <v>0</v>
      </c>
      <c r="V252" s="16" t="s">
        <v>473</v>
      </c>
      <c r="W252" s="16" t="s">
        <v>780</v>
      </c>
      <c r="X252" s="23" t="s">
        <v>1072</v>
      </c>
      <c r="Y252" s="16" t="s">
        <v>780</v>
      </c>
      <c r="Z252" s="23" t="s">
        <v>944</v>
      </c>
      <c r="AA252" s="17">
        <v>42788</v>
      </c>
      <c r="AC252" s="16" t="s">
        <v>228</v>
      </c>
      <c r="AD252" s="16" t="str">
        <f t="shared" si="46"/>
        <v>WP5-187</v>
      </c>
      <c r="AE252" s="16" t="s">
        <v>387</v>
      </c>
      <c r="AG252" s="16" t="s">
        <v>496</v>
      </c>
      <c r="AH252" s="16" t="str">
        <f t="shared" si="42"/>
        <v>WP5-TEMPLATE</v>
      </c>
      <c r="AI252" s="23">
        <v>13627884</v>
      </c>
      <c r="AK252" t="s">
        <v>383</v>
      </c>
      <c r="AL252" t="str">
        <f t="shared" si="45"/>
        <v>WP5-187</v>
      </c>
      <c r="AM252" t="s">
        <v>383</v>
      </c>
      <c r="AN252" t="str">
        <f t="shared" si="43"/>
        <v>WP5-187</v>
      </c>
      <c r="AO252">
        <v>1</v>
      </c>
      <c r="AP252" t="s">
        <v>545</v>
      </c>
      <c r="AQ252" t="b">
        <v>0</v>
      </c>
      <c r="AR252" t="b">
        <v>1</v>
      </c>
      <c r="AS252">
        <v>1</v>
      </c>
      <c r="AT252" t="s">
        <v>546</v>
      </c>
      <c r="AU252" s="14" cm="1">
        <f t="array" ref="AU252">IF(LEFT(A252,3)="WP5", INDEX('Equipment Schedule'!$A$1:$C$44,MATCH(1,('Equipment Schedule'!C:C=(LEFT(A252,3)))*('Equipment Schedule'!A:A=MOD(RIGHT(A252,1),12)),0),2), INDEX('Equipment Schedule'!$A$3:$C$44,MATCH(LEFT(A252,3),'Equipment Schedule'!$C$3:$C$44,0),2))</f>
        <v>45170</v>
      </c>
      <c r="AV252">
        <v>5</v>
      </c>
      <c r="AW252" t="str">
        <f t="shared" si="44"/>
        <v>WP5-TEMPLATE</v>
      </c>
      <c r="AX252" t="s">
        <v>441</v>
      </c>
      <c r="AY252" t="s">
        <v>547</v>
      </c>
      <c r="BB252" t="s">
        <v>2361</v>
      </c>
      <c r="BC252">
        <v>110</v>
      </c>
      <c r="BD252">
        <v>5013</v>
      </c>
      <c r="BE252" t="s">
        <v>296</v>
      </c>
      <c r="BF252">
        <v>0.04</v>
      </c>
      <c r="BG252" t="b">
        <v>0</v>
      </c>
      <c r="BH252">
        <v>1</v>
      </c>
    </row>
    <row r="253" spans="1:60" x14ac:dyDescent="0.3">
      <c r="A253" s="21" t="s">
        <v>708</v>
      </c>
      <c r="B253" s="21" t="s">
        <v>773</v>
      </c>
      <c r="C253" s="21" t="str">
        <f t="shared" si="40"/>
        <v>WP5-188 - Term Crimp Appl</v>
      </c>
      <c r="D253" s="21">
        <f t="shared" si="41"/>
        <v>25</v>
      </c>
      <c r="F253" t="str">
        <f t="shared" si="36"/>
        <v>WP5-188</v>
      </c>
      <c r="G253" t="str">
        <f t="shared" si="37"/>
        <v>WP5-188 - Term Crimp Appl</v>
      </c>
      <c r="H253" t="b">
        <v>0</v>
      </c>
      <c r="I253" t="s">
        <v>481</v>
      </c>
      <c r="J253" t="s">
        <v>481</v>
      </c>
      <c r="K253" t="b">
        <v>1</v>
      </c>
      <c r="L253" t="s">
        <v>481</v>
      </c>
      <c r="M253" t="s">
        <v>481</v>
      </c>
      <c r="N253" t="s">
        <v>481</v>
      </c>
      <c r="O253" t="s">
        <v>481</v>
      </c>
      <c r="P253" t="s">
        <v>7</v>
      </c>
      <c r="Q253" t="s">
        <v>383</v>
      </c>
      <c r="S253" s="16" t="str">
        <f t="shared" si="38"/>
        <v>WP5-188</v>
      </c>
      <c r="T253" s="16" t="str">
        <f t="shared" si="39"/>
        <v>WP5-188 - Term Crimp Appl</v>
      </c>
      <c r="U253" s="16" t="b">
        <v>0</v>
      </c>
      <c r="V253" s="16" t="s">
        <v>473</v>
      </c>
      <c r="W253" s="16" t="s">
        <v>779</v>
      </c>
      <c r="X253" s="23" t="s">
        <v>1073</v>
      </c>
      <c r="Y253" s="16" t="s">
        <v>779</v>
      </c>
      <c r="Z253" s="23" t="s">
        <v>827</v>
      </c>
      <c r="AA253" s="17">
        <v>42788</v>
      </c>
      <c r="AC253" s="16" t="s">
        <v>228</v>
      </c>
      <c r="AD253" s="16" t="str">
        <f t="shared" si="46"/>
        <v>WP5-188</v>
      </c>
      <c r="AE253" s="16" t="s">
        <v>387</v>
      </c>
      <c r="AG253" s="16" t="s">
        <v>496</v>
      </c>
      <c r="AH253" s="16" t="str">
        <f t="shared" si="42"/>
        <v>WP5-TEMPLATE</v>
      </c>
      <c r="AI253" s="23" t="s">
        <v>1193</v>
      </c>
      <c r="AK253" t="s">
        <v>383</v>
      </c>
      <c r="AL253" t="str">
        <f t="shared" si="45"/>
        <v>WP5-188</v>
      </c>
      <c r="AM253" t="s">
        <v>383</v>
      </c>
      <c r="AN253" t="str">
        <f t="shared" si="43"/>
        <v>WP5-188</v>
      </c>
      <c r="AO253">
        <v>1</v>
      </c>
      <c r="AP253" t="s">
        <v>545</v>
      </c>
      <c r="AQ253" t="b">
        <v>0</v>
      </c>
      <c r="AR253" t="b">
        <v>1</v>
      </c>
      <c r="AS253">
        <v>1</v>
      </c>
      <c r="AT253" t="s">
        <v>546</v>
      </c>
      <c r="AU253" s="14" cm="1">
        <f t="array" ref="AU253">IF(LEFT(A253,3)="WP5", INDEX('Equipment Schedule'!$A$1:$C$44,MATCH(1,('Equipment Schedule'!C:C=(LEFT(A253,3)))*('Equipment Schedule'!A:A=MOD(RIGHT(A253,1),12)),0),2), INDEX('Equipment Schedule'!$A$3:$C$44,MATCH(LEFT(A253,3),'Equipment Schedule'!$C$3:$C$44,0),2))</f>
        <v>45200</v>
      </c>
      <c r="AV253">
        <v>5</v>
      </c>
      <c r="AW253" t="str">
        <f t="shared" si="44"/>
        <v>WP5-TEMPLATE</v>
      </c>
      <c r="AX253" t="s">
        <v>441</v>
      </c>
      <c r="AY253" t="s">
        <v>547</v>
      </c>
      <c r="BB253" t="s">
        <v>2361</v>
      </c>
      <c r="BC253">
        <v>120</v>
      </c>
      <c r="BD253">
        <v>5015</v>
      </c>
      <c r="BE253" t="s">
        <v>294</v>
      </c>
      <c r="BF253">
        <v>0.04</v>
      </c>
      <c r="BG253" t="b">
        <v>0</v>
      </c>
      <c r="BH253">
        <v>1</v>
      </c>
    </row>
    <row r="254" spans="1:60" x14ac:dyDescent="0.3">
      <c r="A254" s="21" t="s">
        <v>709</v>
      </c>
      <c r="B254" s="21" t="s">
        <v>773</v>
      </c>
      <c r="C254" s="21" t="str">
        <f t="shared" si="40"/>
        <v>WP5-189 - Term Crimp Appl</v>
      </c>
      <c r="D254" s="21">
        <f t="shared" si="41"/>
        <v>25</v>
      </c>
      <c r="F254" t="str">
        <f t="shared" si="36"/>
        <v>WP5-189</v>
      </c>
      <c r="G254" t="str">
        <f t="shared" si="37"/>
        <v>WP5-189 - Term Crimp Appl</v>
      </c>
      <c r="H254" t="b">
        <v>0</v>
      </c>
      <c r="I254" t="s">
        <v>481</v>
      </c>
      <c r="J254" t="s">
        <v>481</v>
      </c>
      <c r="K254" t="b">
        <v>1</v>
      </c>
      <c r="L254" t="s">
        <v>481</v>
      </c>
      <c r="M254" t="s">
        <v>481</v>
      </c>
      <c r="N254" t="s">
        <v>481</v>
      </c>
      <c r="O254" t="s">
        <v>481</v>
      </c>
      <c r="P254" t="s">
        <v>7</v>
      </c>
      <c r="Q254" t="s">
        <v>383</v>
      </c>
      <c r="S254" s="16" t="str">
        <f t="shared" si="38"/>
        <v>WP5-189</v>
      </c>
      <c r="T254" s="16" t="str">
        <f t="shared" si="39"/>
        <v>WP5-189 - Term Crimp Appl</v>
      </c>
      <c r="U254" s="16" t="b">
        <v>0</v>
      </c>
      <c r="V254" s="16" t="s">
        <v>473</v>
      </c>
      <c r="W254" s="16" t="s">
        <v>780</v>
      </c>
      <c r="X254" s="23" t="s">
        <v>1074</v>
      </c>
      <c r="Y254" s="16" t="s">
        <v>780</v>
      </c>
      <c r="Z254" s="23" t="s">
        <v>945</v>
      </c>
      <c r="AA254" s="17">
        <v>42788</v>
      </c>
      <c r="AC254" s="16" t="s">
        <v>228</v>
      </c>
      <c r="AD254" s="16" t="str">
        <f t="shared" si="46"/>
        <v>WP5-189</v>
      </c>
      <c r="AE254" s="16" t="s">
        <v>387</v>
      </c>
      <c r="AG254" s="16" t="s">
        <v>496</v>
      </c>
      <c r="AH254" s="16" t="str">
        <f t="shared" si="42"/>
        <v>WP5-TEMPLATE</v>
      </c>
      <c r="AI254" s="23">
        <v>12015878</v>
      </c>
      <c r="AK254" t="s">
        <v>383</v>
      </c>
      <c r="AL254" t="str">
        <f t="shared" si="45"/>
        <v>WP5-189</v>
      </c>
      <c r="AM254" t="s">
        <v>383</v>
      </c>
      <c r="AN254" t="str">
        <f t="shared" si="43"/>
        <v>WP5-189</v>
      </c>
      <c r="AO254">
        <v>1</v>
      </c>
      <c r="AP254" t="s">
        <v>545</v>
      </c>
      <c r="AQ254" t="b">
        <v>0</v>
      </c>
      <c r="AR254" t="b">
        <v>1</v>
      </c>
      <c r="AS254">
        <v>1</v>
      </c>
      <c r="AT254" t="s">
        <v>546</v>
      </c>
      <c r="AU254" s="14" cm="1">
        <f t="array" ref="AU254">IF(LEFT(A254,3)="WP5", INDEX('Equipment Schedule'!$A$1:$C$44,MATCH(1,('Equipment Schedule'!C:C=(LEFT(A254,3)))*('Equipment Schedule'!A:A=MOD(RIGHT(A254,1),12)),0),2), INDEX('Equipment Schedule'!$A$3:$C$44,MATCH(LEFT(A254,3),'Equipment Schedule'!$C$3:$C$44,0),2))</f>
        <v>45231</v>
      </c>
      <c r="AV254">
        <v>5</v>
      </c>
      <c r="AW254" t="str">
        <f t="shared" si="44"/>
        <v>WP5-TEMPLATE</v>
      </c>
      <c r="AX254" t="s">
        <v>441</v>
      </c>
      <c r="AY254" t="s">
        <v>547</v>
      </c>
      <c r="BB254" t="s">
        <v>2361</v>
      </c>
      <c r="BC254">
        <v>130</v>
      </c>
      <c r="BD254">
        <v>5019</v>
      </c>
      <c r="BE254" t="s">
        <v>334</v>
      </c>
      <c r="BF254">
        <v>0.04</v>
      </c>
      <c r="BG254" t="b">
        <v>0</v>
      </c>
      <c r="BH254">
        <v>1</v>
      </c>
    </row>
    <row r="255" spans="1:60" x14ac:dyDescent="0.3">
      <c r="A255" s="21" t="s">
        <v>710</v>
      </c>
      <c r="B255" s="21" t="s">
        <v>773</v>
      </c>
      <c r="C255" s="21" t="str">
        <f t="shared" si="40"/>
        <v>WP5-190 - Term Crimp Appl</v>
      </c>
      <c r="D255" s="21">
        <f t="shared" si="41"/>
        <v>25</v>
      </c>
      <c r="F255" t="str">
        <f t="shared" si="36"/>
        <v>WP5-190</v>
      </c>
      <c r="G255" t="str">
        <f t="shared" si="37"/>
        <v>WP5-190 - Term Crimp Appl</v>
      </c>
      <c r="H255" t="b">
        <v>0</v>
      </c>
      <c r="I255" t="s">
        <v>481</v>
      </c>
      <c r="J255" t="s">
        <v>481</v>
      </c>
      <c r="K255" t="b">
        <v>1</v>
      </c>
      <c r="L255" t="s">
        <v>481</v>
      </c>
      <c r="M255" t="s">
        <v>481</v>
      </c>
      <c r="N255" t="s">
        <v>481</v>
      </c>
      <c r="O255" t="s">
        <v>481</v>
      </c>
      <c r="P255" t="s">
        <v>7</v>
      </c>
      <c r="Q255" t="s">
        <v>383</v>
      </c>
      <c r="S255" s="16" t="str">
        <f t="shared" si="38"/>
        <v>WP5-190</v>
      </c>
      <c r="T255" s="16" t="str">
        <f t="shared" si="39"/>
        <v>WP5-190 - Term Crimp Appl</v>
      </c>
      <c r="U255" s="16" t="b">
        <v>0</v>
      </c>
      <c r="V255" s="16" t="s">
        <v>473</v>
      </c>
      <c r="W255" s="16" t="s">
        <v>780</v>
      </c>
      <c r="X255" s="23" t="s">
        <v>1075</v>
      </c>
      <c r="Y255" s="16" t="s">
        <v>780</v>
      </c>
      <c r="Z255" s="23" t="s">
        <v>946</v>
      </c>
      <c r="AA255" s="17">
        <v>42788</v>
      </c>
      <c r="AC255" s="16" t="s">
        <v>228</v>
      </c>
      <c r="AD255" s="16" t="str">
        <f t="shared" si="46"/>
        <v>WP5-190</v>
      </c>
      <c r="AE255" s="16" t="s">
        <v>387</v>
      </c>
      <c r="AG255" s="16" t="s">
        <v>496</v>
      </c>
      <c r="AH255" s="16" t="str">
        <f t="shared" si="42"/>
        <v>WP5-TEMPLATE</v>
      </c>
      <c r="AI255" s="23">
        <v>12052139</v>
      </c>
      <c r="AK255" t="s">
        <v>383</v>
      </c>
      <c r="AL255" t="str">
        <f t="shared" si="45"/>
        <v>WP5-190</v>
      </c>
      <c r="AM255" t="s">
        <v>383</v>
      </c>
      <c r="AN255" t="str">
        <f t="shared" si="43"/>
        <v>WP5-190</v>
      </c>
      <c r="AO255">
        <v>1</v>
      </c>
      <c r="AP255" t="s">
        <v>545</v>
      </c>
      <c r="AQ255" t="b">
        <v>0</v>
      </c>
      <c r="AR255" t="b">
        <v>1</v>
      </c>
      <c r="AS255">
        <v>1</v>
      </c>
      <c r="AT255" t="s">
        <v>546</v>
      </c>
      <c r="AU255" s="14" cm="1">
        <f t="array" ref="AU255">IF(LEFT(A255,3)="WP5", INDEX('Equipment Schedule'!$A$1:$C$44,MATCH(1,('Equipment Schedule'!C:C=(LEFT(A255,3)))*('Equipment Schedule'!A:A=MOD(RIGHT(A255,1),12)),0),2), INDEX('Equipment Schedule'!$A$3:$C$44,MATCH(LEFT(A255,3),'Equipment Schedule'!$C$3:$C$44,0),2))</f>
        <v>45292</v>
      </c>
      <c r="AV255">
        <v>5</v>
      </c>
      <c r="AW255" t="str">
        <f t="shared" si="44"/>
        <v>WP5-TEMPLATE</v>
      </c>
      <c r="AX255" t="s">
        <v>441</v>
      </c>
      <c r="AY255" t="s">
        <v>547</v>
      </c>
      <c r="BB255" t="s">
        <v>2361</v>
      </c>
      <c r="BC255">
        <v>140</v>
      </c>
      <c r="BD255">
        <v>5020</v>
      </c>
      <c r="BE255" t="s">
        <v>309</v>
      </c>
      <c r="BF255">
        <v>0.04</v>
      </c>
      <c r="BG255" t="b">
        <v>0</v>
      </c>
      <c r="BH255">
        <v>1</v>
      </c>
    </row>
    <row r="256" spans="1:60" x14ac:dyDescent="0.3">
      <c r="A256" s="21" t="s">
        <v>711</v>
      </c>
      <c r="B256" s="21" t="s">
        <v>773</v>
      </c>
      <c r="C256" s="21" t="str">
        <f t="shared" si="40"/>
        <v>WP5-191 - Term Crimp Appl</v>
      </c>
      <c r="D256" s="21">
        <f t="shared" si="41"/>
        <v>25</v>
      </c>
      <c r="F256" t="str">
        <f t="shared" si="36"/>
        <v>WP5-191</v>
      </c>
      <c r="G256" t="str">
        <f t="shared" si="37"/>
        <v>WP5-191 - Term Crimp Appl</v>
      </c>
      <c r="H256" t="b">
        <v>0</v>
      </c>
      <c r="I256" t="s">
        <v>481</v>
      </c>
      <c r="J256" t="s">
        <v>481</v>
      </c>
      <c r="K256" t="b">
        <v>1</v>
      </c>
      <c r="L256" t="s">
        <v>481</v>
      </c>
      <c r="M256" t="s">
        <v>481</v>
      </c>
      <c r="N256" t="s">
        <v>481</v>
      </c>
      <c r="O256" t="s">
        <v>481</v>
      </c>
      <c r="P256" t="s">
        <v>7</v>
      </c>
      <c r="Q256" t="s">
        <v>383</v>
      </c>
      <c r="S256" s="16" t="str">
        <f t="shared" si="38"/>
        <v>WP5-191</v>
      </c>
      <c r="T256" s="16" t="str">
        <f t="shared" si="39"/>
        <v>WP5-191 - Term Crimp Appl</v>
      </c>
      <c r="U256" s="16" t="b">
        <v>0</v>
      </c>
      <c r="V256" s="16" t="s">
        <v>473</v>
      </c>
      <c r="W256" s="16" t="s">
        <v>780</v>
      </c>
      <c r="X256" s="23" t="s">
        <v>1076</v>
      </c>
      <c r="Y256" s="16" t="s">
        <v>780</v>
      </c>
      <c r="Z256" s="23" t="s">
        <v>947</v>
      </c>
      <c r="AA256" s="17">
        <v>42788</v>
      </c>
      <c r="AC256" s="16" t="s">
        <v>228</v>
      </c>
      <c r="AD256" s="16" t="str">
        <f t="shared" si="46"/>
        <v>WP5-191</v>
      </c>
      <c r="AE256" s="16" t="s">
        <v>387</v>
      </c>
      <c r="AG256" s="16" t="s">
        <v>496</v>
      </c>
      <c r="AH256" s="16" t="str">
        <f t="shared" si="42"/>
        <v>WP5-TEMPLATE</v>
      </c>
      <c r="AI256" s="23">
        <v>15476168</v>
      </c>
      <c r="AK256" t="s">
        <v>383</v>
      </c>
      <c r="AL256" t="str">
        <f t="shared" si="45"/>
        <v>WP5-191</v>
      </c>
      <c r="AM256" t="s">
        <v>383</v>
      </c>
      <c r="AN256" t="str">
        <f t="shared" si="43"/>
        <v>WP5-191</v>
      </c>
      <c r="AO256">
        <v>1</v>
      </c>
      <c r="AP256" t="s">
        <v>545</v>
      </c>
      <c r="AQ256" t="b">
        <v>0</v>
      </c>
      <c r="AR256" t="b">
        <v>1</v>
      </c>
      <c r="AS256">
        <v>1</v>
      </c>
      <c r="AT256" t="s">
        <v>546</v>
      </c>
      <c r="AU256" s="14" cm="1">
        <f t="array" ref="AU256">IF(LEFT(A256,3)="WP5", INDEX('Equipment Schedule'!$A$1:$C$44,MATCH(1,('Equipment Schedule'!C:C=(LEFT(A256,3)))*('Equipment Schedule'!A:A=MOD(RIGHT(A256,1),12)),0),2), INDEX('Equipment Schedule'!$A$3:$C$44,MATCH(LEFT(A256,3),'Equipment Schedule'!$C$3:$C$44,0),2))</f>
        <v>45323</v>
      </c>
      <c r="AV256">
        <v>5</v>
      </c>
      <c r="AW256" t="str">
        <f t="shared" si="44"/>
        <v>WP5-TEMPLATE</v>
      </c>
      <c r="AX256" t="s">
        <v>441</v>
      </c>
      <c r="AY256" t="s">
        <v>547</v>
      </c>
      <c r="BB256" t="s">
        <v>2361</v>
      </c>
      <c r="BC256">
        <v>150</v>
      </c>
      <c r="BD256">
        <v>5023</v>
      </c>
      <c r="BE256" t="s">
        <v>317</v>
      </c>
      <c r="BF256">
        <v>0.04</v>
      </c>
      <c r="BG256" t="b">
        <v>0</v>
      </c>
      <c r="BH256">
        <v>1</v>
      </c>
    </row>
    <row r="257" spans="1:60" x14ac:dyDescent="0.3">
      <c r="A257" s="21" t="s">
        <v>712</v>
      </c>
      <c r="B257" s="21" t="s">
        <v>773</v>
      </c>
      <c r="C257" s="21" t="str">
        <f t="shared" si="40"/>
        <v>WP5-192 - Term Crimp Appl</v>
      </c>
      <c r="D257" s="21">
        <f t="shared" si="41"/>
        <v>25</v>
      </c>
      <c r="F257" t="str">
        <f t="shared" si="36"/>
        <v>WP5-192</v>
      </c>
      <c r="G257" t="str">
        <f t="shared" si="37"/>
        <v>WP5-192 - Term Crimp Appl</v>
      </c>
      <c r="H257" t="b">
        <v>0</v>
      </c>
      <c r="I257" t="s">
        <v>481</v>
      </c>
      <c r="J257" t="s">
        <v>481</v>
      </c>
      <c r="K257" t="b">
        <v>1</v>
      </c>
      <c r="L257" t="s">
        <v>481</v>
      </c>
      <c r="M257" t="s">
        <v>481</v>
      </c>
      <c r="N257" t="s">
        <v>481</v>
      </c>
      <c r="O257" t="s">
        <v>481</v>
      </c>
      <c r="P257" t="s">
        <v>7</v>
      </c>
      <c r="Q257" t="s">
        <v>383</v>
      </c>
      <c r="S257" s="16" t="str">
        <f t="shared" si="38"/>
        <v>WP5-192</v>
      </c>
      <c r="T257" s="16" t="str">
        <f t="shared" si="39"/>
        <v>WP5-192 - Term Crimp Appl</v>
      </c>
      <c r="U257" s="16" t="b">
        <v>0</v>
      </c>
      <c r="V257" s="16" t="s">
        <v>473</v>
      </c>
      <c r="W257" s="16" t="s">
        <v>780</v>
      </c>
      <c r="X257" s="23" t="s">
        <v>1077</v>
      </c>
      <c r="Y257" s="16" t="s">
        <v>780</v>
      </c>
      <c r="Z257" s="23" t="s">
        <v>948</v>
      </c>
      <c r="AA257" s="17">
        <v>42814</v>
      </c>
      <c r="AC257" s="16" t="s">
        <v>228</v>
      </c>
      <c r="AD257" s="16" t="str">
        <f t="shared" si="46"/>
        <v>WP5-192</v>
      </c>
      <c r="AE257" s="16" t="s">
        <v>387</v>
      </c>
      <c r="AG257" s="16" t="s">
        <v>496</v>
      </c>
      <c r="AH257" s="16" t="str">
        <f t="shared" si="42"/>
        <v>WP5-TEMPLATE</v>
      </c>
      <c r="AI257" s="23" t="s">
        <v>1194</v>
      </c>
      <c r="AK257" t="s">
        <v>383</v>
      </c>
      <c r="AL257" t="str">
        <f t="shared" si="45"/>
        <v>WP5-192</v>
      </c>
      <c r="AM257" t="s">
        <v>383</v>
      </c>
      <c r="AN257" t="str">
        <f t="shared" si="43"/>
        <v>WP5-192</v>
      </c>
      <c r="AO257">
        <v>1</v>
      </c>
      <c r="AP257" t="s">
        <v>545</v>
      </c>
      <c r="AQ257" t="b">
        <v>0</v>
      </c>
      <c r="AR257" t="b">
        <v>1</v>
      </c>
      <c r="AS257">
        <v>1</v>
      </c>
      <c r="AT257" t="s">
        <v>546</v>
      </c>
      <c r="AU257" s="14" cm="1">
        <f t="array" ref="AU257">IF(LEFT(A257,3)="WP5", INDEX('Equipment Schedule'!$A$1:$C$44,MATCH(1,('Equipment Schedule'!C:C=(LEFT(A257,3)))*('Equipment Schedule'!A:A=MOD(RIGHT(A257,1),12)),0),2), INDEX('Equipment Schedule'!$A$3:$C$44,MATCH(LEFT(A257,3),'Equipment Schedule'!$C$3:$C$44,0),2))</f>
        <v>45352</v>
      </c>
      <c r="AV257">
        <v>5</v>
      </c>
      <c r="AW257" t="str">
        <f t="shared" si="44"/>
        <v>WP5-TEMPLATE</v>
      </c>
      <c r="AX257" t="s">
        <v>441</v>
      </c>
      <c r="AY257" t="s">
        <v>547</v>
      </c>
      <c r="BB257" t="s">
        <v>2361</v>
      </c>
      <c r="BC257">
        <v>160</v>
      </c>
      <c r="BD257">
        <v>5028</v>
      </c>
      <c r="BE257" t="s">
        <v>332</v>
      </c>
      <c r="BF257">
        <v>0.04</v>
      </c>
      <c r="BG257" t="b">
        <v>0</v>
      </c>
      <c r="BH257">
        <v>1</v>
      </c>
    </row>
    <row r="258" spans="1:60" x14ac:dyDescent="0.3">
      <c r="A258" s="21" t="s">
        <v>713</v>
      </c>
      <c r="B258" s="21" t="s">
        <v>773</v>
      </c>
      <c r="C258" s="21" t="str">
        <f t="shared" si="40"/>
        <v>WP5-193 - Term Crimp Appl</v>
      </c>
      <c r="D258" s="21">
        <f t="shared" si="41"/>
        <v>25</v>
      </c>
      <c r="F258" t="str">
        <f t="shared" ref="F258:F310" si="47">A258</f>
        <v>WP5-193</v>
      </c>
      <c r="G258" t="str">
        <f t="shared" ref="G258:G310" si="48">C258</f>
        <v>WP5-193 - Term Crimp Appl</v>
      </c>
      <c r="H258" t="b">
        <v>0</v>
      </c>
      <c r="I258" t="s">
        <v>481</v>
      </c>
      <c r="J258" t="s">
        <v>481</v>
      </c>
      <c r="K258" t="b">
        <v>1</v>
      </c>
      <c r="L258" t="s">
        <v>481</v>
      </c>
      <c r="M258" t="s">
        <v>481</v>
      </c>
      <c r="N258" t="s">
        <v>481</v>
      </c>
      <c r="O258" t="s">
        <v>481</v>
      </c>
      <c r="P258" t="s">
        <v>7</v>
      </c>
      <c r="Q258" t="s">
        <v>383</v>
      </c>
      <c r="S258" s="16" t="str">
        <f t="shared" ref="S258:S310" si="49">A258</f>
        <v>WP5-193</v>
      </c>
      <c r="T258" s="16" t="str">
        <f t="shared" ref="T258:T310" si="50">C258</f>
        <v>WP5-193 - Term Crimp Appl</v>
      </c>
      <c r="U258" s="16" t="b">
        <v>0</v>
      </c>
      <c r="V258" s="16" t="s">
        <v>473</v>
      </c>
      <c r="W258" s="16" t="s">
        <v>780</v>
      </c>
      <c r="X258" s="23" t="s">
        <v>1078</v>
      </c>
      <c r="Y258" s="16" t="s">
        <v>780</v>
      </c>
      <c r="Z258" s="23" t="s">
        <v>949</v>
      </c>
      <c r="AA258" s="17">
        <v>42891</v>
      </c>
      <c r="AC258" s="16" t="s">
        <v>228</v>
      </c>
      <c r="AD258" s="16" t="str">
        <f t="shared" si="46"/>
        <v>WP5-193</v>
      </c>
      <c r="AE258" s="16" t="s">
        <v>387</v>
      </c>
      <c r="AG258" s="16" t="s">
        <v>496</v>
      </c>
      <c r="AH258" s="16" t="str">
        <f t="shared" si="42"/>
        <v>WP5-TEMPLATE</v>
      </c>
      <c r="AI258" s="23" t="s">
        <v>1195</v>
      </c>
      <c r="AK258" t="s">
        <v>383</v>
      </c>
      <c r="AL258" t="str">
        <f t="shared" si="45"/>
        <v>WP5-193</v>
      </c>
      <c r="AM258" t="s">
        <v>383</v>
      </c>
      <c r="AN258" t="str">
        <f t="shared" si="43"/>
        <v>WP5-193</v>
      </c>
      <c r="AO258">
        <v>1</v>
      </c>
      <c r="AP258" t="s">
        <v>545</v>
      </c>
      <c r="AQ258" t="b">
        <v>0</v>
      </c>
      <c r="AR258" t="b">
        <v>1</v>
      </c>
      <c r="AS258">
        <v>1</v>
      </c>
      <c r="AT258" t="s">
        <v>546</v>
      </c>
      <c r="AU258" s="14" cm="1">
        <f t="array" ref="AU258">IF(LEFT(A258,3)="WP5", INDEX('Equipment Schedule'!$A$1:$C$44,MATCH(1,('Equipment Schedule'!C:C=(LEFT(A258,3)))*('Equipment Schedule'!A:A=MOD(RIGHT(A258,1),12)),0),2), INDEX('Equipment Schedule'!$A$3:$C$44,MATCH(LEFT(A258,3),'Equipment Schedule'!$C$3:$C$44,0),2))</f>
        <v>45383</v>
      </c>
      <c r="AV258">
        <v>5</v>
      </c>
      <c r="AW258" t="str">
        <f t="shared" si="44"/>
        <v>WP5-TEMPLATE</v>
      </c>
      <c r="AX258" t="s">
        <v>441</v>
      </c>
      <c r="AY258" t="s">
        <v>547</v>
      </c>
      <c r="BB258" t="s">
        <v>2361</v>
      </c>
      <c r="BC258">
        <v>170</v>
      </c>
      <c r="BD258">
        <v>5029</v>
      </c>
      <c r="BE258" t="s">
        <v>331</v>
      </c>
      <c r="BF258">
        <v>0.04</v>
      </c>
      <c r="BG258" t="b">
        <v>0</v>
      </c>
      <c r="BH258">
        <v>1</v>
      </c>
    </row>
    <row r="259" spans="1:60" x14ac:dyDescent="0.3">
      <c r="A259" s="21" t="s">
        <v>714</v>
      </c>
      <c r="B259" s="21" t="s">
        <v>773</v>
      </c>
      <c r="C259" s="21" t="str">
        <f t="shared" ref="C259:C310" si="51">CONCATENATE(A259," - ",B259)</f>
        <v>WP5-194 - Term Crimp Appl</v>
      </c>
      <c r="D259" s="21">
        <f t="shared" ref="D259:D310" si="52">LEN(C259)</f>
        <v>25</v>
      </c>
      <c r="F259" t="str">
        <f t="shared" si="47"/>
        <v>WP5-194</v>
      </c>
      <c r="G259" t="str">
        <f t="shared" si="48"/>
        <v>WP5-194 - Term Crimp Appl</v>
      </c>
      <c r="H259" t="b">
        <v>0</v>
      </c>
      <c r="I259" t="s">
        <v>481</v>
      </c>
      <c r="J259" t="s">
        <v>481</v>
      </c>
      <c r="K259" t="b">
        <v>1</v>
      </c>
      <c r="L259" t="s">
        <v>481</v>
      </c>
      <c r="M259" t="s">
        <v>481</v>
      </c>
      <c r="N259" t="s">
        <v>481</v>
      </c>
      <c r="O259" t="s">
        <v>481</v>
      </c>
      <c r="P259" t="s">
        <v>7</v>
      </c>
      <c r="Q259" t="s">
        <v>383</v>
      </c>
      <c r="S259" s="16" t="str">
        <f t="shared" si="49"/>
        <v>WP5-194</v>
      </c>
      <c r="T259" s="16" t="str">
        <f t="shared" si="50"/>
        <v>WP5-194 - Term Crimp Appl</v>
      </c>
      <c r="U259" s="16" t="b">
        <v>0</v>
      </c>
      <c r="V259" s="16" t="s">
        <v>473</v>
      </c>
      <c r="W259" s="16" t="s">
        <v>780</v>
      </c>
      <c r="X259" s="23" t="s">
        <v>1079</v>
      </c>
      <c r="Y259" s="16" t="s">
        <v>780</v>
      </c>
      <c r="Z259" s="23" t="s">
        <v>950</v>
      </c>
      <c r="AA259" s="17">
        <v>42951</v>
      </c>
      <c r="AC259" s="16" t="s">
        <v>228</v>
      </c>
      <c r="AD259" s="16" t="str">
        <f t="shared" si="46"/>
        <v>WP5-194</v>
      </c>
      <c r="AE259" s="16" t="s">
        <v>387</v>
      </c>
      <c r="AG259" s="16" t="s">
        <v>496</v>
      </c>
      <c r="AH259" s="16" t="str">
        <f t="shared" ref="AH259:AH322" si="53">IF(LEN(A259)=7,LEFT(A259,3)&amp;"-TEMPLATE",LEFT(A259,4)&amp;"-TEMPLATE")</f>
        <v>WP5-TEMPLATE</v>
      </c>
      <c r="AI259" s="23">
        <v>41802</v>
      </c>
      <c r="AK259" t="s">
        <v>383</v>
      </c>
      <c r="AL259" t="str">
        <f t="shared" si="45"/>
        <v>WP5-194</v>
      </c>
      <c r="AM259" t="s">
        <v>383</v>
      </c>
      <c r="AN259" t="str">
        <f t="shared" ref="AN259:AN310" si="54">S259</f>
        <v>WP5-194</v>
      </c>
      <c r="AO259">
        <v>1</v>
      </c>
      <c r="AP259" t="s">
        <v>545</v>
      </c>
      <c r="AQ259" t="b">
        <v>0</v>
      </c>
      <c r="AR259" t="b">
        <v>1</v>
      </c>
      <c r="AS259">
        <v>1</v>
      </c>
      <c r="AT259" t="s">
        <v>546</v>
      </c>
      <c r="AU259" s="14" cm="1">
        <f t="array" ref="AU259">IF(LEFT(A259,3)="WP5", INDEX('Equipment Schedule'!$A$1:$C$44,MATCH(1,('Equipment Schedule'!C:C=(LEFT(A259,3)))*('Equipment Schedule'!A:A=MOD(RIGHT(A259,1),12)),0),2), INDEX('Equipment Schedule'!$A$3:$C$44,MATCH(LEFT(A259,3),'Equipment Schedule'!$C$3:$C$44,0),2))</f>
        <v>45413</v>
      </c>
      <c r="AV259">
        <v>5</v>
      </c>
      <c r="AW259" t="str">
        <f t="shared" ref="AW259:AW310" si="55">AH259</f>
        <v>WP5-TEMPLATE</v>
      </c>
      <c r="AX259" t="s">
        <v>441</v>
      </c>
      <c r="AY259" t="s">
        <v>547</v>
      </c>
      <c r="BB259" t="s">
        <v>2361</v>
      </c>
      <c r="BC259">
        <v>180</v>
      </c>
      <c r="BD259">
        <v>5032</v>
      </c>
      <c r="BE259" t="s">
        <v>312</v>
      </c>
      <c r="BF259">
        <v>0.04</v>
      </c>
      <c r="BG259" t="b">
        <v>0</v>
      </c>
      <c r="BH259">
        <v>1</v>
      </c>
    </row>
    <row r="260" spans="1:60" x14ac:dyDescent="0.3">
      <c r="A260" s="21" t="s">
        <v>715</v>
      </c>
      <c r="B260" s="21" t="s">
        <v>773</v>
      </c>
      <c r="C260" s="21" t="str">
        <f t="shared" si="51"/>
        <v>WP5-195 - Term Crimp Appl</v>
      </c>
      <c r="D260" s="21">
        <f t="shared" si="52"/>
        <v>25</v>
      </c>
      <c r="F260" t="str">
        <f t="shared" si="47"/>
        <v>WP5-195</v>
      </c>
      <c r="G260" t="str">
        <f t="shared" si="48"/>
        <v>WP5-195 - Term Crimp Appl</v>
      </c>
      <c r="H260" t="b">
        <v>0</v>
      </c>
      <c r="I260" t="s">
        <v>481</v>
      </c>
      <c r="J260" t="s">
        <v>481</v>
      </c>
      <c r="K260" t="b">
        <v>1</v>
      </c>
      <c r="L260" t="s">
        <v>481</v>
      </c>
      <c r="M260" t="s">
        <v>481</v>
      </c>
      <c r="N260" t="s">
        <v>481</v>
      </c>
      <c r="O260" t="s">
        <v>481</v>
      </c>
      <c r="P260" t="s">
        <v>7</v>
      </c>
      <c r="Q260" t="s">
        <v>383</v>
      </c>
      <c r="S260" s="16" t="str">
        <f t="shared" si="49"/>
        <v>WP5-195</v>
      </c>
      <c r="T260" s="16" t="str">
        <f t="shared" si="50"/>
        <v>WP5-195 - Term Crimp Appl</v>
      </c>
      <c r="U260" s="16" t="b">
        <v>0</v>
      </c>
      <c r="V260" s="16" t="s">
        <v>473</v>
      </c>
      <c r="W260" s="16" t="s">
        <v>780</v>
      </c>
      <c r="X260" s="23" t="s">
        <v>1080</v>
      </c>
      <c r="Y260" s="16" t="s">
        <v>780</v>
      </c>
      <c r="Z260" s="23" t="s">
        <v>830</v>
      </c>
      <c r="AA260" s="17">
        <v>42963</v>
      </c>
      <c r="AC260" s="16" t="s">
        <v>228</v>
      </c>
      <c r="AD260" s="16" t="str">
        <f t="shared" si="46"/>
        <v>WP5-195</v>
      </c>
      <c r="AE260" s="16" t="s">
        <v>387</v>
      </c>
      <c r="AG260" s="16" t="s">
        <v>496</v>
      </c>
      <c r="AH260" s="16" t="str">
        <f t="shared" si="53"/>
        <v>WP5-TEMPLATE</v>
      </c>
      <c r="AI260" s="23" t="s">
        <v>997</v>
      </c>
      <c r="AK260" t="s">
        <v>383</v>
      </c>
      <c r="AL260" t="str">
        <f t="shared" ref="AL260:AL310" si="56">S260</f>
        <v>WP5-195</v>
      </c>
      <c r="AM260" t="s">
        <v>383</v>
      </c>
      <c r="AN260" t="str">
        <f t="shared" si="54"/>
        <v>WP5-195</v>
      </c>
      <c r="AO260">
        <v>1</v>
      </c>
      <c r="AP260" t="s">
        <v>545</v>
      </c>
      <c r="AQ260" t="b">
        <v>0</v>
      </c>
      <c r="AR260" t="b">
        <v>1</v>
      </c>
      <c r="AS260">
        <v>1</v>
      </c>
      <c r="AT260" t="s">
        <v>546</v>
      </c>
      <c r="AU260" s="14" cm="1">
        <f t="array" ref="AU260">IF(LEFT(A260,3)="WP5", INDEX('Equipment Schedule'!$A$1:$C$44,MATCH(1,('Equipment Schedule'!C:C=(LEFT(A260,3)))*('Equipment Schedule'!A:A=MOD(RIGHT(A260,1),12)),0),2), INDEX('Equipment Schedule'!$A$3:$C$44,MATCH(LEFT(A260,3),'Equipment Schedule'!$C$3:$C$44,0),2))</f>
        <v>45474</v>
      </c>
      <c r="AV260">
        <v>5</v>
      </c>
      <c r="AW260" t="str">
        <f t="shared" si="55"/>
        <v>WP5-TEMPLATE</v>
      </c>
      <c r="AX260" t="s">
        <v>441</v>
      </c>
      <c r="AY260" t="s">
        <v>547</v>
      </c>
      <c r="BB260" t="s">
        <v>2361</v>
      </c>
      <c r="BC260">
        <v>190</v>
      </c>
      <c r="BD260">
        <v>5200</v>
      </c>
      <c r="BE260" t="s">
        <v>285</v>
      </c>
      <c r="BF260">
        <v>0.04</v>
      </c>
      <c r="BG260" t="b">
        <v>0</v>
      </c>
      <c r="BH260">
        <v>1</v>
      </c>
    </row>
    <row r="261" spans="1:60" x14ac:dyDescent="0.3">
      <c r="A261" s="21" t="s">
        <v>716</v>
      </c>
      <c r="B261" s="21" t="s">
        <v>773</v>
      </c>
      <c r="C261" s="21" t="str">
        <f t="shared" si="51"/>
        <v>WP5-196 - Term Crimp Appl</v>
      </c>
      <c r="D261" s="21">
        <f t="shared" si="52"/>
        <v>25</v>
      </c>
      <c r="F261" t="str">
        <f t="shared" si="47"/>
        <v>WP5-196</v>
      </c>
      <c r="G261" t="str">
        <f t="shared" si="48"/>
        <v>WP5-196 - Term Crimp Appl</v>
      </c>
      <c r="H261" t="b">
        <v>0</v>
      </c>
      <c r="I261" t="s">
        <v>481</v>
      </c>
      <c r="J261" t="s">
        <v>481</v>
      </c>
      <c r="K261" t="b">
        <v>1</v>
      </c>
      <c r="L261" t="s">
        <v>481</v>
      </c>
      <c r="M261" t="s">
        <v>481</v>
      </c>
      <c r="N261" t="s">
        <v>481</v>
      </c>
      <c r="O261" t="s">
        <v>481</v>
      </c>
      <c r="P261" t="s">
        <v>7</v>
      </c>
      <c r="Q261" t="s">
        <v>383</v>
      </c>
      <c r="S261" s="16" t="str">
        <f t="shared" si="49"/>
        <v>WP5-196</v>
      </c>
      <c r="T261" s="16" t="str">
        <f t="shared" si="50"/>
        <v>WP5-196 - Term Crimp Appl</v>
      </c>
      <c r="U261" s="16" t="b">
        <v>0</v>
      </c>
      <c r="V261" s="16" t="s">
        <v>473</v>
      </c>
      <c r="W261" s="16" t="s">
        <v>780</v>
      </c>
      <c r="X261" s="23" t="s">
        <v>1081</v>
      </c>
      <c r="Y261" s="16" t="s">
        <v>780</v>
      </c>
      <c r="Z261" s="23" t="s">
        <v>951</v>
      </c>
      <c r="AA261" s="17">
        <v>42963</v>
      </c>
      <c r="AC261" s="16" t="s">
        <v>228</v>
      </c>
      <c r="AD261" s="16" t="str">
        <f t="shared" si="46"/>
        <v>WP5-196</v>
      </c>
      <c r="AE261" s="16" t="s">
        <v>387</v>
      </c>
      <c r="AG261" s="16" t="s">
        <v>496</v>
      </c>
      <c r="AH261" s="16" t="str">
        <f t="shared" si="53"/>
        <v>WP5-TEMPLATE</v>
      </c>
      <c r="AI261" s="23" t="s">
        <v>1196</v>
      </c>
      <c r="AK261" t="s">
        <v>383</v>
      </c>
      <c r="AL261" t="str">
        <f t="shared" si="56"/>
        <v>WP5-196</v>
      </c>
      <c r="AM261" t="s">
        <v>383</v>
      </c>
      <c r="AN261" t="str">
        <f t="shared" si="54"/>
        <v>WP5-196</v>
      </c>
      <c r="AO261">
        <v>1</v>
      </c>
      <c r="AP261" t="s">
        <v>545</v>
      </c>
      <c r="AQ261" t="b">
        <v>0</v>
      </c>
      <c r="AR261" t="b">
        <v>1</v>
      </c>
      <c r="AS261">
        <v>1</v>
      </c>
      <c r="AT261" t="s">
        <v>546</v>
      </c>
      <c r="AU261" s="14" cm="1">
        <f t="array" ref="AU261">IF(LEFT(A261,3)="WP5", INDEX('Equipment Schedule'!$A$1:$C$44,MATCH(1,('Equipment Schedule'!C:C=(LEFT(A261,3)))*('Equipment Schedule'!A:A=MOD(RIGHT(A261,1),12)),0),2), INDEX('Equipment Schedule'!$A$3:$C$44,MATCH(LEFT(A261,3),'Equipment Schedule'!$C$3:$C$44,0),2))</f>
        <v>45505</v>
      </c>
      <c r="AV261">
        <v>5</v>
      </c>
      <c r="AW261" t="str">
        <f t="shared" si="55"/>
        <v>WP5-TEMPLATE</v>
      </c>
      <c r="AX261" t="s">
        <v>441</v>
      </c>
      <c r="AY261" t="s">
        <v>547</v>
      </c>
      <c r="BB261" t="s">
        <v>2361</v>
      </c>
      <c r="BC261">
        <v>200</v>
      </c>
      <c r="BD261">
        <v>5201</v>
      </c>
      <c r="BE261" t="s">
        <v>338</v>
      </c>
      <c r="BF261">
        <v>0.04</v>
      </c>
      <c r="BG261" t="b">
        <v>0</v>
      </c>
      <c r="BH261">
        <v>1</v>
      </c>
    </row>
    <row r="262" spans="1:60" x14ac:dyDescent="0.3">
      <c r="A262" s="21" t="s">
        <v>717</v>
      </c>
      <c r="B262" s="21" t="s">
        <v>773</v>
      </c>
      <c r="C262" s="21" t="str">
        <f t="shared" si="51"/>
        <v>WP5-197 - Term Crimp Appl</v>
      </c>
      <c r="D262" s="21">
        <f t="shared" si="52"/>
        <v>25</v>
      </c>
      <c r="F262" t="str">
        <f t="shared" si="47"/>
        <v>WP5-197</v>
      </c>
      <c r="G262" t="str">
        <f t="shared" si="48"/>
        <v>WP5-197 - Term Crimp Appl</v>
      </c>
      <c r="H262" t="b">
        <v>0</v>
      </c>
      <c r="I262" t="s">
        <v>481</v>
      </c>
      <c r="J262" t="s">
        <v>481</v>
      </c>
      <c r="K262" t="b">
        <v>1</v>
      </c>
      <c r="L262" t="s">
        <v>481</v>
      </c>
      <c r="M262" t="s">
        <v>481</v>
      </c>
      <c r="N262" t="s">
        <v>481</v>
      </c>
      <c r="O262" t="s">
        <v>481</v>
      </c>
      <c r="P262" t="s">
        <v>7</v>
      </c>
      <c r="Q262" t="s">
        <v>383</v>
      </c>
      <c r="S262" s="16" t="str">
        <f t="shared" si="49"/>
        <v>WP5-197</v>
      </c>
      <c r="T262" s="16" t="str">
        <f t="shared" si="50"/>
        <v>WP5-197 - Term Crimp Appl</v>
      </c>
      <c r="U262" s="16" t="b">
        <v>0</v>
      </c>
      <c r="V262" s="16" t="s">
        <v>473</v>
      </c>
      <c r="W262" s="16" t="s">
        <v>780</v>
      </c>
      <c r="X262" s="23" t="s">
        <v>1082</v>
      </c>
      <c r="Y262" s="16" t="s">
        <v>780</v>
      </c>
      <c r="Z262" s="23" t="s">
        <v>952</v>
      </c>
      <c r="AA262" s="17">
        <v>42978</v>
      </c>
      <c r="AC262" s="16" t="s">
        <v>228</v>
      </c>
      <c r="AD262" s="16" t="str">
        <f t="shared" si="46"/>
        <v>WP5-197</v>
      </c>
      <c r="AE262" s="16" t="s">
        <v>387</v>
      </c>
      <c r="AG262" s="16" t="s">
        <v>496</v>
      </c>
      <c r="AH262" s="16" t="str">
        <f t="shared" si="53"/>
        <v>WP5-TEMPLATE</v>
      </c>
      <c r="AI262" s="23">
        <v>15326268</v>
      </c>
      <c r="AK262" t="s">
        <v>383</v>
      </c>
      <c r="AL262" t="str">
        <f t="shared" si="56"/>
        <v>WP5-197</v>
      </c>
      <c r="AM262" t="s">
        <v>383</v>
      </c>
      <c r="AN262" t="str">
        <f t="shared" si="54"/>
        <v>WP5-197</v>
      </c>
      <c r="AO262">
        <v>1</v>
      </c>
      <c r="AP262" t="s">
        <v>545</v>
      </c>
      <c r="AQ262" t="b">
        <v>0</v>
      </c>
      <c r="AR262" t="b">
        <v>1</v>
      </c>
      <c r="AS262">
        <v>1</v>
      </c>
      <c r="AT262" t="s">
        <v>546</v>
      </c>
      <c r="AU262" s="14" cm="1">
        <f t="array" ref="AU262">IF(LEFT(A262,3)="WP5", INDEX('Equipment Schedule'!$A$1:$C$44,MATCH(1,('Equipment Schedule'!C:C=(LEFT(A262,3)))*('Equipment Schedule'!A:A=MOD(RIGHT(A262,1),12)),0),2), INDEX('Equipment Schedule'!$A$3:$C$44,MATCH(LEFT(A262,3),'Equipment Schedule'!$C$3:$C$44,0),2))</f>
        <v>45170</v>
      </c>
      <c r="AV262">
        <v>5</v>
      </c>
      <c r="AW262" t="str">
        <f t="shared" si="55"/>
        <v>WP5-TEMPLATE</v>
      </c>
      <c r="AX262" t="s">
        <v>441</v>
      </c>
      <c r="AY262" t="s">
        <v>547</v>
      </c>
      <c r="BB262" t="s">
        <v>2361</v>
      </c>
      <c r="BC262">
        <v>210</v>
      </c>
      <c r="BD262">
        <v>5204</v>
      </c>
      <c r="BE262" t="s">
        <v>280</v>
      </c>
      <c r="BF262">
        <v>0.04</v>
      </c>
      <c r="BG262" t="b">
        <v>0</v>
      </c>
      <c r="BH262">
        <v>1</v>
      </c>
    </row>
    <row r="263" spans="1:60" x14ac:dyDescent="0.3">
      <c r="A263" s="21" t="s">
        <v>718</v>
      </c>
      <c r="B263" s="21" t="s">
        <v>773</v>
      </c>
      <c r="C263" s="21" t="str">
        <f t="shared" si="51"/>
        <v>WP5-198 - Term Crimp Appl</v>
      </c>
      <c r="D263" s="21">
        <f t="shared" si="52"/>
        <v>25</v>
      </c>
      <c r="F263" t="str">
        <f t="shared" si="47"/>
        <v>WP5-198</v>
      </c>
      <c r="G263" t="str">
        <f t="shared" si="48"/>
        <v>WP5-198 - Term Crimp Appl</v>
      </c>
      <c r="H263" t="b">
        <v>0</v>
      </c>
      <c r="I263" t="s">
        <v>481</v>
      </c>
      <c r="J263" t="s">
        <v>481</v>
      </c>
      <c r="K263" t="b">
        <v>1</v>
      </c>
      <c r="L263" t="s">
        <v>481</v>
      </c>
      <c r="M263" t="s">
        <v>481</v>
      </c>
      <c r="N263" t="s">
        <v>481</v>
      </c>
      <c r="O263" t="s">
        <v>481</v>
      </c>
      <c r="P263" t="s">
        <v>7</v>
      </c>
      <c r="Q263" t="s">
        <v>383</v>
      </c>
      <c r="S263" s="16" t="str">
        <f t="shared" si="49"/>
        <v>WP5-198</v>
      </c>
      <c r="T263" s="16" t="str">
        <f t="shared" si="50"/>
        <v>WP5-198 - Term Crimp Appl</v>
      </c>
      <c r="U263" s="16" t="b">
        <v>0</v>
      </c>
      <c r="V263" s="16" t="s">
        <v>473</v>
      </c>
      <c r="W263" s="16" t="s">
        <v>780</v>
      </c>
      <c r="X263" s="23" t="s">
        <v>1083</v>
      </c>
      <c r="Y263" s="16" t="s">
        <v>780</v>
      </c>
      <c r="Z263" s="23" t="s">
        <v>953</v>
      </c>
      <c r="AA263" s="17">
        <v>42991</v>
      </c>
      <c r="AC263" s="16" t="s">
        <v>228</v>
      </c>
      <c r="AD263" s="16" t="str">
        <f t="shared" si="46"/>
        <v>WP5-198</v>
      </c>
      <c r="AE263" s="16" t="s">
        <v>387</v>
      </c>
      <c r="AG263" s="16" t="s">
        <v>496</v>
      </c>
      <c r="AH263" s="16" t="str">
        <f t="shared" si="53"/>
        <v>WP5-TEMPLATE</v>
      </c>
      <c r="AI263" s="23">
        <v>12124582</v>
      </c>
      <c r="AK263" t="s">
        <v>383</v>
      </c>
      <c r="AL263" t="str">
        <f t="shared" si="56"/>
        <v>WP5-198</v>
      </c>
      <c r="AM263" t="s">
        <v>383</v>
      </c>
      <c r="AN263" t="str">
        <f t="shared" si="54"/>
        <v>WP5-198</v>
      </c>
      <c r="AO263">
        <v>1</v>
      </c>
      <c r="AP263" t="s">
        <v>545</v>
      </c>
      <c r="AQ263" t="b">
        <v>0</v>
      </c>
      <c r="AR263" t="b">
        <v>1</v>
      </c>
      <c r="AS263">
        <v>1</v>
      </c>
      <c r="AT263" t="s">
        <v>546</v>
      </c>
      <c r="AU263" s="14" cm="1">
        <f t="array" ref="AU263">IF(LEFT(A263,3)="WP5", INDEX('Equipment Schedule'!$A$1:$C$44,MATCH(1,('Equipment Schedule'!C:C=(LEFT(A263,3)))*('Equipment Schedule'!A:A=MOD(RIGHT(A263,1),12)),0),2), INDEX('Equipment Schedule'!$A$3:$C$44,MATCH(LEFT(A263,3),'Equipment Schedule'!$C$3:$C$44,0),2))</f>
        <v>45200</v>
      </c>
      <c r="AV263">
        <v>5</v>
      </c>
      <c r="AW263" t="str">
        <f t="shared" si="55"/>
        <v>WP5-TEMPLATE</v>
      </c>
      <c r="AX263" t="s">
        <v>441</v>
      </c>
      <c r="AY263" t="s">
        <v>547</v>
      </c>
      <c r="BB263" t="s">
        <v>2361</v>
      </c>
      <c r="BC263">
        <v>220</v>
      </c>
      <c r="BD263">
        <v>5205</v>
      </c>
      <c r="BE263" t="s">
        <v>306</v>
      </c>
      <c r="BF263">
        <v>0.04</v>
      </c>
      <c r="BG263" t="b">
        <v>0</v>
      </c>
      <c r="BH263">
        <v>1</v>
      </c>
    </row>
    <row r="264" spans="1:60" x14ac:dyDescent="0.3">
      <c r="A264" s="21" t="s">
        <v>719</v>
      </c>
      <c r="B264" s="21" t="s">
        <v>773</v>
      </c>
      <c r="C264" s="21" t="str">
        <f t="shared" si="51"/>
        <v>WP5-199 - Term Crimp Appl</v>
      </c>
      <c r="D264" s="21">
        <f t="shared" si="52"/>
        <v>25</v>
      </c>
      <c r="F264" t="str">
        <f t="shared" si="47"/>
        <v>WP5-199</v>
      </c>
      <c r="G264" t="str">
        <f t="shared" si="48"/>
        <v>WP5-199 - Term Crimp Appl</v>
      </c>
      <c r="H264" t="b">
        <v>0</v>
      </c>
      <c r="I264" t="s">
        <v>481</v>
      </c>
      <c r="J264" t="s">
        <v>481</v>
      </c>
      <c r="K264" t="b">
        <v>1</v>
      </c>
      <c r="L264" t="s">
        <v>481</v>
      </c>
      <c r="M264" t="s">
        <v>481</v>
      </c>
      <c r="N264" t="s">
        <v>481</v>
      </c>
      <c r="O264" t="s">
        <v>481</v>
      </c>
      <c r="P264" t="s">
        <v>7</v>
      </c>
      <c r="Q264" t="s">
        <v>383</v>
      </c>
      <c r="S264" s="16" t="str">
        <f t="shared" si="49"/>
        <v>WP5-199</v>
      </c>
      <c r="T264" s="16" t="str">
        <f t="shared" si="50"/>
        <v>WP5-199 - Term Crimp Appl</v>
      </c>
      <c r="U264" s="16" t="b">
        <v>0</v>
      </c>
      <c r="V264" s="16" t="s">
        <v>473</v>
      </c>
      <c r="W264" s="16" t="s">
        <v>780</v>
      </c>
      <c r="X264" s="23" t="s">
        <v>1084</v>
      </c>
      <c r="Y264" s="16" t="s">
        <v>780</v>
      </c>
      <c r="Z264" s="23" t="s">
        <v>954</v>
      </c>
      <c r="AA264" s="17">
        <v>42991</v>
      </c>
      <c r="AC264" s="16" t="s">
        <v>228</v>
      </c>
      <c r="AD264" s="16" t="str">
        <f t="shared" si="46"/>
        <v>WP5-199</v>
      </c>
      <c r="AE264" s="16" t="s">
        <v>387</v>
      </c>
      <c r="AG264" s="16" t="s">
        <v>496</v>
      </c>
      <c r="AH264" s="16" t="str">
        <f t="shared" si="53"/>
        <v>WP5-TEMPLATE</v>
      </c>
      <c r="AI264" s="23">
        <v>12124075</v>
      </c>
      <c r="AK264" t="s">
        <v>383</v>
      </c>
      <c r="AL264" t="str">
        <f t="shared" si="56"/>
        <v>WP5-199</v>
      </c>
      <c r="AM264" t="s">
        <v>383</v>
      </c>
      <c r="AN264" t="str">
        <f t="shared" si="54"/>
        <v>WP5-199</v>
      </c>
      <c r="AO264">
        <v>1</v>
      </c>
      <c r="AP264" t="s">
        <v>545</v>
      </c>
      <c r="AQ264" t="b">
        <v>0</v>
      </c>
      <c r="AR264" t="b">
        <v>1</v>
      </c>
      <c r="AS264">
        <v>1</v>
      </c>
      <c r="AT264" t="s">
        <v>546</v>
      </c>
      <c r="AU264" s="14" cm="1">
        <f t="array" ref="AU264">IF(LEFT(A264,3)="WP5", INDEX('Equipment Schedule'!$A$1:$C$44,MATCH(1,('Equipment Schedule'!C:C=(LEFT(A264,3)))*('Equipment Schedule'!A:A=MOD(RIGHT(A264,1),12)),0),2), INDEX('Equipment Schedule'!$A$3:$C$44,MATCH(LEFT(A264,3),'Equipment Schedule'!$C$3:$C$44,0),2))</f>
        <v>45231</v>
      </c>
      <c r="AV264">
        <v>5</v>
      </c>
      <c r="AW264" t="str">
        <f t="shared" si="55"/>
        <v>WP5-TEMPLATE</v>
      </c>
      <c r="AX264" t="s">
        <v>441</v>
      </c>
      <c r="AY264" t="s">
        <v>547</v>
      </c>
      <c r="BB264" t="s">
        <v>2361</v>
      </c>
      <c r="BC264">
        <v>230</v>
      </c>
      <c r="BD264">
        <v>5206</v>
      </c>
      <c r="BE264" t="s">
        <v>339</v>
      </c>
      <c r="BF264">
        <v>0.04</v>
      </c>
      <c r="BG264" t="b">
        <v>0</v>
      </c>
      <c r="BH264">
        <v>1</v>
      </c>
    </row>
    <row r="265" spans="1:60" x14ac:dyDescent="0.3">
      <c r="A265" s="21" t="s">
        <v>720</v>
      </c>
      <c r="B265" s="21" t="s">
        <v>773</v>
      </c>
      <c r="C265" s="21" t="str">
        <f t="shared" si="51"/>
        <v>WP5-200 - Term Crimp Appl</v>
      </c>
      <c r="D265" s="21">
        <f t="shared" si="52"/>
        <v>25</v>
      </c>
      <c r="F265" t="str">
        <f t="shared" si="47"/>
        <v>WP5-200</v>
      </c>
      <c r="G265" t="str">
        <f t="shared" si="48"/>
        <v>WP5-200 - Term Crimp Appl</v>
      </c>
      <c r="H265" t="b">
        <v>0</v>
      </c>
      <c r="I265" t="s">
        <v>481</v>
      </c>
      <c r="J265" t="s">
        <v>481</v>
      </c>
      <c r="K265" t="b">
        <v>1</v>
      </c>
      <c r="L265" t="s">
        <v>481</v>
      </c>
      <c r="M265" t="s">
        <v>481</v>
      </c>
      <c r="N265" t="s">
        <v>481</v>
      </c>
      <c r="O265" t="s">
        <v>481</v>
      </c>
      <c r="P265" t="s">
        <v>7</v>
      </c>
      <c r="Q265" t="s">
        <v>383</v>
      </c>
      <c r="S265" s="16" t="str">
        <f t="shared" si="49"/>
        <v>WP5-200</v>
      </c>
      <c r="T265" s="16" t="str">
        <f t="shared" si="50"/>
        <v>WP5-200 - Term Crimp Appl</v>
      </c>
      <c r="U265" s="16" t="b">
        <v>0</v>
      </c>
      <c r="V265" s="16" t="s">
        <v>473</v>
      </c>
      <c r="W265" s="16" t="s">
        <v>780</v>
      </c>
      <c r="X265" s="23" t="s">
        <v>1085</v>
      </c>
      <c r="Y265" s="16" t="s">
        <v>780</v>
      </c>
      <c r="Z265" s="23" t="s">
        <v>955</v>
      </c>
      <c r="AA265" s="17">
        <v>42993</v>
      </c>
      <c r="AC265" s="16" t="s">
        <v>228</v>
      </c>
      <c r="AD265" s="16" t="str">
        <f t="shared" si="46"/>
        <v>WP5-200</v>
      </c>
      <c r="AE265" s="16" t="s">
        <v>387</v>
      </c>
      <c r="AG265" s="16" t="s">
        <v>496</v>
      </c>
      <c r="AH265" s="16" t="str">
        <f t="shared" si="53"/>
        <v>WP5-TEMPLATE</v>
      </c>
      <c r="AI265" s="23" t="s">
        <v>1197</v>
      </c>
      <c r="AK265" t="s">
        <v>383</v>
      </c>
      <c r="AL265" t="str">
        <f t="shared" si="56"/>
        <v>WP5-200</v>
      </c>
      <c r="AM265" t="s">
        <v>383</v>
      </c>
      <c r="AN265" t="str">
        <f t="shared" si="54"/>
        <v>WP5-200</v>
      </c>
      <c r="AO265">
        <v>1</v>
      </c>
      <c r="AP265" t="s">
        <v>545</v>
      </c>
      <c r="AQ265" t="b">
        <v>0</v>
      </c>
      <c r="AR265" t="b">
        <v>1</v>
      </c>
      <c r="AS265">
        <v>1</v>
      </c>
      <c r="AT265" t="s">
        <v>546</v>
      </c>
      <c r="AU265" s="14" cm="1">
        <f t="array" ref="AU265">IF(LEFT(A265,3)="WP5", INDEX('Equipment Schedule'!$A$1:$C$44,MATCH(1,('Equipment Schedule'!C:C=(LEFT(A265,3)))*('Equipment Schedule'!A:A=MOD(RIGHT(A265,1),12)),0),2), INDEX('Equipment Schedule'!$A$3:$C$44,MATCH(LEFT(A265,3),'Equipment Schedule'!$C$3:$C$44,0),2))</f>
        <v>45292</v>
      </c>
      <c r="AV265">
        <v>5</v>
      </c>
      <c r="AW265" t="str">
        <f t="shared" si="55"/>
        <v>WP5-TEMPLATE</v>
      </c>
      <c r="AX265" t="s">
        <v>441</v>
      </c>
      <c r="AY265" t="s">
        <v>547</v>
      </c>
      <c r="BB265" t="s">
        <v>2361</v>
      </c>
      <c r="BC265">
        <v>240</v>
      </c>
      <c r="BD265">
        <v>5701</v>
      </c>
      <c r="BE265" t="s">
        <v>302</v>
      </c>
      <c r="BF265">
        <v>0.04</v>
      </c>
      <c r="BG265" t="b">
        <v>0</v>
      </c>
      <c r="BH265">
        <v>1</v>
      </c>
    </row>
    <row r="266" spans="1:60" x14ac:dyDescent="0.3">
      <c r="A266" s="21" t="s">
        <v>721</v>
      </c>
      <c r="B266" s="21" t="s">
        <v>773</v>
      </c>
      <c r="C266" s="21" t="str">
        <f t="shared" si="51"/>
        <v>WP5-201 - Term Crimp Appl</v>
      </c>
      <c r="D266" s="21">
        <f t="shared" si="52"/>
        <v>25</v>
      </c>
      <c r="F266" t="str">
        <f t="shared" si="47"/>
        <v>WP5-201</v>
      </c>
      <c r="G266" t="str">
        <f t="shared" si="48"/>
        <v>WP5-201 - Term Crimp Appl</v>
      </c>
      <c r="H266" t="b">
        <v>0</v>
      </c>
      <c r="I266" t="s">
        <v>481</v>
      </c>
      <c r="J266" t="s">
        <v>481</v>
      </c>
      <c r="K266" t="b">
        <v>1</v>
      </c>
      <c r="L266" t="s">
        <v>481</v>
      </c>
      <c r="M266" t="s">
        <v>481</v>
      </c>
      <c r="N266" t="s">
        <v>481</v>
      </c>
      <c r="O266" t="s">
        <v>481</v>
      </c>
      <c r="P266" t="s">
        <v>7</v>
      </c>
      <c r="Q266" t="s">
        <v>383</v>
      </c>
      <c r="S266" s="16" t="str">
        <f t="shared" si="49"/>
        <v>WP5-201</v>
      </c>
      <c r="T266" s="16" t="str">
        <f t="shared" si="50"/>
        <v>WP5-201 - Term Crimp Appl</v>
      </c>
      <c r="U266" s="16" t="b">
        <v>0</v>
      </c>
      <c r="V266" s="16" t="s">
        <v>473</v>
      </c>
      <c r="W266" s="16" t="s">
        <v>780</v>
      </c>
      <c r="X266" s="23" t="s">
        <v>1086</v>
      </c>
      <c r="Y266" s="16" t="s">
        <v>780</v>
      </c>
      <c r="Z266" s="23" t="s">
        <v>956</v>
      </c>
      <c r="AA266" s="17">
        <v>43031</v>
      </c>
      <c r="AC266" s="16" t="s">
        <v>228</v>
      </c>
      <c r="AD266" s="16" t="str">
        <f t="shared" si="46"/>
        <v>WP5-201</v>
      </c>
      <c r="AE266" s="16" t="s">
        <v>387</v>
      </c>
      <c r="AG266" s="16" t="s">
        <v>496</v>
      </c>
      <c r="AH266" s="16" t="str">
        <f t="shared" si="53"/>
        <v>WP5-TEMPLATE</v>
      </c>
      <c r="AI266" s="23" t="s">
        <v>1198</v>
      </c>
      <c r="AK266" t="s">
        <v>383</v>
      </c>
      <c r="AL266" t="str">
        <f t="shared" si="56"/>
        <v>WP5-201</v>
      </c>
      <c r="AM266" t="s">
        <v>383</v>
      </c>
      <c r="AN266" t="str">
        <f t="shared" si="54"/>
        <v>WP5-201</v>
      </c>
      <c r="AO266">
        <v>1</v>
      </c>
      <c r="AP266" t="s">
        <v>545</v>
      </c>
      <c r="AQ266" t="b">
        <v>0</v>
      </c>
      <c r="AR266" t="b">
        <v>1</v>
      </c>
      <c r="AS266">
        <v>1</v>
      </c>
      <c r="AT266" t="s">
        <v>546</v>
      </c>
      <c r="AU266" s="14" cm="1">
        <f t="array" ref="AU266">IF(LEFT(A266,3)="WP5", INDEX('Equipment Schedule'!$A$1:$C$44,MATCH(1,('Equipment Schedule'!C:C=(LEFT(A266,3)))*('Equipment Schedule'!A:A=MOD(RIGHT(A266,1),12)),0),2), INDEX('Equipment Schedule'!$A$3:$C$44,MATCH(LEFT(A266,3),'Equipment Schedule'!$C$3:$C$44,0),2))</f>
        <v>45323</v>
      </c>
      <c r="AV266">
        <v>5</v>
      </c>
      <c r="AW266" t="str">
        <f t="shared" si="55"/>
        <v>WP5-TEMPLATE</v>
      </c>
      <c r="AX266" t="s">
        <v>441</v>
      </c>
      <c r="AY266" t="s">
        <v>547</v>
      </c>
      <c r="BB266" t="s">
        <v>2361</v>
      </c>
      <c r="BC266">
        <v>250</v>
      </c>
      <c r="BD266">
        <v>5703</v>
      </c>
      <c r="BE266" t="s">
        <v>299</v>
      </c>
      <c r="BF266">
        <v>0.04</v>
      </c>
      <c r="BG266" t="b">
        <v>0</v>
      </c>
      <c r="BH266">
        <v>1</v>
      </c>
    </row>
    <row r="267" spans="1:60" x14ac:dyDescent="0.3">
      <c r="A267" s="21" t="s">
        <v>722</v>
      </c>
      <c r="B267" s="21" t="s">
        <v>773</v>
      </c>
      <c r="C267" s="21" t="str">
        <f t="shared" si="51"/>
        <v>WP5-202 - Term Crimp Appl</v>
      </c>
      <c r="D267" s="21">
        <f t="shared" si="52"/>
        <v>25</v>
      </c>
      <c r="F267" t="str">
        <f t="shared" si="47"/>
        <v>WP5-202</v>
      </c>
      <c r="G267" t="str">
        <f t="shared" si="48"/>
        <v>WP5-202 - Term Crimp Appl</v>
      </c>
      <c r="H267" t="b">
        <v>0</v>
      </c>
      <c r="I267" t="s">
        <v>481</v>
      </c>
      <c r="J267" t="s">
        <v>481</v>
      </c>
      <c r="K267" t="b">
        <v>1</v>
      </c>
      <c r="L267" t="s">
        <v>481</v>
      </c>
      <c r="M267" t="s">
        <v>481</v>
      </c>
      <c r="N267" t="s">
        <v>481</v>
      </c>
      <c r="O267" t="s">
        <v>481</v>
      </c>
      <c r="P267" t="s">
        <v>7</v>
      </c>
      <c r="Q267" t="s">
        <v>383</v>
      </c>
      <c r="S267" s="16" t="str">
        <f t="shared" si="49"/>
        <v>WP5-202</v>
      </c>
      <c r="T267" s="16" t="str">
        <f t="shared" si="50"/>
        <v>WP5-202 - Term Crimp Appl</v>
      </c>
      <c r="U267" s="16" t="b">
        <v>0</v>
      </c>
      <c r="V267" s="16" t="s">
        <v>473</v>
      </c>
      <c r="W267" s="16" t="s">
        <v>780</v>
      </c>
      <c r="X267" s="23" t="s">
        <v>1087</v>
      </c>
      <c r="Y267" s="16" t="s">
        <v>780</v>
      </c>
      <c r="Z267" s="23" t="s">
        <v>957</v>
      </c>
      <c r="AA267" s="17">
        <v>43032</v>
      </c>
      <c r="AC267" s="16" t="s">
        <v>228</v>
      </c>
      <c r="AD267" s="16" t="str">
        <f t="shared" si="46"/>
        <v>WP5-202</v>
      </c>
      <c r="AE267" s="16" t="s">
        <v>387</v>
      </c>
      <c r="AG267" s="16" t="s">
        <v>496</v>
      </c>
      <c r="AH267" s="16" t="str">
        <f t="shared" si="53"/>
        <v>WP5-TEMPLATE</v>
      </c>
      <c r="AI267" s="23">
        <v>12015869</v>
      </c>
      <c r="AK267" t="s">
        <v>383</v>
      </c>
      <c r="AL267" t="str">
        <f t="shared" si="56"/>
        <v>WP5-202</v>
      </c>
      <c r="AM267" t="s">
        <v>383</v>
      </c>
      <c r="AN267" t="str">
        <f t="shared" si="54"/>
        <v>WP5-202</v>
      </c>
      <c r="AO267">
        <v>1</v>
      </c>
      <c r="AP267" t="s">
        <v>545</v>
      </c>
      <c r="AQ267" t="b">
        <v>0</v>
      </c>
      <c r="AR267" t="b">
        <v>1</v>
      </c>
      <c r="AS267">
        <v>1</v>
      </c>
      <c r="AT267" t="s">
        <v>546</v>
      </c>
      <c r="AU267" s="14" cm="1">
        <f t="array" ref="AU267">IF(LEFT(A267,3)="WP5", INDEX('Equipment Schedule'!$A$1:$C$44,MATCH(1,('Equipment Schedule'!C:C=(LEFT(A267,3)))*('Equipment Schedule'!A:A=MOD(RIGHT(A267,1),12)),0),2), INDEX('Equipment Schedule'!$A$3:$C$44,MATCH(LEFT(A267,3),'Equipment Schedule'!$C$3:$C$44,0),2))</f>
        <v>45352</v>
      </c>
      <c r="AV267">
        <v>5</v>
      </c>
      <c r="AW267" t="str">
        <f t="shared" si="55"/>
        <v>WP5-TEMPLATE</v>
      </c>
      <c r="AX267" t="s">
        <v>441</v>
      </c>
      <c r="AY267" t="s">
        <v>547</v>
      </c>
      <c r="BB267" t="s">
        <v>2361</v>
      </c>
      <c r="BC267">
        <v>260</v>
      </c>
      <c r="BD267">
        <v>5704</v>
      </c>
      <c r="BE267" t="s">
        <v>288</v>
      </c>
      <c r="BF267">
        <v>0.04</v>
      </c>
      <c r="BG267" t="b">
        <v>0</v>
      </c>
      <c r="BH267">
        <v>1</v>
      </c>
    </row>
    <row r="268" spans="1:60" x14ac:dyDescent="0.3">
      <c r="A268" s="21" t="s">
        <v>723</v>
      </c>
      <c r="B268" s="21" t="s">
        <v>773</v>
      </c>
      <c r="C268" s="21" t="str">
        <f t="shared" si="51"/>
        <v>WP5-203 - Term Crimp Appl</v>
      </c>
      <c r="D268" s="21">
        <f t="shared" si="52"/>
        <v>25</v>
      </c>
      <c r="F268" t="str">
        <f t="shared" si="47"/>
        <v>WP5-203</v>
      </c>
      <c r="G268" t="str">
        <f t="shared" si="48"/>
        <v>WP5-203 - Term Crimp Appl</v>
      </c>
      <c r="H268" t="b">
        <v>0</v>
      </c>
      <c r="I268" t="s">
        <v>481</v>
      </c>
      <c r="J268" t="s">
        <v>481</v>
      </c>
      <c r="K268" t="b">
        <v>1</v>
      </c>
      <c r="L268" t="s">
        <v>481</v>
      </c>
      <c r="M268" t="s">
        <v>481</v>
      </c>
      <c r="N268" t="s">
        <v>481</v>
      </c>
      <c r="O268" t="s">
        <v>481</v>
      </c>
      <c r="P268" t="s">
        <v>7</v>
      </c>
      <c r="Q268" t="s">
        <v>383</v>
      </c>
      <c r="S268" s="16" t="str">
        <f t="shared" si="49"/>
        <v>WP5-203</v>
      </c>
      <c r="T268" s="16" t="str">
        <f t="shared" si="50"/>
        <v>WP5-203 - Term Crimp Appl</v>
      </c>
      <c r="U268" s="16" t="b">
        <v>0</v>
      </c>
      <c r="V268" s="16" t="s">
        <v>473</v>
      </c>
      <c r="W268" s="16" t="s">
        <v>780</v>
      </c>
      <c r="X268" s="23" t="s">
        <v>1088</v>
      </c>
      <c r="Y268" s="16" t="s">
        <v>780</v>
      </c>
      <c r="Z268" s="23" t="s">
        <v>958</v>
      </c>
      <c r="AA268" s="17">
        <v>43032</v>
      </c>
      <c r="AC268" s="16" t="s">
        <v>228</v>
      </c>
      <c r="AD268" s="16" t="str">
        <f t="shared" si="46"/>
        <v>WP5-203</v>
      </c>
      <c r="AE268" s="16" t="s">
        <v>387</v>
      </c>
      <c r="AG268" s="16" t="s">
        <v>496</v>
      </c>
      <c r="AH268" s="16" t="str">
        <f t="shared" si="53"/>
        <v>WP5-TEMPLATE</v>
      </c>
      <c r="AI268" s="23" t="s">
        <v>1199</v>
      </c>
      <c r="AK268" t="s">
        <v>383</v>
      </c>
      <c r="AL268" t="str">
        <f t="shared" si="56"/>
        <v>WP5-203</v>
      </c>
      <c r="AM268" t="s">
        <v>383</v>
      </c>
      <c r="AN268" t="str">
        <f t="shared" si="54"/>
        <v>WP5-203</v>
      </c>
      <c r="AO268">
        <v>1</v>
      </c>
      <c r="AP268" t="s">
        <v>545</v>
      </c>
      <c r="AQ268" t="b">
        <v>0</v>
      </c>
      <c r="AR268" t="b">
        <v>1</v>
      </c>
      <c r="AS268">
        <v>1</v>
      </c>
      <c r="AT268" t="s">
        <v>546</v>
      </c>
      <c r="AU268" s="14" cm="1">
        <f t="array" ref="AU268">IF(LEFT(A268,3)="WP5", INDEX('Equipment Schedule'!$A$1:$C$44,MATCH(1,('Equipment Schedule'!C:C=(LEFT(A268,3)))*('Equipment Schedule'!A:A=MOD(RIGHT(A268,1),12)),0),2), INDEX('Equipment Schedule'!$A$3:$C$44,MATCH(LEFT(A268,3),'Equipment Schedule'!$C$3:$C$44,0),2))</f>
        <v>45383</v>
      </c>
      <c r="AV268">
        <v>5</v>
      </c>
      <c r="AW268" t="str">
        <f t="shared" si="55"/>
        <v>WP5-TEMPLATE</v>
      </c>
      <c r="AX268" t="s">
        <v>441</v>
      </c>
      <c r="AY268" t="s">
        <v>547</v>
      </c>
      <c r="BB268" t="s">
        <v>2361</v>
      </c>
      <c r="BC268">
        <v>270</v>
      </c>
      <c r="BD268">
        <v>5706</v>
      </c>
      <c r="BE268" t="s">
        <v>300</v>
      </c>
      <c r="BF268">
        <v>0.04</v>
      </c>
      <c r="BG268" t="b">
        <v>0</v>
      </c>
      <c r="BH268">
        <v>1</v>
      </c>
    </row>
    <row r="269" spans="1:60" x14ac:dyDescent="0.3">
      <c r="A269" s="21" t="s">
        <v>724</v>
      </c>
      <c r="B269" s="21" t="s">
        <v>773</v>
      </c>
      <c r="C269" s="21" t="str">
        <f t="shared" si="51"/>
        <v>WP5-204 - Term Crimp Appl</v>
      </c>
      <c r="D269" s="21">
        <f t="shared" si="52"/>
        <v>25</v>
      </c>
      <c r="F269" t="str">
        <f t="shared" si="47"/>
        <v>WP5-204</v>
      </c>
      <c r="G269" t="str">
        <f t="shared" si="48"/>
        <v>WP5-204 - Term Crimp Appl</v>
      </c>
      <c r="H269" t="b">
        <v>0</v>
      </c>
      <c r="I269" t="s">
        <v>481</v>
      </c>
      <c r="J269" t="s">
        <v>481</v>
      </c>
      <c r="K269" t="b">
        <v>1</v>
      </c>
      <c r="L269" t="s">
        <v>481</v>
      </c>
      <c r="M269" t="s">
        <v>481</v>
      </c>
      <c r="N269" t="s">
        <v>481</v>
      </c>
      <c r="O269" t="s">
        <v>481</v>
      </c>
      <c r="P269" t="s">
        <v>7</v>
      </c>
      <c r="Q269" t="s">
        <v>383</v>
      </c>
      <c r="S269" s="16" t="str">
        <f t="shared" si="49"/>
        <v>WP5-204</v>
      </c>
      <c r="T269" s="16" t="str">
        <f t="shared" si="50"/>
        <v>WP5-204 - Term Crimp Appl</v>
      </c>
      <c r="U269" s="16" t="b">
        <v>0</v>
      </c>
      <c r="V269" s="16" t="s">
        <v>473</v>
      </c>
      <c r="W269" s="16" t="s">
        <v>780</v>
      </c>
      <c r="X269" s="23" t="s">
        <v>1089</v>
      </c>
      <c r="Y269" s="16" t="s">
        <v>780</v>
      </c>
      <c r="Z269" s="23" t="s">
        <v>959</v>
      </c>
      <c r="AA269" s="17">
        <v>43060</v>
      </c>
      <c r="AC269" s="16" t="s">
        <v>228</v>
      </c>
      <c r="AD269" s="16" t="str">
        <f t="shared" si="46"/>
        <v>WP5-204</v>
      </c>
      <c r="AE269" s="16" t="s">
        <v>387</v>
      </c>
      <c r="AG269" s="16" t="s">
        <v>496</v>
      </c>
      <c r="AH269" s="16" t="str">
        <f t="shared" si="53"/>
        <v>WP5-TEMPLATE</v>
      </c>
      <c r="AI269" s="23" t="s">
        <v>1200</v>
      </c>
      <c r="AK269" t="s">
        <v>383</v>
      </c>
      <c r="AL269" t="str">
        <f t="shared" si="56"/>
        <v>WP5-204</v>
      </c>
      <c r="AM269" t="s">
        <v>383</v>
      </c>
      <c r="AN269" t="str">
        <f t="shared" si="54"/>
        <v>WP5-204</v>
      </c>
      <c r="AO269">
        <v>1</v>
      </c>
      <c r="AP269" t="s">
        <v>545</v>
      </c>
      <c r="AQ269" t="b">
        <v>0</v>
      </c>
      <c r="AR269" t="b">
        <v>1</v>
      </c>
      <c r="AS269">
        <v>1</v>
      </c>
      <c r="AT269" t="s">
        <v>546</v>
      </c>
      <c r="AU269" s="14" cm="1">
        <f t="array" ref="AU269">IF(LEFT(A269,3)="WP5", INDEX('Equipment Schedule'!$A$1:$C$44,MATCH(1,('Equipment Schedule'!C:C=(LEFT(A269,3)))*('Equipment Schedule'!A:A=MOD(RIGHT(A269,1),12)),0),2), INDEX('Equipment Schedule'!$A$3:$C$44,MATCH(LEFT(A269,3),'Equipment Schedule'!$C$3:$C$44,0),2))</f>
        <v>45413</v>
      </c>
      <c r="AV269">
        <v>5</v>
      </c>
      <c r="AW269" t="str">
        <f t="shared" si="55"/>
        <v>WP5-TEMPLATE</v>
      </c>
      <c r="AX269" t="s">
        <v>441</v>
      </c>
      <c r="AY269" t="s">
        <v>547</v>
      </c>
      <c r="BB269" t="s">
        <v>2361</v>
      </c>
      <c r="BC269">
        <v>280</v>
      </c>
      <c r="BD269">
        <v>5401</v>
      </c>
      <c r="BE269" t="s">
        <v>276</v>
      </c>
      <c r="BF269">
        <v>0.04</v>
      </c>
      <c r="BG269" t="b">
        <v>0</v>
      </c>
      <c r="BH269">
        <v>1</v>
      </c>
    </row>
    <row r="270" spans="1:60" x14ac:dyDescent="0.3">
      <c r="A270" s="21" t="s">
        <v>725</v>
      </c>
      <c r="B270" s="21" t="s">
        <v>773</v>
      </c>
      <c r="C270" s="21" t="str">
        <f t="shared" si="51"/>
        <v>WP5-205 - Term Crimp Appl</v>
      </c>
      <c r="D270" s="21">
        <f t="shared" si="52"/>
        <v>25</v>
      </c>
      <c r="F270" t="str">
        <f t="shared" si="47"/>
        <v>WP5-205</v>
      </c>
      <c r="G270" t="str">
        <f t="shared" si="48"/>
        <v>WP5-205 - Term Crimp Appl</v>
      </c>
      <c r="H270" t="b">
        <v>0</v>
      </c>
      <c r="I270" t="s">
        <v>481</v>
      </c>
      <c r="J270" t="s">
        <v>481</v>
      </c>
      <c r="K270" t="b">
        <v>1</v>
      </c>
      <c r="L270" t="s">
        <v>481</v>
      </c>
      <c r="M270" t="s">
        <v>481</v>
      </c>
      <c r="N270" t="s">
        <v>481</v>
      </c>
      <c r="O270" t="s">
        <v>481</v>
      </c>
      <c r="P270" t="s">
        <v>7</v>
      </c>
      <c r="Q270" t="s">
        <v>383</v>
      </c>
      <c r="S270" s="16" t="str">
        <f t="shared" si="49"/>
        <v>WP5-205</v>
      </c>
      <c r="T270" s="16" t="str">
        <f t="shared" si="50"/>
        <v>WP5-205 - Term Crimp Appl</v>
      </c>
      <c r="U270" s="16" t="b">
        <v>0</v>
      </c>
      <c r="V270" s="16" t="s">
        <v>473</v>
      </c>
      <c r="W270" s="16" t="s">
        <v>780</v>
      </c>
      <c r="X270" s="23" t="s">
        <v>1090</v>
      </c>
      <c r="Y270" s="16" t="s">
        <v>780</v>
      </c>
      <c r="Z270" s="23" t="s">
        <v>960</v>
      </c>
      <c r="AA270" s="17">
        <v>43067</v>
      </c>
      <c r="AC270" s="16" t="s">
        <v>228</v>
      </c>
      <c r="AD270" s="16" t="str">
        <f t="shared" si="46"/>
        <v>WP5-205</v>
      </c>
      <c r="AE270" s="16" t="s">
        <v>387</v>
      </c>
      <c r="AG270" s="16" t="s">
        <v>496</v>
      </c>
      <c r="AH270" s="16" t="str">
        <f t="shared" si="53"/>
        <v>WP5-TEMPLATE</v>
      </c>
      <c r="AI270" s="23" t="s">
        <v>1201</v>
      </c>
      <c r="AK270" t="s">
        <v>383</v>
      </c>
      <c r="AL270" t="str">
        <f t="shared" si="56"/>
        <v>WP5-205</v>
      </c>
      <c r="AM270" t="s">
        <v>383</v>
      </c>
      <c r="AN270" t="str">
        <f t="shared" si="54"/>
        <v>WP5-205</v>
      </c>
      <c r="AO270">
        <v>1</v>
      </c>
      <c r="AP270" t="s">
        <v>545</v>
      </c>
      <c r="AQ270" t="b">
        <v>0</v>
      </c>
      <c r="AR270" t="b">
        <v>1</v>
      </c>
      <c r="AS270">
        <v>1</v>
      </c>
      <c r="AT270" t="s">
        <v>546</v>
      </c>
      <c r="AU270" s="14" cm="1">
        <f t="array" ref="AU270">IF(LEFT(A270,3)="WP5", INDEX('Equipment Schedule'!$A$1:$C$44,MATCH(1,('Equipment Schedule'!C:C=(LEFT(A270,3)))*('Equipment Schedule'!A:A=MOD(RIGHT(A270,1),12)),0),2), INDEX('Equipment Schedule'!$A$3:$C$44,MATCH(LEFT(A270,3),'Equipment Schedule'!$C$3:$C$44,0),2))</f>
        <v>45474</v>
      </c>
      <c r="AV270">
        <v>5</v>
      </c>
      <c r="AW270" t="str">
        <f t="shared" si="55"/>
        <v>WP5-TEMPLATE</v>
      </c>
      <c r="AX270" t="s">
        <v>441</v>
      </c>
      <c r="AY270" t="s">
        <v>547</v>
      </c>
      <c r="BB270" t="s">
        <v>2361</v>
      </c>
      <c r="BC270">
        <v>290</v>
      </c>
      <c r="BD270">
        <v>5305</v>
      </c>
      <c r="BE270" t="s">
        <v>284</v>
      </c>
      <c r="BF270">
        <v>0.16</v>
      </c>
      <c r="BG270" t="b">
        <v>0</v>
      </c>
      <c r="BH270">
        <v>1</v>
      </c>
    </row>
    <row r="271" spans="1:60" x14ac:dyDescent="0.3">
      <c r="A271" s="21" t="s">
        <v>726</v>
      </c>
      <c r="B271" s="21" t="s">
        <v>773</v>
      </c>
      <c r="C271" s="21" t="str">
        <f t="shared" si="51"/>
        <v>WP5-206 - Term Crimp Appl</v>
      </c>
      <c r="D271" s="21">
        <f t="shared" si="52"/>
        <v>25</v>
      </c>
      <c r="F271" t="str">
        <f t="shared" si="47"/>
        <v>WP5-206</v>
      </c>
      <c r="G271" t="str">
        <f t="shared" si="48"/>
        <v>WP5-206 - Term Crimp Appl</v>
      </c>
      <c r="H271" t="b">
        <v>0</v>
      </c>
      <c r="I271" t="s">
        <v>481</v>
      </c>
      <c r="J271" t="s">
        <v>481</v>
      </c>
      <c r="K271" t="b">
        <v>1</v>
      </c>
      <c r="L271" t="s">
        <v>481</v>
      </c>
      <c r="M271" t="s">
        <v>481</v>
      </c>
      <c r="N271" t="s">
        <v>481</v>
      </c>
      <c r="O271" t="s">
        <v>481</v>
      </c>
      <c r="P271" t="s">
        <v>7</v>
      </c>
      <c r="Q271" t="s">
        <v>383</v>
      </c>
      <c r="S271" s="16" t="str">
        <f t="shared" si="49"/>
        <v>WP5-206</v>
      </c>
      <c r="T271" s="16" t="str">
        <f t="shared" si="50"/>
        <v>WP5-206 - Term Crimp Appl</v>
      </c>
      <c r="U271" s="16" t="b">
        <v>0</v>
      </c>
      <c r="V271" s="16" t="s">
        <v>473</v>
      </c>
      <c r="W271" s="16" t="s">
        <v>779</v>
      </c>
      <c r="X271" s="23" t="s">
        <v>1091</v>
      </c>
      <c r="Y271" s="16" t="s">
        <v>779</v>
      </c>
      <c r="Z271" s="23" t="s">
        <v>827</v>
      </c>
      <c r="AA271" s="17">
        <v>43080</v>
      </c>
      <c r="AC271" s="16" t="s">
        <v>228</v>
      </c>
      <c r="AD271" s="16" t="str">
        <f t="shared" si="46"/>
        <v>WP5-206</v>
      </c>
      <c r="AE271" s="16" t="s">
        <v>387</v>
      </c>
      <c r="AG271" s="16" t="s">
        <v>496</v>
      </c>
      <c r="AH271" s="16" t="str">
        <f t="shared" si="53"/>
        <v>WP5-TEMPLATE</v>
      </c>
      <c r="AI271" s="23" t="s">
        <v>1145</v>
      </c>
      <c r="AK271" t="s">
        <v>383</v>
      </c>
      <c r="AL271" t="str">
        <f t="shared" si="56"/>
        <v>WP5-206</v>
      </c>
      <c r="AM271" t="s">
        <v>383</v>
      </c>
      <c r="AN271" t="str">
        <f t="shared" si="54"/>
        <v>WP5-206</v>
      </c>
      <c r="AO271">
        <v>1</v>
      </c>
      <c r="AP271" t="s">
        <v>545</v>
      </c>
      <c r="AQ271" t="b">
        <v>0</v>
      </c>
      <c r="AR271" t="b">
        <v>1</v>
      </c>
      <c r="AS271">
        <v>1</v>
      </c>
      <c r="AT271" t="s">
        <v>546</v>
      </c>
      <c r="AU271" s="14" cm="1">
        <f t="array" ref="AU271">IF(LEFT(A271,3)="WP5", INDEX('Equipment Schedule'!$A$1:$C$44,MATCH(1,('Equipment Schedule'!C:C=(LEFT(A271,3)))*('Equipment Schedule'!A:A=MOD(RIGHT(A271,1),12)),0),2), INDEX('Equipment Schedule'!$A$3:$C$44,MATCH(LEFT(A271,3),'Equipment Schedule'!$C$3:$C$44,0),2))</f>
        <v>45505</v>
      </c>
      <c r="AV271">
        <v>5</v>
      </c>
      <c r="AW271" t="str">
        <f t="shared" si="55"/>
        <v>WP5-TEMPLATE</v>
      </c>
      <c r="AX271" t="s">
        <v>441</v>
      </c>
      <c r="AY271" t="s">
        <v>547</v>
      </c>
    </row>
    <row r="272" spans="1:60" x14ac:dyDescent="0.3">
      <c r="A272" s="21" t="s">
        <v>727</v>
      </c>
      <c r="B272" s="21" t="s">
        <v>773</v>
      </c>
      <c r="C272" s="21" t="str">
        <f t="shared" si="51"/>
        <v>WP5-207 - Term Crimp Appl</v>
      </c>
      <c r="D272" s="21">
        <f t="shared" si="52"/>
        <v>25</v>
      </c>
      <c r="F272" t="str">
        <f t="shared" si="47"/>
        <v>WP5-207</v>
      </c>
      <c r="G272" t="str">
        <f t="shared" si="48"/>
        <v>WP5-207 - Term Crimp Appl</v>
      </c>
      <c r="H272" t="b">
        <v>0</v>
      </c>
      <c r="I272" t="s">
        <v>481</v>
      </c>
      <c r="J272" t="s">
        <v>481</v>
      </c>
      <c r="K272" t="b">
        <v>1</v>
      </c>
      <c r="L272" t="s">
        <v>481</v>
      </c>
      <c r="M272" t="s">
        <v>481</v>
      </c>
      <c r="N272" t="s">
        <v>481</v>
      </c>
      <c r="O272" t="s">
        <v>481</v>
      </c>
      <c r="P272" t="s">
        <v>7</v>
      </c>
      <c r="Q272" t="s">
        <v>383</v>
      </c>
      <c r="S272" s="16" t="str">
        <f t="shared" si="49"/>
        <v>WP5-207</v>
      </c>
      <c r="T272" s="16" t="str">
        <f t="shared" si="50"/>
        <v>WP5-207 - Term Crimp Appl</v>
      </c>
      <c r="U272" s="16" t="b">
        <v>0</v>
      </c>
      <c r="V272" s="16" t="s">
        <v>473</v>
      </c>
      <c r="W272" s="16" t="s">
        <v>780</v>
      </c>
      <c r="X272" s="23" t="s">
        <v>1092</v>
      </c>
      <c r="Y272" s="16" t="s">
        <v>780</v>
      </c>
      <c r="Z272" s="23" t="s">
        <v>961</v>
      </c>
      <c r="AA272" s="17">
        <v>43083</v>
      </c>
      <c r="AC272" s="16" t="s">
        <v>228</v>
      </c>
      <c r="AD272" s="16" t="str">
        <f t="shared" si="46"/>
        <v>WP5-207</v>
      </c>
      <c r="AE272" s="16" t="s">
        <v>387</v>
      </c>
      <c r="AG272" s="16" t="s">
        <v>496</v>
      </c>
      <c r="AH272" s="16" t="str">
        <f t="shared" si="53"/>
        <v>WP5-TEMPLATE</v>
      </c>
      <c r="AI272" s="23" t="s">
        <v>1202</v>
      </c>
      <c r="AK272" t="s">
        <v>383</v>
      </c>
      <c r="AL272" t="str">
        <f t="shared" si="56"/>
        <v>WP5-207</v>
      </c>
      <c r="AM272" t="s">
        <v>383</v>
      </c>
      <c r="AN272" t="str">
        <f t="shared" si="54"/>
        <v>WP5-207</v>
      </c>
      <c r="AO272">
        <v>1</v>
      </c>
      <c r="AP272" t="s">
        <v>545</v>
      </c>
      <c r="AQ272" t="b">
        <v>0</v>
      </c>
      <c r="AR272" t="b">
        <v>1</v>
      </c>
      <c r="AS272">
        <v>1</v>
      </c>
      <c r="AT272" t="s">
        <v>546</v>
      </c>
      <c r="AU272" s="14" cm="1">
        <f t="array" ref="AU272">IF(LEFT(A272,3)="WP5", INDEX('Equipment Schedule'!$A$1:$C$44,MATCH(1,('Equipment Schedule'!C:C=(LEFT(A272,3)))*('Equipment Schedule'!A:A=MOD(RIGHT(A272,1),12)),0),2), INDEX('Equipment Schedule'!$A$3:$C$44,MATCH(LEFT(A272,3),'Equipment Schedule'!$C$3:$C$44,0),2))</f>
        <v>45170</v>
      </c>
      <c r="AV272">
        <v>5</v>
      </c>
      <c r="AW272" t="str">
        <f t="shared" si="55"/>
        <v>WP5-TEMPLATE</v>
      </c>
      <c r="AX272" t="s">
        <v>441</v>
      </c>
      <c r="AY272" t="s">
        <v>547</v>
      </c>
      <c r="BB272" t="s">
        <v>2362</v>
      </c>
      <c r="BC272">
        <v>10</v>
      </c>
      <c r="BD272">
        <v>5306</v>
      </c>
      <c r="BE272" t="str">
        <f>VLOOKUP(BD272,'Equip Ops'!$AI$2:$AJ$73,2,FALSE)</f>
        <v>Record - Pre-Eval Comments</v>
      </c>
      <c r="BF272">
        <v>0.16</v>
      </c>
      <c r="BG272" t="b">
        <v>0</v>
      </c>
      <c r="BH272">
        <v>1</v>
      </c>
    </row>
    <row r="273" spans="1:60" x14ac:dyDescent="0.3">
      <c r="A273" s="21" t="s">
        <v>728</v>
      </c>
      <c r="B273" s="21" t="s">
        <v>773</v>
      </c>
      <c r="C273" s="21" t="str">
        <f t="shared" si="51"/>
        <v>WP5-208 - Term Crimp Appl</v>
      </c>
      <c r="D273" s="21">
        <f t="shared" si="52"/>
        <v>25</v>
      </c>
      <c r="F273" t="str">
        <f t="shared" si="47"/>
        <v>WP5-208</v>
      </c>
      <c r="G273" t="str">
        <f t="shared" si="48"/>
        <v>WP5-208 - Term Crimp Appl</v>
      </c>
      <c r="H273" t="b">
        <v>0</v>
      </c>
      <c r="I273" t="s">
        <v>481</v>
      </c>
      <c r="J273" t="s">
        <v>481</v>
      </c>
      <c r="K273" t="b">
        <v>1</v>
      </c>
      <c r="L273" t="s">
        <v>481</v>
      </c>
      <c r="M273" t="s">
        <v>481</v>
      </c>
      <c r="N273" t="s">
        <v>481</v>
      </c>
      <c r="O273" t="s">
        <v>481</v>
      </c>
      <c r="P273" t="s">
        <v>7</v>
      </c>
      <c r="Q273" t="s">
        <v>383</v>
      </c>
      <c r="S273" s="16" t="str">
        <f t="shared" si="49"/>
        <v>WP5-208</v>
      </c>
      <c r="T273" s="16" t="str">
        <f t="shared" si="50"/>
        <v>WP5-208 - Term Crimp Appl</v>
      </c>
      <c r="U273" s="16" t="b">
        <v>0</v>
      </c>
      <c r="V273" s="16" t="s">
        <v>473</v>
      </c>
      <c r="W273" s="16" t="s">
        <v>780</v>
      </c>
      <c r="X273" s="23" t="s">
        <v>1093</v>
      </c>
      <c r="Y273" s="16" t="s">
        <v>780</v>
      </c>
      <c r="Z273" s="23" t="s">
        <v>962</v>
      </c>
      <c r="AA273" s="17">
        <v>43090</v>
      </c>
      <c r="AC273" s="16" t="s">
        <v>228</v>
      </c>
      <c r="AD273" s="16" t="str">
        <f t="shared" si="46"/>
        <v>WP5-208</v>
      </c>
      <c r="AE273" s="16" t="s">
        <v>387</v>
      </c>
      <c r="AG273" s="16" t="s">
        <v>496</v>
      </c>
      <c r="AH273" s="16" t="str">
        <f t="shared" si="53"/>
        <v>WP5-TEMPLATE</v>
      </c>
      <c r="AI273" s="23" t="s">
        <v>1203</v>
      </c>
      <c r="AK273" t="s">
        <v>383</v>
      </c>
      <c r="AL273" t="str">
        <f t="shared" si="56"/>
        <v>WP5-208</v>
      </c>
      <c r="AM273" t="s">
        <v>383</v>
      </c>
      <c r="AN273" t="str">
        <f t="shared" si="54"/>
        <v>WP5-208</v>
      </c>
      <c r="AO273">
        <v>1</v>
      </c>
      <c r="AP273" t="s">
        <v>545</v>
      </c>
      <c r="AQ273" t="b">
        <v>0</v>
      </c>
      <c r="AR273" t="b">
        <v>1</v>
      </c>
      <c r="AS273">
        <v>1</v>
      </c>
      <c r="AT273" t="s">
        <v>546</v>
      </c>
      <c r="AU273" s="14" cm="1">
        <f t="array" ref="AU273">IF(LEFT(A273,3)="WP5", INDEX('Equipment Schedule'!$A$1:$C$44,MATCH(1,('Equipment Schedule'!C:C=(LEFT(A273,3)))*('Equipment Schedule'!A:A=MOD(RIGHT(A273,1),12)),0),2), INDEX('Equipment Schedule'!$A$3:$C$44,MATCH(LEFT(A273,3),'Equipment Schedule'!$C$3:$C$44,0),2))</f>
        <v>45200</v>
      </c>
      <c r="AV273">
        <v>5</v>
      </c>
      <c r="AW273" t="str">
        <f t="shared" si="55"/>
        <v>WP5-TEMPLATE</v>
      </c>
      <c r="AX273" t="s">
        <v>441</v>
      </c>
      <c r="AY273" t="s">
        <v>547</v>
      </c>
      <c r="BB273" t="s">
        <v>2362</v>
      </c>
      <c r="BC273">
        <v>20</v>
      </c>
      <c r="BD273">
        <v>5600</v>
      </c>
      <c r="BE273" t="str">
        <f>VLOOKUP(BD273,'Equip Ops'!$AI$2:$AJ$73,2,FALSE)</f>
        <v>Clean - Complete</v>
      </c>
      <c r="BF273">
        <v>0.04</v>
      </c>
      <c r="BG273" t="b">
        <v>0</v>
      </c>
      <c r="BH273">
        <v>1</v>
      </c>
    </row>
    <row r="274" spans="1:60" x14ac:dyDescent="0.3">
      <c r="A274" s="21" t="s">
        <v>729</v>
      </c>
      <c r="B274" s="21" t="s">
        <v>773</v>
      </c>
      <c r="C274" s="21" t="str">
        <f t="shared" si="51"/>
        <v>WP5-209 - Term Crimp Appl</v>
      </c>
      <c r="D274" s="21">
        <f t="shared" si="52"/>
        <v>25</v>
      </c>
      <c r="F274" t="str">
        <f t="shared" si="47"/>
        <v>WP5-209</v>
      </c>
      <c r="G274" t="str">
        <f t="shared" si="48"/>
        <v>WP5-209 - Term Crimp Appl</v>
      </c>
      <c r="H274" t="b">
        <v>0</v>
      </c>
      <c r="I274" t="s">
        <v>481</v>
      </c>
      <c r="J274" t="s">
        <v>481</v>
      </c>
      <c r="K274" t="b">
        <v>1</v>
      </c>
      <c r="L274" t="s">
        <v>481</v>
      </c>
      <c r="M274" t="s">
        <v>481</v>
      </c>
      <c r="N274" t="s">
        <v>481</v>
      </c>
      <c r="O274" t="s">
        <v>481</v>
      </c>
      <c r="P274" t="s">
        <v>7</v>
      </c>
      <c r="Q274" t="s">
        <v>383</v>
      </c>
      <c r="S274" s="16" t="str">
        <f t="shared" si="49"/>
        <v>WP5-209</v>
      </c>
      <c r="T274" s="16" t="str">
        <f t="shared" si="50"/>
        <v>WP5-209 - Term Crimp Appl</v>
      </c>
      <c r="U274" s="16" t="b">
        <v>0</v>
      </c>
      <c r="V274" s="16" t="s">
        <v>473</v>
      </c>
      <c r="W274" s="16" t="s">
        <v>780</v>
      </c>
      <c r="X274" s="23" t="s">
        <v>1094</v>
      </c>
      <c r="Y274" s="16" t="s">
        <v>780</v>
      </c>
      <c r="Z274" s="23" t="s">
        <v>963</v>
      </c>
      <c r="AA274" s="17">
        <v>43192</v>
      </c>
      <c r="AC274" s="16" t="s">
        <v>228</v>
      </c>
      <c r="AD274" s="16" t="str">
        <f t="shared" si="46"/>
        <v>WP5-209</v>
      </c>
      <c r="AE274" s="16" t="s">
        <v>387</v>
      </c>
      <c r="AG274" s="16" t="s">
        <v>496</v>
      </c>
      <c r="AH274" s="16" t="str">
        <f t="shared" si="53"/>
        <v>WP5-TEMPLATE</v>
      </c>
      <c r="AI274" s="23" t="s">
        <v>1204</v>
      </c>
      <c r="AK274" t="s">
        <v>383</v>
      </c>
      <c r="AL274" t="str">
        <f t="shared" si="56"/>
        <v>WP5-209</v>
      </c>
      <c r="AM274" t="s">
        <v>383</v>
      </c>
      <c r="AN274" t="str">
        <f t="shared" si="54"/>
        <v>WP5-209</v>
      </c>
      <c r="AO274">
        <v>1</v>
      </c>
      <c r="AP274" t="s">
        <v>545</v>
      </c>
      <c r="AQ274" t="b">
        <v>0</v>
      </c>
      <c r="AR274" t="b">
        <v>1</v>
      </c>
      <c r="AS274">
        <v>1</v>
      </c>
      <c r="AT274" t="s">
        <v>546</v>
      </c>
      <c r="AU274" s="14" cm="1">
        <f t="array" ref="AU274">IF(LEFT(A274,3)="WP5", INDEX('Equipment Schedule'!$A$1:$C$44,MATCH(1,('Equipment Schedule'!C:C=(LEFT(A274,3)))*('Equipment Schedule'!A:A=MOD(RIGHT(A274,1),12)),0),2), INDEX('Equipment Schedule'!$A$3:$C$44,MATCH(LEFT(A274,3),'Equipment Schedule'!$C$3:$C$44,0),2))</f>
        <v>45231</v>
      </c>
      <c r="AV274">
        <v>5</v>
      </c>
      <c r="AW274" t="str">
        <f t="shared" si="55"/>
        <v>WP5-TEMPLATE</v>
      </c>
      <c r="AX274" t="s">
        <v>441</v>
      </c>
      <c r="AY274" t="s">
        <v>547</v>
      </c>
      <c r="BB274" t="s">
        <v>2362</v>
      </c>
      <c r="BC274">
        <v>30</v>
      </c>
      <c r="BD274">
        <v>5001</v>
      </c>
      <c r="BE274" t="s">
        <v>270</v>
      </c>
      <c r="BF274">
        <v>0.04</v>
      </c>
      <c r="BG274" t="b">
        <v>0</v>
      </c>
      <c r="BH274">
        <v>1</v>
      </c>
    </row>
    <row r="275" spans="1:60" x14ac:dyDescent="0.3">
      <c r="A275" s="21" t="s">
        <v>730</v>
      </c>
      <c r="B275" s="21" t="s">
        <v>773</v>
      </c>
      <c r="C275" s="21" t="str">
        <f t="shared" si="51"/>
        <v>WP5-210 - Term Crimp Appl</v>
      </c>
      <c r="D275" s="21">
        <f t="shared" si="52"/>
        <v>25</v>
      </c>
      <c r="F275" t="str">
        <f t="shared" si="47"/>
        <v>WP5-210</v>
      </c>
      <c r="G275" t="str">
        <f t="shared" si="48"/>
        <v>WP5-210 - Term Crimp Appl</v>
      </c>
      <c r="H275" t="b">
        <v>0</v>
      </c>
      <c r="I275" t="s">
        <v>481</v>
      </c>
      <c r="J275" t="s">
        <v>481</v>
      </c>
      <c r="K275" t="b">
        <v>1</v>
      </c>
      <c r="L275" t="s">
        <v>481</v>
      </c>
      <c r="M275" t="s">
        <v>481</v>
      </c>
      <c r="N275" t="s">
        <v>481</v>
      </c>
      <c r="O275" t="s">
        <v>481</v>
      </c>
      <c r="P275" t="s">
        <v>7</v>
      </c>
      <c r="Q275" t="s">
        <v>383</v>
      </c>
      <c r="S275" s="16" t="str">
        <f t="shared" si="49"/>
        <v>WP5-210</v>
      </c>
      <c r="T275" s="16" t="str">
        <f t="shared" si="50"/>
        <v>WP5-210 - Term Crimp Appl</v>
      </c>
      <c r="U275" s="16" t="b">
        <v>0</v>
      </c>
      <c r="V275" s="16" t="s">
        <v>473</v>
      </c>
      <c r="W275" s="16" t="s">
        <v>779</v>
      </c>
      <c r="X275" s="23" t="s">
        <v>1095</v>
      </c>
      <c r="Y275" s="16" t="s">
        <v>779</v>
      </c>
      <c r="Z275" s="23" t="s">
        <v>828</v>
      </c>
      <c r="AA275" s="17">
        <v>43195</v>
      </c>
      <c r="AC275" s="16" t="s">
        <v>228</v>
      </c>
      <c r="AD275" s="16" t="str">
        <f t="shared" si="46"/>
        <v>WP5-210</v>
      </c>
      <c r="AE275" s="16" t="s">
        <v>387</v>
      </c>
      <c r="AG275" s="16" t="s">
        <v>496</v>
      </c>
      <c r="AH275" s="16" t="str">
        <f t="shared" si="53"/>
        <v>WP5-TEMPLATE</v>
      </c>
      <c r="AI275" s="23">
        <v>53892</v>
      </c>
      <c r="AK275" t="s">
        <v>383</v>
      </c>
      <c r="AL275" t="str">
        <f t="shared" si="56"/>
        <v>WP5-210</v>
      </c>
      <c r="AM275" t="s">
        <v>383</v>
      </c>
      <c r="AN275" t="str">
        <f t="shared" si="54"/>
        <v>WP5-210</v>
      </c>
      <c r="AO275">
        <v>1</v>
      </c>
      <c r="AP275" t="s">
        <v>545</v>
      </c>
      <c r="AQ275" t="b">
        <v>0</v>
      </c>
      <c r="AR275" t="b">
        <v>1</v>
      </c>
      <c r="AS275">
        <v>1</v>
      </c>
      <c r="AT275" t="s">
        <v>546</v>
      </c>
      <c r="AU275" s="14" cm="1">
        <f t="array" ref="AU275">IF(LEFT(A275,3)="WP5", INDEX('Equipment Schedule'!$A$1:$C$44,MATCH(1,('Equipment Schedule'!C:C=(LEFT(A275,3)))*('Equipment Schedule'!A:A=MOD(RIGHT(A275,1),12)),0),2), INDEX('Equipment Schedule'!$A$3:$C$44,MATCH(LEFT(A275,3),'Equipment Schedule'!$C$3:$C$44,0),2))</f>
        <v>45292</v>
      </c>
      <c r="AV275">
        <v>5</v>
      </c>
      <c r="AW275" t="str">
        <f t="shared" si="55"/>
        <v>WP5-TEMPLATE</v>
      </c>
      <c r="AX275" t="s">
        <v>441</v>
      </c>
      <c r="AY275" t="s">
        <v>547</v>
      </c>
      <c r="BB275" t="s">
        <v>2362</v>
      </c>
      <c r="BC275">
        <v>40</v>
      </c>
      <c r="BD275">
        <v>5005</v>
      </c>
      <c r="BE275" t="s">
        <v>293</v>
      </c>
      <c r="BF275">
        <v>0.04</v>
      </c>
      <c r="BG275" t="b">
        <v>0</v>
      </c>
      <c r="BH275">
        <v>1</v>
      </c>
    </row>
    <row r="276" spans="1:60" x14ac:dyDescent="0.3">
      <c r="A276" s="21" t="s">
        <v>731</v>
      </c>
      <c r="B276" s="21" t="s">
        <v>773</v>
      </c>
      <c r="C276" s="21" t="str">
        <f t="shared" si="51"/>
        <v>WP5-211 - Term Crimp Appl</v>
      </c>
      <c r="D276" s="21">
        <f t="shared" si="52"/>
        <v>25</v>
      </c>
      <c r="F276" t="str">
        <f t="shared" si="47"/>
        <v>WP5-211</v>
      </c>
      <c r="G276" t="str">
        <f t="shared" si="48"/>
        <v>WP5-211 - Term Crimp Appl</v>
      </c>
      <c r="H276" t="b">
        <v>0</v>
      </c>
      <c r="I276" t="s">
        <v>481</v>
      </c>
      <c r="J276" t="s">
        <v>481</v>
      </c>
      <c r="K276" t="b">
        <v>1</v>
      </c>
      <c r="L276" t="s">
        <v>481</v>
      </c>
      <c r="M276" t="s">
        <v>481</v>
      </c>
      <c r="N276" t="s">
        <v>481</v>
      </c>
      <c r="O276" t="s">
        <v>481</v>
      </c>
      <c r="P276" t="s">
        <v>7</v>
      </c>
      <c r="Q276" t="s">
        <v>383</v>
      </c>
      <c r="S276" s="16" t="str">
        <f t="shared" si="49"/>
        <v>WP5-211</v>
      </c>
      <c r="T276" s="16" t="str">
        <f t="shared" si="50"/>
        <v>WP5-211 - Term Crimp Appl</v>
      </c>
      <c r="U276" s="16" t="b">
        <v>0</v>
      </c>
      <c r="V276" s="16" t="s">
        <v>473</v>
      </c>
      <c r="W276" s="16" t="s">
        <v>2267</v>
      </c>
      <c r="X276" s="23" t="s">
        <v>1096</v>
      </c>
      <c r="Y276" s="16" t="s">
        <v>781</v>
      </c>
      <c r="Z276" s="23" t="s">
        <v>964</v>
      </c>
      <c r="AA276" s="17">
        <v>43264</v>
      </c>
      <c r="AC276" s="16" t="s">
        <v>228</v>
      </c>
      <c r="AD276" s="16" t="str">
        <f t="shared" si="46"/>
        <v>WP5-211</v>
      </c>
      <c r="AE276" s="16" t="s">
        <v>387</v>
      </c>
      <c r="AG276" s="16" t="s">
        <v>496</v>
      </c>
      <c r="AH276" s="16" t="str">
        <f t="shared" si="53"/>
        <v>WP5-TEMPLATE</v>
      </c>
      <c r="AI276" s="23" t="s">
        <v>1205</v>
      </c>
      <c r="AK276" t="s">
        <v>383</v>
      </c>
      <c r="AL276" t="str">
        <f t="shared" si="56"/>
        <v>WP5-211</v>
      </c>
      <c r="AM276" t="s">
        <v>383</v>
      </c>
      <c r="AN276" t="str">
        <f t="shared" si="54"/>
        <v>WP5-211</v>
      </c>
      <c r="AO276">
        <v>1</v>
      </c>
      <c r="AP276" t="s">
        <v>545</v>
      </c>
      <c r="AQ276" t="b">
        <v>0</v>
      </c>
      <c r="AR276" t="b">
        <v>1</v>
      </c>
      <c r="AS276">
        <v>1</v>
      </c>
      <c r="AT276" t="s">
        <v>546</v>
      </c>
      <c r="AU276" s="14" cm="1">
        <f t="array" ref="AU276">IF(LEFT(A276,3)="WP5", INDEX('Equipment Schedule'!$A$1:$C$44,MATCH(1,('Equipment Schedule'!C:C=(LEFT(A276,3)))*('Equipment Schedule'!A:A=MOD(RIGHT(A276,1),12)),0),2), INDEX('Equipment Schedule'!$A$3:$C$44,MATCH(LEFT(A276,3),'Equipment Schedule'!$C$3:$C$44,0),2))</f>
        <v>45323</v>
      </c>
      <c r="AV276">
        <v>5</v>
      </c>
      <c r="AW276" t="str">
        <f t="shared" si="55"/>
        <v>WP5-TEMPLATE</v>
      </c>
      <c r="AX276" t="s">
        <v>441</v>
      </c>
      <c r="AY276" t="s">
        <v>547</v>
      </c>
      <c r="BB276" t="s">
        <v>2362</v>
      </c>
      <c r="BC276">
        <v>50</v>
      </c>
      <c r="BD276">
        <v>5011</v>
      </c>
      <c r="BE276" t="s">
        <v>321</v>
      </c>
      <c r="BF276">
        <v>0.04</v>
      </c>
      <c r="BG276" t="b">
        <v>0</v>
      </c>
      <c r="BH276">
        <v>1</v>
      </c>
    </row>
    <row r="277" spans="1:60" x14ac:dyDescent="0.3">
      <c r="A277" s="21" t="s">
        <v>732</v>
      </c>
      <c r="B277" s="21" t="s">
        <v>773</v>
      </c>
      <c r="C277" s="21" t="str">
        <f t="shared" si="51"/>
        <v>WP5-212 - Term Crimp Appl</v>
      </c>
      <c r="D277" s="21">
        <f t="shared" si="52"/>
        <v>25</v>
      </c>
      <c r="F277" t="str">
        <f t="shared" si="47"/>
        <v>WP5-212</v>
      </c>
      <c r="G277" t="str">
        <f t="shared" si="48"/>
        <v>WP5-212 - Term Crimp Appl</v>
      </c>
      <c r="H277" t="b">
        <v>0</v>
      </c>
      <c r="I277" t="s">
        <v>481</v>
      </c>
      <c r="J277" t="s">
        <v>481</v>
      </c>
      <c r="K277" t="b">
        <v>1</v>
      </c>
      <c r="L277" t="s">
        <v>481</v>
      </c>
      <c r="M277" t="s">
        <v>481</v>
      </c>
      <c r="N277" t="s">
        <v>481</v>
      </c>
      <c r="O277" t="s">
        <v>481</v>
      </c>
      <c r="P277" t="s">
        <v>7</v>
      </c>
      <c r="Q277" t="s">
        <v>383</v>
      </c>
      <c r="S277" s="16" t="str">
        <f t="shared" si="49"/>
        <v>WP5-212</v>
      </c>
      <c r="T277" s="16" t="str">
        <f t="shared" si="50"/>
        <v>WP5-212 - Term Crimp Appl</v>
      </c>
      <c r="U277" s="16" t="b">
        <v>0</v>
      </c>
      <c r="V277" s="16" t="s">
        <v>473</v>
      </c>
      <c r="W277" s="16" t="s">
        <v>780</v>
      </c>
      <c r="X277" s="23" t="s">
        <v>1097</v>
      </c>
      <c r="Y277" s="16" t="s">
        <v>780</v>
      </c>
      <c r="Z277" s="23" t="s">
        <v>965</v>
      </c>
      <c r="AA277" s="17">
        <v>43277</v>
      </c>
      <c r="AC277" s="16" t="s">
        <v>228</v>
      </c>
      <c r="AD277" s="16" t="str">
        <f t="shared" si="46"/>
        <v>WP5-212</v>
      </c>
      <c r="AE277" s="16" t="s">
        <v>387</v>
      </c>
      <c r="AG277" s="16" t="s">
        <v>496</v>
      </c>
      <c r="AH277" s="16" t="str">
        <f t="shared" si="53"/>
        <v>WP5-TEMPLATE</v>
      </c>
      <c r="AI277" s="23" t="s">
        <v>1206</v>
      </c>
      <c r="AK277" t="s">
        <v>383</v>
      </c>
      <c r="AL277" t="str">
        <f t="shared" si="56"/>
        <v>WP5-212</v>
      </c>
      <c r="AM277" t="s">
        <v>383</v>
      </c>
      <c r="AN277" t="str">
        <f t="shared" si="54"/>
        <v>WP5-212</v>
      </c>
      <c r="AO277">
        <v>1</v>
      </c>
      <c r="AP277" t="s">
        <v>545</v>
      </c>
      <c r="AQ277" t="b">
        <v>0</v>
      </c>
      <c r="AR277" t="b">
        <v>1</v>
      </c>
      <c r="AS277">
        <v>1</v>
      </c>
      <c r="AT277" t="s">
        <v>546</v>
      </c>
      <c r="AU277" s="14" cm="1">
        <f t="array" ref="AU277">IF(LEFT(A277,3)="WP5", INDEX('Equipment Schedule'!$A$1:$C$44,MATCH(1,('Equipment Schedule'!C:C=(LEFT(A277,3)))*('Equipment Schedule'!A:A=MOD(RIGHT(A277,1),12)),0),2), INDEX('Equipment Schedule'!$A$3:$C$44,MATCH(LEFT(A277,3),'Equipment Schedule'!$C$3:$C$44,0),2))</f>
        <v>45352</v>
      </c>
      <c r="AV277">
        <v>5</v>
      </c>
      <c r="AW277" t="str">
        <f t="shared" si="55"/>
        <v>WP5-TEMPLATE</v>
      </c>
      <c r="AX277" t="s">
        <v>441</v>
      </c>
      <c r="AY277" t="s">
        <v>547</v>
      </c>
      <c r="BB277" t="s">
        <v>2362</v>
      </c>
      <c r="BC277">
        <v>60</v>
      </c>
      <c r="BD277">
        <v>5012</v>
      </c>
      <c r="BE277" t="s">
        <v>310</v>
      </c>
      <c r="BF277">
        <v>0.04</v>
      </c>
      <c r="BG277" t="b">
        <v>0</v>
      </c>
      <c r="BH277">
        <v>1</v>
      </c>
    </row>
    <row r="278" spans="1:60" x14ac:dyDescent="0.3">
      <c r="A278" s="21" t="s">
        <v>733</v>
      </c>
      <c r="B278" s="21" t="s">
        <v>773</v>
      </c>
      <c r="C278" s="21" t="str">
        <f t="shared" si="51"/>
        <v>WP5-213 - Term Crimp Appl</v>
      </c>
      <c r="D278" s="21">
        <f t="shared" si="52"/>
        <v>25</v>
      </c>
      <c r="F278" t="str">
        <f t="shared" si="47"/>
        <v>WP5-213</v>
      </c>
      <c r="G278" t="str">
        <f t="shared" si="48"/>
        <v>WP5-213 - Term Crimp Appl</v>
      </c>
      <c r="H278" t="b">
        <v>0</v>
      </c>
      <c r="I278" t="s">
        <v>481</v>
      </c>
      <c r="J278" t="s">
        <v>481</v>
      </c>
      <c r="K278" t="b">
        <v>1</v>
      </c>
      <c r="L278" t="s">
        <v>481</v>
      </c>
      <c r="M278" t="s">
        <v>481</v>
      </c>
      <c r="N278" t="s">
        <v>481</v>
      </c>
      <c r="O278" t="s">
        <v>481</v>
      </c>
      <c r="P278" t="s">
        <v>7</v>
      </c>
      <c r="Q278" t="s">
        <v>383</v>
      </c>
      <c r="S278" s="16" t="str">
        <f t="shared" si="49"/>
        <v>WP5-213</v>
      </c>
      <c r="T278" s="16" t="str">
        <f t="shared" si="50"/>
        <v>WP5-213 - Term Crimp Appl</v>
      </c>
      <c r="U278" s="16" t="b">
        <v>0</v>
      </c>
      <c r="V278" s="16" t="s">
        <v>473</v>
      </c>
      <c r="W278" s="16" t="s">
        <v>780</v>
      </c>
      <c r="X278" s="23" t="s">
        <v>1098</v>
      </c>
      <c r="Y278" s="16" t="s">
        <v>780</v>
      </c>
      <c r="Z278" s="23" t="s">
        <v>966</v>
      </c>
      <c r="AA278" s="17">
        <v>43348</v>
      </c>
      <c r="AC278" s="16" t="s">
        <v>228</v>
      </c>
      <c r="AD278" s="16" t="str">
        <f t="shared" si="46"/>
        <v>WP5-213</v>
      </c>
      <c r="AE278" s="16" t="s">
        <v>387</v>
      </c>
      <c r="AG278" s="16" t="s">
        <v>496</v>
      </c>
      <c r="AH278" s="16" t="str">
        <f t="shared" si="53"/>
        <v>WP5-TEMPLATE</v>
      </c>
      <c r="AI278" s="23" t="s">
        <v>1207</v>
      </c>
      <c r="AK278" t="s">
        <v>383</v>
      </c>
      <c r="AL278" t="str">
        <f t="shared" si="56"/>
        <v>WP5-213</v>
      </c>
      <c r="AM278" t="s">
        <v>383</v>
      </c>
      <c r="AN278" t="str">
        <f t="shared" si="54"/>
        <v>WP5-213</v>
      </c>
      <c r="AO278">
        <v>1</v>
      </c>
      <c r="AP278" t="s">
        <v>545</v>
      </c>
      <c r="AQ278" t="b">
        <v>0</v>
      </c>
      <c r="AR278" t="b">
        <v>1</v>
      </c>
      <c r="AS278">
        <v>1</v>
      </c>
      <c r="AT278" t="s">
        <v>546</v>
      </c>
      <c r="AU278" s="14" cm="1">
        <f t="array" ref="AU278">IF(LEFT(A278,3)="WP5", INDEX('Equipment Schedule'!$A$1:$C$44,MATCH(1,('Equipment Schedule'!C:C=(LEFT(A278,3)))*('Equipment Schedule'!A:A=MOD(RIGHT(A278,1),12)),0),2), INDEX('Equipment Schedule'!$A$3:$C$44,MATCH(LEFT(A278,3),'Equipment Schedule'!$C$3:$C$44,0),2))</f>
        <v>45383</v>
      </c>
      <c r="AV278">
        <v>5</v>
      </c>
      <c r="AW278" t="str">
        <f t="shared" si="55"/>
        <v>WP5-TEMPLATE</v>
      </c>
      <c r="AX278" t="s">
        <v>441</v>
      </c>
      <c r="AY278" t="s">
        <v>547</v>
      </c>
      <c r="BB278" t="s">
        <v>2362</v>
      </c>
      <c r="BC278">
        <v>70</v>
      </c>
      <c r="BD278">
        <v>5013</v>
      </c>
      <c r="BE278" t="s">
        <v>296</v>
      </c>
      <c r="BF278">
        <v>0.04</v>
      </c>
      <c r="BG278" t="b">
        <v>0</v>
      </c>
      <c r="BH278">
        <v>1</v>
      </c>
    </row>
    <row r="279" spans="1:60" x14ac:dyDescent="0.3">
      <c r="A279" s="21" t="s">
        <v>734</v>
      </c>
      <c r="B279" s="21" t="s">
        <v>773</v>
      </c>
      <c r="C279" s="21" t="str">
        <f t="shared" si="51"/>
        <v>WP5-214 - Term Crimp Appl</v>
      </c>
      <c r="D279" s="21">
        <f t="shared" si="52"/>
        <v>25</v>
      </c>
      <c r="F279" t="str">
        <f t="shared" si="47"/>
        <v>WP5-214</v>
      </c>
      <c r="G279" t="str">
        <f t="shared" si="48"/>
        <v>WP5-214 - Term Crimp Appl</v>
      </c>
      <c r="H279" t="b">
        <v>0</v>
      </c>
      <c r="I279" t="s">
        <v>481</v>
      </c>
      <c r="J279" t="s">
        <v>481</v>
      </c>
      <c r="K279" t="b">
        <v>1</v>
      </c>
      <c r="L279" t="s">
        <v>481</v>
      </c>
      <c r="M279" t="s">
        <v>481</v>
      </c>
      <c r="N279" t="s">
        <v>481</v>
      </c>
      <c r="O279" t="s">
        <v>481</v>
      </c>
      <c r="P279" t="s">
        <v>7</v>
      </c>
      <c r="Q279" t="s">
        <v>383</v>
      </c>
      <c r="S279" s="16" t="str">
        <f t="shared" si="49"/>
        <v>WP5-214</v>
      </c>
      <c r="T279" s="16" t="str">
        <f t="shared" si="50"/>
        <v>WP5-214 - Term Crimp Appl</v>
      </c>
      <c r="U279" s="16" t="b">
        <v>0</v>
      </c>
      <c r="V279" s="16" t="s">
        <v>473</v>
      </c>
      <c r="W279" s="16" t="s">
        <v>780</v>
      </c>
      <c r="X279" s="23" t="s">
        <v>1099</v>
      </c>
      <c r="Y279" s="16" t="s">
        <v>780</v>
      </c>
      <c r="Z279" s="23" t="s">
        <v>967</v>
      </c>
      <c r="AA279" s="17">
        <v>43348</v>
      </c>
      <c r="AC279" s="16" t="s">
        <v>228</v>
      </c>
      <c r="AD279" s="16" t="str">
        <f t="shared" si="46"/>
        <v>WP5-214</v>
      </c>
      <c r="AE279" s="16" t="s">
        <v>387</v>
      </c>
      <c r="AG279" s="16" t="s">
        <v>496</v>
      </c>
      <c r="AH279" s="16" t="str">
        <f t="shared" si="53"/>
        <v>WP5-TEMPLATE</v>
      </c>
      <c r="AI279" s="23" t="s">
        <v>1208</v>
      </c>
      <c r="AK279" t="s">
        <v>383</v>
      </c>
      <c r="AL279" t="str">
        <f t="shared" si="56"/>
        <v>WP5-214</v>
      </c>
      <c r="AM279" t="s">
        <v>383</v>
      </c>
      <c r="AN279" t="str">
        <f t="shared" si="54"/>
        <v>WP5-214</v>
      </c>
      <c r="AO279">
        <v>1</v>
      </c>
      <c r="AP279" t="s">
        <v>545</v>
      </c>
      <c r="AQ279" t="b">
        <v>0</v>
      </c>
      <c r="AR279" t="b">
        <v>1</v>
      </c>
      <c r="AS279">
        <v>1</v>
      </c>
      <c r="AT279" t="s">
        <v>546</v>
      </c>
      <c r="AU279" s="14" cm="1">
        <f t="array" ref="AU279">IF(LEFT(A279,3)="WP5", INDEX('Equipment Schedule'!$A$1:$C$44,MATCH(1,('Equipment Schedule'!C:C=(LEFT(A279,3)))*('Equipment Schedule'!A:A=MOD(RIGHT(A279,1),12)),0),2), INDEX('Equipment Schedule'!$A$3:$C$44,MATCH(LEFT(A279,3),'Equipment Schedule'!$C$3:$C$44,0),2))</f>
        <v>45413</v>
      </c>
      <c r="AV279">
        <v>5</v>
      </c>
      <c r="AW279" t="str">
        <f t="shared" si="55"/>
        <v>WP5-TEMPLATE</v>
      </c>
      <c r="AX279" t="s">
        <v>441</v>
      </c>
      <c r="AY279" t="s">
        <v>547</v>
      </c>
      <c r="BB279" t="s">
        <v>2362</v>
      </c>
      <c r="BC279">
        <v>80</v>
      </c>
      <c r="BD279">
        <v>5015</v>
      </c>
      <c r="BE279" t="s">
        <v>294</v>
      </c>
      <c r="BF279">
        <v>0.04</v>
      </c>
      <c r="BG279" t="b">
        <v>0</v>
      </c>
      <c r="BH279">
        <v>1</v>
      </c>
    </row>
    <row r="280" spans="1:60" x14ac:dyDescent="0.3">
      <c r="A280" s="21" t="s">
        <v>735</v>
      </c>
      <c r="B280" s="21" t="s">
        <v>773</v>
      </c>
      <c r="C280" s="21" t="str">
        <f t="shared" si="51"/>
        <v>WP5-215 - Term Crimp Appl</v>
      </c>
      <c r="D280" s="21">
        <f t="shared" si="52"/>
        <v>25</v>
      </c>
      <c r="F280" t="str">
        <f t="shared" si="47"/>
        <v>WP5-215</v>
      </c>
      <c r="G280" t="str">
        <f t="shared" si="48"/>
        <v>WP5-215 - Term Crimp Appl</v>
      </c>
      <c r="H280" t="b">
        <v>0</v>
      </c>
      <c r="I280" t="s">
        <v>481</v>
      </c>
      <c r="J280" t="s">
        <v>481</v>
      </c>
      <c r="K280" t="b">
        <v>1</v>
      </c>
      <c r="L280" t="s">
        <v>481</v>
      </c>
      <c r="M280" t="s">
        <v>481</v>
      </c>
      <c r="N280" t="s">
        <v>481</v>
      </c>
      <c r="O280" t="s">
        <v>481</v>
      </c>
      <c r="P280" t="s">
        <v>7</v>
      </c>
      <c r="Q280" t="s">
        <v>383</v>
      </c>
      <c r="S280" s="16" t="str">
        <f t="shared" si="49"/>
        <v>WP5-215</v>
      </c>
      <c r="T280" s="16" t="str">
        <f t="shared" si="50"/>
        <v>WP5-215 - Term Crimp Appl</v>
      </c>
      <c r="U280" s="16" t="b">
        <v>0</v>
      </c>
      <c r="V280" s="16" t="s">
        <v>473</v>
      </c>
      <c r="W280" s="16" t="s">
        <v>780</v>
      </c>
      <c r="X280" s="23" t="s">
        <v>1100</v>
      </c>
      <c r="Y280" s="16" t="s">
        <v>780</v>
      </c>
      <c r="Z280" s="23" t="s">
        <v>968</v>
      </c>
      <c r="AA280" s="17">
        <v>43423</v>
      </c>
      <c r="AC280" s="16" t="s">
        <v>228</v>
      </c>
      <c r="AD280" s="16" t="str">
        <f t="shared" si="46"/>
        <v>WP5-215</v>
      </c>
      <c r="AE280" s="16" t="s">
        <v>387</v>
      </c>
      <c r="AG280" s="16" t="s">
        <v>496</v>
      </c>
      <c r="AH280" s="16" t="str">
        <f t="shared" si="53"/>
        <v>WP5-TEMPLATE</v>
      </c>
      <c r="AI280" s="23" t="s">
        <v>1209</v>
      </c>
      <c r="AK280" t="s">
        <v>383</v>
      </c>
      <c r="AL280" t="str">
        <f t="shared" si="56"/>
        <v>WP5-215</v>
      </c>
      <c r="AM280" t="s">
        <v>383</v>
      </c>
      <c r="AN280" t="str">
        <f t="shared" si="54"/>
        <v>WP5-215</v>
      </c>
      <c r="AO280">
        <v>1</v>
      </c>
      <c r="AP280" t="s">
        <v>545</v>
      </c>
      <c r="AQ280" t="b">
        <v>0</v>
      </c>
      <c r="AR280" t="b">
        <v>1</v>
      </c>
      <c r="AS280">
        <v>1</v>
      </c>
      <c r="AT280" t="s">
        <v>546</v>
      </c>
      <c r="AU280" s="14" cm="1">
        <f t="array" ref="AU280">IF(LEFT(A280,3)="WP5", INDEX('Equipment Schedule'!$A$1:$C$44,MATCH(1,('Equipment Schedule'!C:C=(LEFT(A280,3)))*('Equipment Schedule'!A:A=MOD(RIGHT(A280,1),12)),0),2), INDEX('Equipment Schedule'!$A$3:$C$44,MATCH(LEFT(A280,3),'Equipment Schedule'!$C$3:$C$44,0),2))</f>
        <v>45474</v>
      </c>
      <c r="AV280">
        <v>5</v>
      </c>
      <c r="AW280" t="str">
        <f t="shared" si="55"/>
        <v>WP5-TEMPLATE</v>
      </c>
      <c r="AX280" t="s">
        <v>441</v>
      </c>
      <c r="AY280" t="s">
        <v>547</v>
      </c>
      <c r="BB280" t="s">
        <v>2362</v>
      </c>
      <c r="BC280">
        <v>90</v>
      </c>
      <c r="BD280">
        <v>5019</v>
      </c>
      <c r="BE280" t="s">
        <v>334</v>
      </c>
      <c r="BF280">
        <v>0.04</v>
      </c>
      <c r="BG280" t="b">
        <v>0</v>
      </c>
      <c r="BH280">
        <v>1</v>
      </c>
    </row>
    <row r="281" spans="1:60" x14ac:dyDescent="0.3">
      <c r="A281" s="21" t="s">
        <v>736</v>
      </c>
      <c r="B281" s="21" t="s">
        <v>773</v>
      </c>
      <c r="C281" s="21" t="str">
        <f t="shared" si="51"/>
        <v>WP5-216 - Term Crimp Appl</v>
      </c>
      <c r="D281" s="21">
        <f t="shared" si="52"/>
        <v>25</v>
      </c>
      <c r="F281" t="str">
        <f t="shared" si="47"/>
        <v>WP5-216</v>
      </c>
      <c r="G281" t="str">
        <f t="shared" si="48"/>
        <v>WP5-216 - Term Crimp Appl</v>
      </c>
      <c r="H281" t="b">
        <v>0</v>
      </c>
      <c r="I281" t="s">
        <v>481</v>
      </c>
      <c r="J281" t="s">
        <v>481</v>
      </c>
      <c r="K281" t="b">
        <v>1</v>
      </c>
      <c r="L281" t="s">
        <v>481</v>
      </c>
      <c r="M281" t="s">
        <v>481</v>
      </c>
      <c r="N281" t="s">
        <v>481</v>
      </c>
      <c r="O281" t="s">
        <v>481</v>
      </c>
      <c r="P281" t="s">
        <v>7</v>
      </c>
      <c r="Q281" t="s">
        <v>383</v>
      </c>
      <c r="S281" s="16" t="str">
        <f t="shared" si="49"/>
        <v>WP5-216</v>
      </c>
      <c r="T281" s="16" t="str">
        <f t="shared" si="50"/>
        <v>WP5-216 - Term Crimp Appl</v>
      </c>
      <c r="U281" s="16" t="b">
        <v>0</v>
      </c>
      <c r="V281" s="16" t="s">
        <v>473</v>
      </c>
      <c r="W281" s="16" t="s">
        <v>780</v>
      </c>
      <c r="X281" s="23" t="s">
        <v>1101</v>
      </c>
      <c r="Y281" s="16" t="s">
        <v>780</v>
      </c>
      <c r="Z281" s="23" t="s">
        <v>969</v>
      </c>
      <c r="AA281" s="17">
        <v>43586</v>
      </c>
      <c r="AC281" s="16" t="s">
        <v>228</v>
      </c>
      <c r="AD281" s="16" t="str">
        <f t="shared" si="46"/>
        <v>WP5-216</v>
      </c>
      <c r="AE281" s="16" t="s">
        <v>387</v>
      </c>
      <c r="AG281" s="16" t="s">
        <v>496</v>
      </c>
      <c r="AH281" s="16" t="str">
        <f t="shared" si="53"/>
        <v>WP5-TEMPLATE</v>
      </c>
      <c r="AI281" s="23" t="s">
        <v>1210</v>
      </c>
      <c r="AK281" t="s">
        <v>383</v>
      </c>
      <c r="AL281" t="str">
        <f t="shared" si="56"/>
        <v>WP5-216</v>
      </c>
      <c r="AM281" t="s">
        <v>383</v>
      </c>
      <c r="AN281" t="str">
        <f t="shared" si="54"/>
        <v>WP5-216</v>
      </c>
      <c r="AO281">
        <v>1</v>
      </c>
      <c r="AP281" t="s">
        <v>545</v>
      </c>
      <c r="AQ281" t="b">
        <v>0</v>
      </c>
      <c r="AR281" t="b">
        <v>1</v>
      </c>
      <c r="AS281">
        <v>1</v>
      </c>
      <c r="AT281" t="s">
        <v>546</v>
      </c>
      <c r="AU281" s="14" cm="1">
        <f t="array" ref="AU281">IF(LEFT(A281,3)="WP5", INDEX('Equipment Schedule'!$A$1:$C$44,MATCH(1,('Equipment Schedule'!C:C=(LEFT(A281,3)))*('Equipment Schedule'!A:A=MOD(RIGHT(A281,1),12)),0),2), INDEX('Equipment Schedule'!$A$3:$C$44,MATCH(LEFT(A281,3),'Equipment Schedule'!$C$3:$C$44,0),2))</f>
        <v>45505</v>
      </c>
      <c r="AV281">
        <v>5</v>
      </c>
      <c r="AW281" t="str">
        <f t="shared" si="55"/>
        <v>WP5-TEMPLATE</v>
      </c>
      <c r="AX281" t="s">
        <v>441</v>
      </c>
      <c r="AY281" t="s">
        <v>547</v>
      </c>
      <c r="BB281" t="s">
        <v>2362</v>
      </c>
      <c r="BC281">
        <v>100</v>
      </c>
      <c r="BD281">
        <v>5020</v>
      </c>
      <c r="BE281" t="s">
        <v>309</v>
      </c>
      <c r="BF281">
        <v>0.04</v>
      </c>
      <c r="BG281" t="b">
        <v>0</v>
      </c>
      <c r="BH281">
        <v>1</v>
      </c>
    </row>
    <row r="282" spans="1:60" x14ac:dyDescent="0.3">
      <c r="A282" s="21" t="s">
        <v>737</v>
      </c>
      <c r="B282" s="21" t="s">
        <v>773</v>
      </c>
      <c r="C282" s="21" t="str">
        <f t="shared" si="51"/>
        <v>WP5-217 - Term Crimp Appl</v>
      </c>
      <c r="D282" s="21">
        <f t="shared" si="52"/>
        <v>25</v>
      </c>
      <c r="F282" t="str">
        <f t="shared" si="47"/>
        <v>WP5-217</v>
      </c>
      <c r="G282" t="str">
        <f t="shared" si="48"/>
        <v>WP5-217 - Term Crimp Appl</v>
      </c>
      <c r="H282" t="b">
        <v>0</v>
      </c>
      <c r="I282" t="s">
        <v>481</v>
      </c>
      <c r="J282" t="s">
        <v>481</v>
      </c>
      <c r="K282" t="b">
        <v>1</v>
      </c>
      <c r="L282" t="s">
        <v>481</v>
      </c>
      <c r="M282" t="s">
        <v>481</v>
      </c>
      <c r="N282" t="s">
        <v>481</v>
      </c>
      <c r="O282" t="s">
        <v>481</v>
      </c>
      <c r="P282" t="s">
        <v>7</v>
      </c>
      <c r="Q282" t="s">
        <v>383</v>
      </c>
      <c r="S282" s="16" t="str">
        <f t="shared" si="49"/>
        <v>WP5-217</v>
      </c>
      <c r="T282" s="16" t="str">
        <f t="shared" si="50"/>
        <v>WP5-217 - Term Crimp Appl</v>
      </c>
      <c r="U282" s="16" t="b">
        <v>0</v>
      </c>
      <c r="V282" s="16" t="s">
        <v>473</v>
      </c>
      <c r="W282" s="16" t="s">
        <v>780</v>
      </c>
      <c r="X282" s="23" t="s">
        <v>1102</v>
      </c>
      <c r="Y282" s="16" t="s">
        <v>780</v>
      </c>
      <c r="Z282" s="23" t="s">
        <v>970</v>
      </c>
      <c r="AA282" s="17">
        <v>44335</v>
      </c>
      <c r="AC282" s="16" t="s">
        <v>228</v>
      </c>
      <c r="AD282" s="16" t="str">
        <f t="shared" si="46"/>
        <v>WP5-217</v>
      </c>
      <c r="AE282" s="16" t="s">
        <v>387</v>
      </c>
      <c r="AG282" s="16" t="s">
        <v>496</v>
      </c>
      <c r="AH282" s="16" t="str">
        <f t="shared" si="53"/>
        <v>WP5-TEMPLATE</v>
      </c>
      <c r="AI282" s="23" t="s">
        <v>1211</v>
      </c>
      <c r="AK282" t="s">
        <v>383</v>
      </c>
      <c r="AL282" t="str">
        <f t="shared" si="56"/>
        <v>WP5-217</v>
      </c>
      <c r="AM282" t="s">
        <v>383</v>
      </c>
      <c r="AN282" t="str">
        <f t="shared" si="54"/>
        <v>WP5-217</v>
      </c>
      <c r="AO282">
        <v>1</v>
      </c>
      <c r="AP282" t="s">
        <v>545</v>
      </c>
      <c r="AQ282" t="b">
        <v>0</v>
      </c>
      <c r="AR282" t="b">
        <v>1</v>
      </c>
      <c r="AS282">
        <v>1</v>
      </c>
      <c r="AT282" t="s">
        <v>546</v>
      </c>
      <c r="AU282" s="14" cm="1">
        <f t="array" ref="AU282">IF(LEFT(A282,3)="WP5", INDEX('Equipment Schedule'!$A$1:$C$44,MATCH(1,('Equipment Schedule'!C:C=(LEFT(A282,3)))*('Equipment Schedule'!A:A=MOD(RIGHT(A282,1),12)),0),2), INDEX('Equipment Schedule'!$A$3:$C$44,MATCH(LEFT(A282,3),'Equipment Schedule'!$C$3:$C$44,0),2))</f>
        <v>45170</v>
      </c>
      <c r="AV282">
        <v>5</v>
      </c>
      <c r="AW282" t="str">
        <f t="shared" si="55"/>
        <v>WP5-TEMPLATE</v>
      </c>
      <c r="AX282" t="s">
        <v>441</v>
      </c>
      <c r="AY282" t="s">
        <v>547</v>
      </c>
      <c r="BB282" t="s">
        <v>2362</v>
      </c>
      <c r="BC282">
        <v>110</v>
      </c>
      <c r="BD282">
        <v>5200</v>
      </c>
      <c r="BE282" t="s">
        <v>285</v>
      </c>
      <c r="BF282">
        <v>0.04</v>
      </c>
      <c r="BG282" t="b">
        <v>0</v>
      </c>
      <c r="BH282">
        <v>1</v>
      </c>
    </row>
    <row r="283" spans="1:60" x14ac:dyDescent="0.3">
      <c r="A283" s="21" t="s">
        <v>738</v>
      </c>
      <c r="B283" s="21" t="s">
        <v>773</v>
      </c>
      <c r="C283" s="21" t="str">
        <f t="shared" si="51"/>
        <v>WP5-218 - Term Crimp Appl</v>
      </c>
      <c r="D283" s="21">
        <f t="shared" si="52"/>
        <v>25</v>
      </c>
      <c r="F283" t="str">
        <f t="shared" si="47"/>
        <v>WP5-218</v>
      </c>
      <c r="G283" t="str">
        <f t="shared" si="48"/>
        <v>WP5-218 - Term Crimp Appl</v>
      </c>
      <c r="H283" t="b">
        <v>0</v>
      </c>
      <c r="I283" t="s">
        <v>481</v>
      </c>
      <c r="J283" t="s">
        <v>481</v>
      </c>
      <c r="K283" t="b">
        <v>1</v>
      </c>
      <c r="L283" t="s">
        <v>481</v>
      </c>
      <c r="M283" t="s">
        <v>481</v>
      </c>
      <c r="N283" t="s">
        <v>481</v>
      </c>
      <c r="O283" t="s">
        <v>481</v>
      </c>
      <c r="P283" t="s">
        <v>7</v>
      </c>
      <c r="Q283" t="s">
        <v>383</v>
      </c>
      <c r="S283" s="16" t="str">
        <f t="shared" si="49"/>
        <v>WP5-218</v>
      </c>
      <c r="T283" s="16" t="str">
        <f t="shared" si="50"/>
        <v>WP5-218 - Term Crimp Appl</v>
      </c>
      <c r="U283" s="16" t="b">
        <v>0</v>
      </c>
      <c r="V283" s="16" t="s">
        <v>473</v>
      </c>
      <c r="W283" s="16" t="s">
        <v>779</v>
      </c>
      <c r="X283" s="23" t="s">
        <v>1103</v>
      </c>
      <c r="Y283" s="16" t="s">
        <v>779</v>
      </c>
      <c r="Z283" s="23" t="s">
        <v>829</v>
      </c>
      <c r="AA283" s="17">
        <v>43699</v>
      </c>
      <c r="AC283" s="16" t="s">
        <v>228</v>
      </c>
      <c r="AD283" s="16" t="str">
        <f t="shared" si="46"/>
        <v>WP5-218</v>
      </c>
      <c r="AE283" s="16" t="s">
        <v>387</v>
      </c>
      <c r="AG283" s="16" t="s">
        <v>496</v>
      </c>
      <c r="AH283" s="16" t="str">
        <f t="shared" si="53"/>
        <v>WP5-TEMPLATE</v>
      </c>
      <c r="AI283" s="23" t="s">
        <v>1212</v>
      </c>
      <c r="AK283" t="s">
        <v>383</v>
      </c>
      <c r="AL283" t="str">
        <f t="shared" si="56"/>
        <v>WP5-218</v>
      </c>
      <c r="AM283" t="s">
        <v>383</v>
      </c>
      <c r="AN283" t="str">
        <f t="shared" si="54"/>
        <v>WP5-218</v>
      </c>
      <c r="AO283">
        <v>1</v>
      </c>
      <c r="AP283" t="s">
        <v>545</v>
      </c>
      <c r="AQ283" t="b">
        <v>0</v>
      </c>
      <c r="AR283" t="b">
        <v>1</v>
      </c>
      <c r="AS283">
        <v>1</v>
      </c>
      <c r="AT283" t="s">
        <v>546</v>
      </c>
      <c r="AU283" s="14" cm="1">
        <f t="array" ref="AU283">IF(LEFT(A283,3)="WP5", INDEX('Equipment Schedule'!$A$1:$C$44,MATCH(1,('Equipment Schedule'!C:C=(LEFT(A283,3)))*('Equipment Schedule'!A:A=MOD(RIGHT(A283,1),12)),0),2), INDEX('Equipment Schedule'!$A$3:$C$44,MATCH(LEFT(A283,3),'Equipment Schedule'!$C$3:$C$44,0),2))</f>
        <v>45200</v>
      </c>
      <c r="AV283">
        <v>5</v>
      </c>
      <c r="AW283" t="str">
        <f t="shared" si="55"/>
        <v>WP5-TEMPLATE</v>
      </c>
      <c r="AX283" t="s">
        <v>441</v>
      </c>
      <c r="AY283" t="s">
        <v>547</v>
      </c>
      <c r="BB283" t="s">
        <v>2362</v>
      </c>
      <c r="BC283">
        <v>120</v>
      </c>
      <c r="BD283">
        <v>5201</v>
      </c>
      <c r="BE283" t="s">
        <v>338</v>
      </c>
      <c r="BF283">
        <v>0.04</v>
      </c>
      <c r="BG283" t="b">
        <v>0</v>
      </c>
      <c r="BH283">
        <v>1</v>
      </c>
    </row>
    <row r="284" spans="1:60" x14ac:dyDescent="0.3">
      <c r="A284" s="21" t="s">
        <v>739</v>
      </c>
      <c r="B284" s="21" t="s">
        <v>773</v>
      </c>
      <c r="C284" s="21" t="str">
        <f t="shared" si="51"/>
        <v>WP5-219 - Term Crimp Appl</v>
      </c>
      <c r="D284" s="21">
        <f t="shared" si="52"/>
        <v>25</v>
      </c>
      <c r="F284" t="str">
        <f t="shared" si="47"/>
        <v>WP5-219</v>
      </c>
      <c r="G284" t="str">
        <f t="shared" si="48"/>
        <v>WP5-219 - Term Crimp Appl</v>
      </c>
      <c r="H284" t="b">
        <v>0</v>
      </c>
      <c r="I284" t="s">
        <v>481</v>
      </c>
      <c r="J284" t="s">
        <v>481</v>
      </c>
      <c r="K284" t="b">
        <v>1</v>
      </c>
      <c r="L284" t="s">
        <v>481</v>
      </c>
      <c r="M284" t="s">
        <v>481</v>
      </c>
      <c r="N284" t="s">
        <v>481</v>
      </c>
      <c r="O284" t="s">
        <v>481</v>
      </c>
      <c r="P284" t="s">
        <v>7</v>
      </c>
      <c r="Q284" t="s">
        <v>383</v>
      </c>
      <c r="S284" s="16" t="str">
        <f t="shared" si="49"/>
        <v>WP5-219</v>
      </c>
      <c r="T284" s="16" t="str">
        <f t="shared" si="50"/>
        <v>WP5-219 - Term Crimp Appl</v>
      </c>
      <c r="U284" s="16" t="b">
        <v>0</v>
      </c>
      <c r="V284" s="16" t="s">
        <v>473</v>
      </c>
      <c r="W284" s="16" t="s">
        <v>780</v>
      </c>
      <c r="X284" s="23" t="s">
        <v>1104</v>
      </c>
      <c r="Y284" s="16" t="s">
        <v>780</v>
      </c>
      <c r="Z284" s="23" t="s">
        <v>971</v>
      </c>
      <c r="AA284" s="17">
        <v>43881</v>
      </c>
      <c r="AC284" s="16" t="s">
        <v>228</v>
      </c>
      <c r="AD284" s="16" t="str">
        <f t="shared" si="46"/>
        <v>WP5-219</v>
      </c>
      <c r="AE284" s="16" t="s">
        <v>387</v>
      </c>
      <c r="AG284" s="16" t="s">
        <v>496</v>
      </c>
      <c r="AH284" s="16" t="str">
        <f t="shared" si="53"/>
        <v>WP5-TEMPLATE</v>
      </c>
      <c r="AI284" s="23">
        <v>12048254</v>
      </c>
      <c r="AK284" t="s">
        <v>383</v>
      </c>
      <c r="AL284" t="str">
        <f t="shared" si="56"/>
        <v>WP5-219</v>
      </c>
      <c r="AM284" t="s">
        <v>383</v>
      </c>
      <c r="AN284" t="str">
        <f t="shared" si="54"/>
        <v>WP5-219</v>
      </c>
      <c r="AO284">
        <v>1</v>
      </c>
      <c r="AP284" t="s">
        <v>545</v>
      </c>
      <c r="AQ284" t="b">
        <v>0</v>
      </c>
      <c r="AR284" t="b">
        <v>1</v>
      </c>
      <c r="AS284">
        <v>1</v>
      </c>
      <c r="AT284" t="s">
        <v>546</v>
      </c>
      <c r="AU284" s="14" cm="1">
        <f t="array" ref="AU284">IF(LEFT(A284,3)="WP5", INDEX('Equipment Schedule'!$A$1:$C$44,MATCH(1,('Equipment Schedule'!C:C=(LEFT(A284,3)))*('Equipment Schedule'!A:A=MOD(RIGHT(A284,1),12)),0),2), INDEX('Equipment Schedule'!$A$3:$C$44,MATCH(LEFT(A284,3),'Equipment Schedule'!$C$3:$C$44,0),2))</f>
        <v>45231</v>
      </c>
      <c r="AV284">
        <v>5</v>
      </c>
      <c r="AW284" t="str">
        <f t="shared" si="55"/>
        <v>WP5-TEMPLATE</v>
      </c>
      <c r="AX284" t="s">
        <v>441</v>
      </c>
      <c r="AY284" t="s">
        <v>547</v>
      </c>
      <c r="BB284" t="s">
        <v>2362</v>
      </c>
      <c r="BC284">
        <v>130</v>
      </c>
      <c r="BD284">
        <v>5204</v>
      </c>
      <c r="BE284" t="s">
        <v>280</v>
      </c>
      <c r="BF284">
        <v>0.04</v>
      </c>
      <c r="BG284" t="b">
        <v>0</v>
      </c>
      <c r="BH284">
        <v>1</v>
      </c>
    </row>
    <row r="285" spans="1:60" x14ac:dyDescent="0.3">
      <c r="A285" s="21" t="s">
        <v>740</v>
      </c>
      <c r="B285" s="21" t="s">
        <v>773</v>
      </c>
      <c r="C285" s="21" t="str">
        <f t="shared" si="51"/>
        <v>WP5-220 - Term Crimp Appl</v>
      </c>
      <c r="D285" s="21">
        <f t="shared" si="52"/>
        <v>25</v>
      </c>
      <c r="F285" t="str">
        <f t="shared" si="47"/>
        <v>WP5-220</v>
      </c>
      <c r="G285" t="str">
        <f t="shared" si="48"/>
        <v>WP5-220 - Term Crimp Appl</v>
      </c>
      <c r="H285" t="b">
        <v>0</v>
      </c>
      <c r="I285" t="s">
        <v>481</v>
      </c>
      <c r="J285" t="s">
        <v>481</v>
      </c>
      <c r="K285" t="b">
        <v>1</v>
      </c>
      <c r="L285" t="s">
        <v>481</v>
      </c>
      <c r="M285" t="s">
        <v>481</v>
      </c>
      <c r="N285" t="s">
        <v>481</v>
      </c>
      <c r="O285" t="s">
        <v>481</v>
      </c>
      <c r="P285" t="s">
        <v>7</v>
      </c>
      <c r="Q285" t="s">
        <v>383</v>
      </c>
      <c r="S285" s="16" t="str">
        <f t="shared" si="49"/>
        <v>WP5-220</v>
      </c>
      <c r="T285" s="16" t="str">
        <f t="shared" si="50"/>
        <v>WP5-220 - Term Crimp Appl</v>
      </c>
      <c r="U285" s="16" t="b">
        <v>0</v>
      </c>
      <c r="V285" s="16" t="s">
        <v>473</v>
      </c>
      <c r="W285" s="16" t="s">
        <v>780</v>
      </c>
      <c r="X285" s="23" t="s">
        <v>1105</v>
      </c>
      <c r="Y285" s="16" t="s">
        <v>780</v>
      </c>
      <c r="Z285" s="23" t="s">
        <v>972</v>
      </c>
      <c r="AA285" s="17">
        <v>43941</v>
      </c>
      <c r="AC285" s="16" t="s">
        <v>228</v>
      </c>
      <c r="AD285" s="16" t="str">
        <f t="shared" si="46"/>
        <v>WP5-220</v>
      </c>
      <c r="AE285" s="16" t="s">
        <v>387</v>
      </c>
      <c r="AG285" s="16" t="s">
        <v>496</v>
      </c>
      <c r="AH285" s="16" t="str">
        <f t="shared" si="53"/>
        <v>WP5-TEMPLATE</v>
      </c>
      <c r="AI285" s="23" t="s">
        <v>1213</v>
      </c>
      <c r="AK285" t="s">
        <v>383</v>
      </c>
      <c r="AL285" t="str">
        <f t="shared" si="56"/>
        <v>WP5-220</v>
      </c>
      <c r="AM285" t="s">
        <v>383</v>
      </c>
      <c r="AN285" t="str">
        <f t="shared" si="54"/>
        <v>WP5-220</v>
      </c>
      <c r="AO285">
        <v>1</v>
      </c>
      <c r="AP285" t="s">
        <v>545</v>
      </c>
      <c r="AQ285" t="b">
        <v>0</v>
      </c>
      <c r="AR285" t="b">
        <v>1</v>
      </c>
      <c r="AS285">
        <v>1</v>
      </c>
      <c r="AT285" t="s">
        <v>546</v>
      </c>
      <c r="AU285" s="14" cm="1">
        <f t="array" ref="AU285">IF(LEFT(A285,3)="WP5", INDEX('Equipment Schedule'!$A$1:$C$44,MATCH(1,('Equipment Schedule'!C:C=(LEFT(A285,3)))*('Equipment Schedule'!A:A=MOD(RIGHT(A285,1),12)),0),2), INDEX('Equipment Schedule'!$A$3:$C$44,MATCH(LEFT(A285,3),'Equipment Schedule'!$C$3:$C$44,0),2))</f>
        <v>45292</v>
      </c>
      <c r="AV285">
        <v>5</v>
      </c>
      <c r="AW285" t="str">
        <f t="shared" si="55"/>
        <v>WP5-TEMPLATE</v>
      </c>
      <c r="AX285" t="s">
        <v>441</v>
      </c>
      <c r="AY285" t="s">
        <v>547</v>
      </c>
      <c r="BB285" t="s">
        <v>2362</v>
      </c>
      <c r="BC285">
        <v>140</v>
      </c>
      <c r="BD285">
        <v>5205</v>
      </c>
      <c r="BE285" t="s">
        <v>306</v>
      </c>
      <c r="BF285">
        <v>0.04</v>
      </c>
      <c r="BG285" t="b">
        <v>0</v>
      </c>
      <c r="BH285">
        <v>1</v>
      </c>
    </row>
    <row r="286" spans="1:60" x14ac:dyDescent="0.3">
      <c r="A286" s="21" t="s">
        <v>741</v>
      </c>
      <c r="B286" s="21" t="s">
        <v>773</v>
      </c>
      <c r="C286" s="21" t="str">
        <f t="shared" si="51"/>
        <v>WP5-221 - Term Crimp Appl</v>
      </c>
      <c r="D286" s="21">
        <f t="shared" si="52"/>
        <v>25</v>
      </c>
      <c r="F286" t="str">
        <f t="shared" si="47"/>
        <v>WP5-221</v>
      </c>
      <c r="G286" t="str">
        <f t="shared" si="48"/>
        <v>WP5-221 - Term Crimp Appl</v>
      </c>
      <c r="H286" t="b">
        <v>0</v>
      </c>
      <c r="I286" t="s">
        <v>481</v>
      </c>
      <c r="J286" t="s">
        <v>481</v>
      </c>
      <c r="K286" t="b">
        <v>1</v>
      </c>
      <c r="L286" t="s">
        <v>481</v>
      </c>
      <c r="M286" t="s">
        <v>481</v>
      </c>
      <c r="N286" t="s">
        <v>481</v>
      </c>
      <c r="O286" t="s">
        <v>481</v>
      </c>
      <c r="P286" t="s">
        <v>7</v>
      </c>
      <c r="Q286" t="s">
        <v>383</v>
      </c>
      <c r="S286" s="16" t="str">
        <f t="shared" si="49"/>
        <v>WP5-221</v>
      </c>
      <c r="T286" s="16" t="str">
        <f t="shared" si="50"/>
        <v>WP5-221 - Term Crimp Appl</v>
      </c>
      <c r="U286" s="16" t="b">
        <v>0</v>
      </c>
      <c r="V286" s="16" t="s">
        <v>473</v>
      </c>
      <c r="W286" s="16" t="s">
        <v>779</v>
      </c>
      <c r="X286" s="23" t="s">
        <v>1106</v>
      </c>
      <c r="Y286" s="16" t="s">
        <v>779</v>
      </c>
      <c r="Z286" s="23" t="s">
        <v>827</v>
      </c>
      <c r="AA286" s="17">
        <v>43971</v>
      </c>
      <c r="AC286" s="16" t="s">
        <v>228</v>
      </c>
      <c r="AD286" s="16" t="str">
        <f t="shared" si="46"/>
        <v>WP5-221</v>
      </c>
      <c r="AE286" s="16" t="s">
        <v>387</v>
      </c>
      <c r="AG286" s="16" t="s">
        <v>496</v>
      </c>
      <c r="AH286" s="16" t="str">
        <f t="shared" si="53"/>
        <v>WP5-TEMPLATE</v>
      </c>
      <c r="AI286" s="23" t="s">
        <v>1214</v>
      </c>
      <c r="AK286" t="s">
        <v>383</v>
      </c>
      <c r="AL286" t="str">
        <f t="shared" si="56"/>
        <v>WP5-221</v>
      </c>
      <c r="AM286" t="s">
        <v>383</v>
      </c>
      <c r="AN286" t="str">
        <f t="shared" si="54"/>
        <v>WP5-221</v>
      </c>
      <c r="AO286">
        <v>1</v>
      </c>
      <c r="AP286" t="s">
        <v>545</v>
      </c>
      <c r="AQ286" t="b">
        <v>0</v>
      </c>
      <c r="AR286" t="b">
        <v>1</v>
      </c>
      <c r="AS286">
        <v>1</v>
      </c>
      <c r="AT286" t="s">
        <v>546</v>
      </c>
      <c r="AU286" s="14" cm="1">
        <f t="array" ref="AU286">IF(LEFT(A286,3)="WP5", INDEX('Equipment Schedule'!$A$1:$C$44,MATCH(1,('Equipment Schedule'!C:C=(LEFT(A286,3)))*('Equipment Schedule'!A:A=MOD(RIGHT(A286,1),12)),0),2), INDEX('Equipment Schedule'!$A$3:$C$44,MATCH(LEFT(A286,3),'Equipment Schedule'!$C$3:$C$44,0),2))</f>
        <v>45323</v>
      </c>
      <c r="AV286">
        <v>5</v>
      </c>
      <c r="AW286" t="str">
        <f t="shared" si="55"/>
        <v>WP5-TEMPLATE</v>
      </c>
      <c r="AX286" t="s">
        <v>441</v>
      </c>
      <c r="AY286" t="s">
        <v>547</v>
      </c>
      <c r="BB286" t="s">
        <v>2362</v>
      </c>
      <c r="BC286">
        <v>150</v>
      </c>
      <c r="BD286">
        <v>5206</v>
      </c>
      <c r="BE286" t="s">
        <v>339</v>
      </c>
      <c r="BF286">
        <v>0.04</v>
      </c>
      <c r="BG286" t="b">
        <v>0</v>
      </c>
      <c r="BH286">
        <v>1</v>
      </c>
    </row>
    <row r="287" spans="1:60" x14ac:dyDescent="0.3">
      <c r="A287" s="21" t="s">
        <v>742</v>
      </c>
      <c r="B287" s="21" t="s">
        <v>773</v>
      </c>
      <c r="C287" s="21" t="str">
        <f t="shared" si="51"/>
        <v>WP5-222 - Term Crimp Appl</v>
      </c>
      <c r="D287" s="21">
        <f t="shared" si="52"/>
        <v>25</v>
      </c>
      <c r="F287" t="str">
        <f t="shared" si="47"/>
        <v>WP5-222</v>
      </c>
      <c r="G287" t="str">
        <f t="shared" si="48"/>
        <v>WP5-222 - Term Crimp Appl</v>
      </c>
      <c r="H287" t="b">
        <v>0</v>
      </c>
      <c r="I287" t="s">
        <v>481</v>
      </c>
      <c r="J287" t="s">
        <v>481</v>
      </c>
      <c r="K287" t="b">
        <v>1</v>
      </c>
      <c r="L287" t="s">
        <v>481</v>
      </c>
      <c r="M287" t="s">
        <v>481</v>
      </c>
      <c r="N287" t="s">
        <v>481</v>
      </c>
      <c r="O287" t="s">
        <v>481</v>
      </c>
      <c r="P287" t="s">
        <v>7</v>
      </c>
      <c r="Q287" t="s">
        <v>383</v>
      </c>
      <c r="S287" s="16" t="str">
        <f t="shared" si="49"/>
        <v>WP5-222</v>
      </c>
      <c r="T287" s="16" t="str">
        <f t="shared" si="50"/>
        <v>WP5-222 - Term Crimp Appl</v>
      </c>
      <c r="U287" s="16" t="b">
        <v>0</v>
      </c>
      <c r="V287" s="16" t="s">
        <v>473</v>
      </c>
      <c r="W287" s="16" t="s">
        <v>780</v>
      </c>
      <c r="X287" s="23" t="s">
        <v>1107</v>
      </c>
      <c r="Y287" s="16" t="s">
        <v>780</v>
      </c>
      <c r="Z287" s="23" t="s">
        <v>973</v>
      </c>
      <c r="AA287" s="17">
        <v>43971</v>
      </c>
      <c r="AC287" s="16" t="s">
        <v>228</v>
      </c>
      <c r="AD287" s="16" t="str">
        <f t="shared" si="46"/>
        <v>WP5-222</v>
      </c>
      <c r="AE287" s="16" t="s">
        <v>387</v>
      </c>
      <c r="AG287" s="16" t="s">
        <v>496</v>
      </c>
      <c r="AH287" s="16" t="str">
        <f t="shared" si="53"/>
        <v>WP5-TEMPLATE</v>
      </c>
      <c r="AI287" s="23">
        <v>2329908</v>
      </c>
      <c r="AK287" t="s">
        <v>383</v>
      </c>
      <c r="AL287" t="str">
        <f t="shared" si="56"/>
        <v>WP5-222</v>
      </c>
      <c r="AM287" t="s">
        <v>383</v>
      </c>
      <c r="AN287" t="str">
        <f t="shared" si="54"/>
        <v>WP5-222</v>
      </c>
      <c r="AO287">
        <v>1</v>
      </c>
      <c r="AP287" t="s">
        <v>545</v>
      </c>
      <c r="AQ287" t="b">
        <v>0</v>
      </c>
      <c r="AR287" t="b">
        <v>1</v>
      </c>
      <c r="AS287">
        <v>1</v>
      </c>
      <c r="AT287" t="s">
        <v>546</v>
      </c>
      <c r="AU287" s="14" cm="1">
        <f t="array" ref="AU287">IF(LEFT(A287,3)="WP5", INDEX('Equipment Schedule'!$A$1:$C$44,MATCH(1,('Equipment Schedule'!C:C=(LEFT(A287,3)))*('Equipment Schedule'!A:A=MOD(RIGHT(A287,1),12)),0),2), INDEX('Equipment Schedule'!$A$3:$C$44,MATCH(LEFT(A287,3),'Equipment Schedule'!$C$3:$C$44,0),2))</f>
        <v>45352</v>
      </c>
      <c r="AV287">
        <v>5</v>
      </c>
      <c r="AW287" t="str">
        <f t="shared" si="55"/>
        <v>WP5-TEMPLATE</v>
      </c>
      <c r="AX287" t="s">
        <v>441</v>
      </c>
      <c r="AY287" t="s">
        <v>547</v>
      </c>
      <c r="BB287" t="s">
        <v>2362</v>
      </c>
      <c r="BC287">
        <v>160</v>
      </c>
      <c r="BD287">
        <v>5702</v>
      </c>
      <c r="BE287" t="s">
        <v>336</v>
      </c>
      <c r="BF287">
        <v>0.04</v>
      </c>
      <c r="BG287" t="b">
        <v>0</v>
      </c>
      <c r="BH287">
        <v>1</v>
      </c>
    </row>
    <row r="288" spans="1:60" x14ac:dyDescent="0.3">
      <c r="A288" s="21" t="s">
        <v>743</v>
      </c>
      <c r="B288" s="21" t="s">
        <v>773</v>
      </c>
      <c r="C288" s="21" t="str">
        <f t="shared" si="51"/>
        <v>WP5-223 - Term Crimp Appl</v>
      </c>
      <c r="D288" s="21">
        <f t="shared" si="52"/>
        <v>25</v>
      </c>
      <c r="F288" t="str">
        <f t="shared" si="47"/>
        <v>WP5-223</v>
      </c>
      <c r="G288" t="str">
        <f t="shared" si="48"/>
        <v>WP5-223 - Term Crimp Appl</v>
      </c>
      <c r="H288" t="b">
        <v>0</v>
      </c>
      <c r="I288" t="s">
        <v>481</v>
      </c>
      <c r="J288" t="s">
        <v>481</v>
      </c>
      <c r="K288" t="b">
        <v>1</v>
      </c>
      <c r="L288" t="s">
        <v>481</v>
      </c>
      <c r="M288" t="s">
        <v>481</v>
      </c>
      <c r="N288" t="s">
        <v>481</v>
      </c>
      <c r="O288" t="s">
        <v>481</v>
      </c>
      <c r="P288" t="s">
        <v>7</v>
      </c>
      <c r="Q288" t="s">
        <v>383</v>
      </c>
      <c r="S288" s="16" t="str">
        <f t="shared" si="49"/>
        <v>WP5-223</v>
      </c>
      <c r="T288" s="16" t="str">
        <f t="shared" si="50"/>
        <v>WP5-223 - Term Crimp Appl</v>
      </c>
      <c r="U288" s="16" t="b">
        <v>0</v>
      </c>
      <c r="V288" s="16" t="s">
        <v>473</v>
      </c>
      <c r="W288" s="16" t="s">
        <v>779</v>
      </c>
      <c r="X288" s="23" t="s">
        <v>1108</v>
      </c>
      <c r="Y288" s="16" t="s">
        <v>779</v>
      </c>
      <c r="Z288" s="23" t="s">
        <v>826</v>
      </c>
      <c r="AA288" s="17">
        <v>43971</v>
      </c>
      <c r="AC288" s="16" t="s">
        <v>228</v>
      </c>
      <c r="AD288" s="16" t="str">
        <f t="shared" si="46"/>
        <v>WP5-223</v>
      </c>
      <c r="AE288" s="16" t="s">
        <v>387</v>
      </c>
      <c r="AG288" s="16" t="s">
        <v>496</v>
      </c>
      <c r="AH288" s="16" t="str">
        <f t="shared" si="53"/>
        <v>WP5-TEMPLATE</v>
      </c>
      <c r="AI288" s="23" t="s">
        <v>1215</v>
      </c>
      <c r="AK288" t="s">
        <v>383</v>
      </c>
      <c r="AL288" t="str">
        <f t="shared" si="56"/>
        <v>WP5-223</v>
      </c>
      <c r="AM288" t="s">
        <v>383</v>
      </c>
      <c r="AN288" t="str">
        <f t="shared" si="54"/>
        <v>WP5-223</v>
      </c>
      <c r="AO288">
        <v>1</v>
      </c>
      <c r="AP288" t="s">
        <v>545</v>
      </c>
      <c r="AQ288" t="b">
        <v>0</v>
      </c>
      <c r="AR288" t="b">
        <v>1</v>
      </c>
      <c r="AS288">
        <v>1</v>
      </c>
      <c r="AT288" t="s">
        <v>546</v>
      </c>
      <c r="AU288" s="14" cm="1">
        <f t="array" ref="AU288">IF(LEFT(A288,3)="WP5", INDEX('Equipment Schedule'!$A$1:$C$44,MATCH(1,('Equipment Schedule'!C:C=(LEFT(A288,3)))*('Equipment Schedule'!A:A=MOD(RIGHT(A288,1),12)),0),2), INDEX('Equipment Schedule'!$A$3:$C$44,MATCH(LEFT(A288,3),'Equipment Schedule'!$C$3:$C$44,0),2))</f>
        <v>45383</v>
      </c>
      <c r="AV288">
        <v>5</v>
      </c>
      <c r="AW288" t="str">
        <f t="shared" si="55"/>
        <v>WP5-TEMPLATE</v>
      </c>
      <c r="AX288" t="s">
        <v>441</v>
      </c>
      <c r="AY288" t="s">
        <v>547</v>
      </c>
      <c r="BB288" t="s">
        <v>2362</v>
      </c>
      <c r="BC288">
        <v>170</v>
      </c>
      <c r="BD288">
        <v>5704</v>
      </c>
      <c r="BE288" t="s">
        <v>288</v>
      </c>
      <c r="BF288">
        <v>0.04</v>
      </c>
      <c r="BG288" t="b">
        <v>0</v>
      </c>
      <c r="BH288">
        <v>1</v>
      </c>
    </row>
    <row r="289" spans="1:60" x14ac:dyDescent="0.3">
      <c r="A289" s="21" t="s">
        <v>744</v>
      </c>
      <c r="B289" s="21" t="s">
        <v>773</v>
      </c>
      <c r="C289" s="21" t="str">
        <f t="shared" si="51"/>
        <v>WP5-224 - Term Crimp Appl</v>
      </c>
      <c r="D289" s="21">
        <f t="shared" si="52"/>
        <v>25</v>
      </c>
      <c r="F289" t="str">
        <f t="shared" si="47"/>
        <v>WP5-224</v>
      </c>
      <c r="G289" t="str">
        <f t="shared" si="48"/>
        <v>WP5-224 - Term Crimp Appl</v>
      </c>
      <c r="H289" t="b">
        <v>0</v>
      </c>
      <c r="I289" t="s">
        <v>481</v>
      </c>
      <c r="J289" t="s">
        <v>481</v>
      </c>
      <c r="K289" t="b">
        <v>1</v>
      </c>
      <c r="L289" t="s">
        <v>481</v>
      </c>
      <c r="M289" t="s">
        <v>481</v>
      </c>
      <c r="N289" t="s">
        <v>481</v>
      </c>
      <c r="O289" t="s">
        <v>481</v>
      </c>
      <c r="P289" t="s">
        <v>7</v>
      </c>
      <c r="Q289" t="s">
        <v>383</v>
      </c>
      <c r="S289" s="16" t="str">
        <f t="shared" si="49"/>
        <v>WP5-224</v>
      </c>
      <c r="T289" s="16" t="str">
        <f t="shared" si="50"/>
        <v>WP5-224 - Term Crimp Appl</v>
      </c>
      <c r="U289" s="16" t="b">
        <v>0</v>
      </c>
      <c r="V289" s="16" t="s">
        <v>473</v>
      </c>
      <c r="W289" s="16" t="s">
        <v>780</v>
      </c>
      <c r="X289" s="23">
        <v>1196960</v>
      </c>
      <c r="Y289" s="16" t="s">
        <v>780</v>
      </c>
      <c r="Z289" s="23" t="s">
        <v>974</v>
      </c>
      <c r="AA289" s="17">
        <v>44032</v>
      </c>
      <c r="AC289" s="16" t="s">
        <v>228</v>
      </c>
      <c r="AD289" s="16" t="str">
        <f t="shared" si="46"/>
        <v>WP5-224</v>
      </c>
      <c r="AE289" s="16" t="s">
        <v>387</v>
      </c>
      <c r="AG289" s="16" t="s">
        <v>496</v>
      </c>
      <c r="AH289" s="16" t="str">
        <f t="shared" si="53"/>
        <v>WP5-TEMPLATE</v>
      </c>
      <c r="AI289" s="23" t="s">
        <v>1216</v>
      </c>
      <c r="AK289" t="s">
        <v>383</v>
      </c>
      <c r="AL289" t="str">
        <f t="shared" si="56"/>
        <v>WP5-224</v>
      </c>
      <c r="AM289" t="s">
        <v>383</v>
      </c>
      <c r="AN289" t="str">
        <f t="shared" si="54"/>
        <v>WP5-224</v>
      </c>
      <c r="AO289">
        <v>1</v>
      </c>
      <c r="AP289" t="s">
        <v>545</v>
      </c>
      <c r="AQ289" t="b">
        <v>0</v>
      </c>
      <c r="AR289" t="b">
        <v>1</v>
      </c>
      <c r="AS289">
        <v>1</v>
      </c>
      <c r="AT289" t="s">
        <v>546</v>
      </c>
      <c r="AU289" s="14" cm="1">
        <f t="array" ref="AU289">IF(LEFT(A289,3)="WP5", INDEX('Equipment Schedule'!$A$1:$C$44,MATCH(1,('Equipment Schedule'!C:C=(LEFT(A289,3)))*('Equipment Schedule'!A:A=MOD(RIGHT(A289,1),12)),0),2), INDEX('Equipment Schedule'!$A$3:$C$44,MATCH(LEFT(A289,3),'Equipment Schedule'!$C$3:$C$44,0),2))</f>
        <v>45413</v>
      </c>
      <c r="AV289">
        <v>5</v>
      </c>
      <c r="AW289" t="str">
        <f t="shared" si="55"/>
        <v>WP5-TEMPLATE</v>
      </c>
      <c r="AX289" t="s">
        <v>441</v>
      </c>
      <c r="AY289" t="s">
        <v>547</v>
      </c>
      <c r="BB289" t="s">
        <v>2362</v>
      </c>
      <c r="BC289">
        <v>180</v>
      </c>
      <c r="BD289">
        <v>5706</v>
      </c>
      <c r="BE289" t="s">
        <v>300</v>
      </c>
      <c r="BF289">
        <v>0.04</v>
      </c>
      <c r="BG289" t="b">
        <v>0</v>
      </c>
      <c r="BH289">
        <v>1</v>
      </c>
    </row>
    <row r="290" spans="1:60" x14ac:dyDescent="0.3">
      <c r="A290" s="21" t="s">
        <v>745</v>
      </c>
      <c r="B290" s="21" t="s">
        <v>773</v>
      </c>
      <c r="C290" s="21" t="str">
        <f t="shared" si="51"/>
        <v>WP5-225 - Term Crimp Appl</v>
      </c>
      <c r="D290" s="21">
        <f t="shared" si="52"/>
        <v>25</v>
      </c>
      <c r="F290" t="str">
        <f t="shared" si="47"/>
        <v>WP5-225</v>
      </c>
      <c r="G290" t="str">
        <f t="shared" si="48"/>
        <v>WP5-225 - Term Crimp Appl</v>
      </c>
      <c r="H290" t="b">
        <v>0</v>
      </c>
      <c r="I290" t="s">
        <v>481</v>
      </c>
      <c r="J290" t="s">
        <v>481</v>
      </c>
      <c r="K290" t="b">
        <v>1</v>
      </c>
      <c r="L290" t="s">
        <v>481</v>
      </c>
      <c r="M290" t="s">
        <v>481</v>
      </c>
      <c r="N290" t="s">
        <v>481</v>
      </c>
      <c r="O290" t="s">
        <v>481</v>
      </c>
      <c r="P290" t="s">
        <v>7</v>
      </c>
      <c r="Q290" t="s">
        <v>383</v>
      </c>
      <c r="S290" s="16" t="str">
        <f t="shared" si="49"/>
        <v>WP5-225</v>
      </c>
      <c r="T290" s="16" t="str">
        <f t="shared" si="50"/>
        <v>WP5-225 - Term Crimp Appl</v>
      </c>
      <c r="U290" s="16" t="b">
        <v>0</v>
      </c>
      <c r="V290" s="16" t="s">
        <v>473</v>
      </c>
      <c r="W290" s="16" t="s">
        <v>780</v>
      </c>
      <c r="X290" s="23">
        <v>503</v>
      </c>
      <c r="Y290" s="16" t="s">
        <v>780</v>
      </c>
      <c r="Z290" s="23" t="s">
        <v>975</v>
      </c>
      <c r="AA290" s="17">
        <v>44032</v>
      </c>
      <c r="AC290" s="16" t="s">
        <v>228</v>
      </c>
      <c r="AD290" s="16" t="str">
        <f t="shared" ref="AD290:AD310" si="57">A290</f>
        <v>WP5-225</v>
      </c>
      <c r="AE290" s="16" t="s">
        <v>387</v>
      </c>
      <c r="AG290" s="16" t="s">
        <v>496</v>
      </c>
      <c r="AH290" s="16" t="str">
        <f t="shared" si="53"/>
        <v>WP5-TEMPLATE</v>
      </c>
      <c r="AI290" s="23" t="s">
        <v>1217</v>
      </c>
      <c r="AK290" t="s">
        <v>383</v>
      </c>
      <c r="AL290" t="str">
        <f t="shared" si="56"/>
        <v>WP5-225</v>
      </c>
      <c r="AM290" t="s">
        <v>383</v>
      </c>
      <c r="AN290" t="str">
        <f t="shared" si="54"/>
        <v>WP5-225</v>
      </c>
      <c r="AO290">
        <v>1</v>
      </c>
      <c r="AP290" t="s">
        <v>545</v>
      </c>
      <c r="AQ290" t="b">
        <v>0</v>
      </c>
      <c r="AR290" t="b">
        <v>1</v>
      </c>
      <c r="AS290">
        <v>1</v>
      </c>
      <c r="AT290" t="s">
        <v>546</v>
      </c>
      <c r="AU290" s="14" cm="1">
        <f t="array" ref="AU290">IF(LEFT(A290,3)="WP5", INDEX('Equipment Schedule'!$A$1:$C$44,MATCH(1,('Equipment Schedule'!C:C=(LEFT(A290,3)))*('Equipment Schedule'!A:A=MOD(RIGHT(A290,1),12)),0),2), INDEX('Equipment Schedule'!$A$3:$C$44,MATCH(LEFT(A290,3),'Equipment Schedule'!$C$3:$C$44,0),2))</f>
        <v>45474</v>
      </c>
      <c r="AV290">
        <v>5</v>
      </c>
      <c r="AW290" t="str">
        <f t="shared" si="55"/>
        <v>WP5-TEMPLATE</v>
      </c>
      <c r="AX290" t="s">
        <v>441</v>
      </c>
      <c r="AY290" t="s">
        <v>547</v>
      </c>
      <c r="BB290" t="s">
        <v>2362</v>
      </c>
      <c r="BC290">
        <v>190</v>
      </c>
      <c r="BD290">
        <v>5401</v>
      </c>
      <c r="BE290" t="s">
        <v>276</v>
      </c>
      <c r="BF290">
        <v>0.04</v>
      </c>
      <c r="BG290" t="b">
        <v>0</v>
      </c>
      <c r="BH290">
        <v>1</v>
      </c>
    </row>
    <row r="291" spans="1:60" x14ac:dyDescent="0.3">
      <c r="A291" s="21" t="s">
        <v>746</v>
      </c>
      <c r="B291" s="21" t="s">
        <v>773</v>
      </c>
      <c r="C291" s="21" t="str">
        <f t="shared" si="51"/>
        <v>WP5-226 - Term Crimp Appl</v>
      </c>
      <c r="D291" s="21">
        <f t="shared" si="52"/>
        <v>25</v>
      </c>
      <c r="F291" t="str">
        <f t="shared" si="47"/>
        <v>WP5-226</v>
      </c>
      <c r="G291" t="str">
        <f t="shared" si="48"/>
        <v>WP5-226 - Term Crimp Appl</v>
      </c>
      <c r="H291" t="b">
        <v>0</v>
      </c>
      <c r="I291" t="s">
        <v>481</v>
      </c>
      <c r="J291" t="s">
        <v>481</v>
      </c>
      <c r="K291" t="b">
        <v>1</v>
      </c>
      <c r="L291" t="s">
        <v>481</v>
      </c>
      <c r="M291" t="s">
        <v>481</v>
      </c>
      <c r="N291" t="s">
        <v>481</v>
      </c>
      <c r="O291" t="s">
        <v>481</v>
      </c>
      <c r="P291" t="s">
        <v>7</v>
      </c>
      <c r="Q291" t="s">
        <v>383</v>
      </c>
      <c r="S291" s="16" t="str">
        <f t="shared" si="49"/>
        <v>WP5-226</v>
      </c>
      <c r="T291" s="16" t="str">
        <f t="shared" si="50"/>
        <v>WP5-226 - Term Crimp Appl</v>
      </c>
      <c r="U291" s="16" t="b">
        <v>0</v>
      </c>
      <c r="V291" s="16" t="s">
        <v>473</v>
      </c>
      <c r="W291" s="16" t="s">
        <v>780</v>
      </c>
      <c r="X291" s="23">
        <v>1204020</v>
      </c>
      <c r="Y291" s="16" t="s">
        <v>780</v>
      </c>
      <c r="Z291" s="23" t="s">
        <v>976</v>
      </c>
      <c r="AA291" s="17">
        <v>44459</v>
      </c>
      <c r="AC291" s="16" t="s">
        <v>228</v>
      </c>
      <c r="AD291" s="16" t="str">
        <f t="shared" si="57"/>
        <v>WP5-226</v>
      </c>
      <c r="AE291" s="16" t="s">
        <v>387</v>
      </c>
      <c r="AG291" s="16" t="s">
        <v>496</v>
      </c>
      <c r="AH291" s="16" t="str">
        <f t="shared" si="53"/>
        <v>WP5-TEMPLATE</v>
      </c>
      <c r="AI291" s="23">
        <v>12084590</v>
      </c>
      <c r="AK291" t="s">
        <v>383</v>
      </c>
      <c r="AL291" t="str">
        <f t="shared" si="56"/>
        <v>WP5-226</v>
      </c>
      <c r="AM291" t="s">
        <v>383</v>
      </c>
      <c r="AN291" t="str">
        <f t="shared" si="54"/>
        <v>WP5-226</v>
      </c>
      <c r="AO291">
        <v>1</v>
      </c>
      <c r="AP291" t="s">
        <v>545</v>
      </c>
      <c r="AQ291" t="b">
        <v>0</v>
      </c>
      <c r="AR291" t="b">
        <v>1</v>
      </c>
      <c r="AS291">
        <v>1</v>
      </c>
      <c r="AT291" t="s">
        <v>546</v>
      </c>
      <c r="AU291" s="14" cm="1">
        <f t="array" ref="AU291">IF(LEFT(A291,3)="WP5", INDEX('Equipment Schedule'!$A$1:$C$44,MATCH(1,('Equipment Schedule'!C:C=(LEFT(A291,3)))*('Equipment Schedule'!A:A=MOD(RIGHT(A291,1),12)),0),2), INDEX('Equipment Schedule'!$A$3:$C$44,MATCH(LEFT(A291,3),'Equipment Schedule'!$C$3:$C$44,0),2))</f>
        <v>45505</v>
      </c>
      <c r="AV291">
        <v>5</v>
      </c>
      <c r="AW291" t="str">
        <f t="shared" si="55"/>
        <v>WP5-TEMPLATE</v>
      </c>
      <c r="AX291" t="s">
        <v>441</v>
      </c>
      <c r="AY291" t="s">
        <v>547</v>
      </c>
      <c r="BB291" t="s">
        <v>2362</v>
      </c>
      <c r="BC291">
        <v>200</v>
      </c>
      <c r="BD291">
        <v>5305</v>
      </c>
      <c r="BE291" t="s">
        <v>284</v>
      </c>
      <c r="BF291">
        <v>0.16</v>
      </c>
      <c r="BG291" t="b">
        <v>0</v>
      </c>
      <c r="BH291">
        <v>1</v>
      </c>
    </row>
    <row r="292" spans="1:60" x14ac:dyDescent="0.3">
      <c r="A292" s="21" t="s">
        <v>747</v>
      </c>
      <c r="B292" s="21" t="s">
        <v>773</v>
      </c>
      <c r="C292" s="21" t="str">
        <f t="shared" si="51"/>
        <v>WP5-227 - Term Crimp Appl</v>
      </c>
      <c r="D292" s="21">
        <f t="shared" si="52"/>
        <v>25</v>
      </c>
      <c r="F292" t="str">
        <f t="shared" si="47"/>
        <v>WP5-227</v>
      </c>
      <c r="G292" t="str">
        <f t="shared" si="48"/>
        <v>WP5-227 - Term Crimp Appl</v>
      </c>
      <c r="H292" t="b">
        <v>0</v>
      </c>
      <c r="I292" t="s">
        <v>481</v>
      </c>
      <c r="J292" t="s">
        <v>481</v>
      </c>
      <c r="K292" t="b">
        <v>1</v>
      </c>
      <c r="L292" t="s">
        <v>481</v>
      </c>
      <c r="M292" t="s">
        <v>481</v>
      </c>
      <c r="N292" t="s">
        <v>481</v>
      </c>
      <c r="O292" t="s">
        <v>481</v>
      </c>
      <c r="P292" t="s">
        <v>7</v>
      </c>
      <c r="Q292" t="s">
        <v>383</v>
      </c>
      <c r="S292" s="16" t="str">
        <f t="shared" si="49"/>
        <v>WP5-227</v>
      </c>
      <c r="T292" s="16" t="str">
        <f t="shared" si="50"/>
        <v>WP5-227 - Term Crimp Appl</v>
      </c>
      <c r="U292" s="16" t="b">
        <v>0</v>
      </c>
      <c r="V292" s="16" t="s">
        <v>473</v>
      </c>
      <c r="W292" s="16" t="s">
        <v>779</v>
      </c>
      <c r="X292" s="23" t="s">
        <v>1109</v>
      </c>
      <c r="Y292" s="16" t="s">
        <v>779</v>
      </c>
      <c r="Z292" s="23" t="s">
        <v>977</v>
      </c>
      <c r="AA292" s="17">
        <v>44124</v>
      </c>
      <c r="AC292" s="16" t="s">
        <v>228</v>
      </c>
      <c r="AD292" s="16" t="str">
        <f t="shared" si="57"/>
        <v>WP5-227</v>
      </c>
      <c r="AE292" s="16" t="s">
        <v>387</v>
      </c>
      <c r="AG292" s="16" t="s">
        <v>496</v>
      </c>
      <c r="AH292" s="16" t="str">
        <f t="shared" si="53"/>
        <v>WP5-TEMPLATE</v>
      </c>
      <c r="AI292" s="23" t="s">
        <v>1218</v>
      </c>
      <c r="AK292" t="s">
        <v>383</v>
      </c>
      <c r="AL292" t="str">
        <f t="shared" si="56"/>
        <v>WP5-227</v>
      </c>
      <c r="AM292" t="s">
        <v>383</v>
      </c>
      <c r="AN292" t="str">
        <f t="shared" si="54"/>
        <v>WP5-227</v>
      </c>
      <c r="AO292">
        <v>1</v>
      </c>
      <c r="AP292" t="s">
        <v>545</v>
      </c>
      <c r="AQ292" t="b">
        <v>0</v>
      </c>
      <c r="AR292" t="b">
        <v>1</v>
      </c>
      <c r="AS292">
        <v>1</v>
      </c>
      <c r="AT292" t="s">
        <v>546</v>
      </c>
      <c r="AU292" s="14" cm="1">
        <f t="array" ref="AU292">IF(LEFT(A292,3)="WP5", INDEX('Equipment Schedule'!$A$1:$C$44,MATCH(1,('Equipment Schedule'!C:C=(LEFT(A292,3)))*('Equipment Schedule'!A:A=MOD(RIGHT(A292,1),12)),0),2), INDEX('Equipment Schedule'!$A$3:$C$44,MATCH(LEFT(A292,3),'Equipment Schedule'!$C$3:$C$44,0),2))</f>
        <v>45170</v>
      </c>
      <c r="AV292">
        <v>5</v>
      </c>
      <c r="AW292" t="str">
        <f t="shared" si="55"/>
        <v>WP5-TEMPLATE</v>
      </c>
      <c r="AX292" t="s">
        <v>441</v>
      </c>
      <c r="AY292" t="s">
        <v>547</v>
      </c>
    </row>
    <row r="293" spans="1:60" x14ac:dyDescent="0.3">
      <c r="A293" s="21" t="s">
        <v>748</v>
      </c>
      <c r="B293" s="21" t="s">
        <v>773</v>
      </c>
      <c r="C293" s="21" t="str">
        <f t="shared" si="51"/>
        <v>WP5-228 - Term Crimp Appl</v>
      </c>
      <c r="D293" s="21">
        <f t="shared" si="52"/>
        <v>25</v>
      </c>
      <c r="F293" t="str">
        <f t="shared" si="47"/>
        <v>WP5-228</v>
      </c>
      <c r="G293" t="str">
        <f t="shared" si="48"/>
        <v>WP5-228 - Term Crimp Appl</v>
      </c>
      <c r="H293" t="b">
        <v>0</v>
      </c>
      <c r="I293" t="s">
        <v>481</v>
      </c>
      <c r="J293" t="s">
        <v>481</v>
      </c>
      <c r="K293" t="b">
        <v>1</v>
      </c>
      <c r="L293" t="s">
        <v>481</v>
      </c>
      <c r="M293" t="s">
        <v>481</v>
      </c>
      <c r="N293" t="s">
        <v>481</v>
      </c>
      <c r="O293" t="s">
        <v>481</v>
      </c>
      <c r="P293" t="s">
        <v>7</v>
      </c>
      <c r="Q293" t="s">
        <v>383</v>
      </c>
      <c r="S293" s="16" t="str">
        <f t="shared" si="49"/>
        <v>WP5-228</v>
      </c>
      <c r="T293" s="16" t="str">
        <f t="shared" si="50"/>
        <v>WP5-228 - Term Crimp Appl</v>
      </c>
      <c r="U293" s="16" t="b">
        <v>0</v>
      </c>
      <c r="V293" s="16" t="s">
        <v>473</v>
      </c>
      <c r="W293" s="16" t="s">
        <v>2267</v>
      </c>
      <c r="X293" s="23">
        <v>5002</v>
      </c>
      <c r="Y293" s="16" t="s">
        <v>781</v>
      </c>
      <c r="Z293" s="23" t="s">
        <v>978</v>
      </c>
      <c r="AA293" s="17">
        <v>44248</v>
      </c>
      <c r="AC293" s="16" t="s">
        <v>228</v>
      </c>
      <c r="AD293" s="16" t="str">
        <f t="shared" si="57"/>
        <v>WP5-228</v>
      </c>
      <c r="AE293" s="16" t="s">
        <v>387</v>
      </c>
      <c r="AG293" s="16" t="s">
        <v>496</v>
      </c>
      <c r="AH293" s="16" t="str">
        <f t="shared" si="53"/>
        <v>WP5-TEMPLATE</v>
      </c>
      <c r="AI293" s="23" t="s">
        <v>1219</v>
      </c>
      <c r="AK293" t="s">
        <v>383</v>
      </c>
      <c r="AL293" t="str">
        <f t="shared" si="56"/>
        <v>WP5-228</v>
      </c>
      <c r="AM293" t="s">
        <v>383</v>
      </c>
      <c r="AN293" t="str">
        <f t="shared" si="54"/>
        <v>WP5-228</v>
      </c>
      <c r="AO293">
        <v>1</v>
      </c>
      <c r="AP293" t="s">
        <v>545</v>
      </c>
      <c r="AQ293" t="b">
        <v>0</v>
      </c>
      <c r="AR293" t="b">
        <v>1</v>
      </c>
      <c r="AS293">
        <v>1</v>
      </c>
      <c r="AT293" t="s">
        <v>546</v>
      </c>
      <c r="AU293" s="14" cm="1">
        <f t="array" ref="AU293">IF(LEFT(A293,3)="WP5", INDEX('Equipment Schedule'!$A$1:$C$44,MATCH(1,('Equipment Schedule'!C:C=(LEFT(A293,3)))*('Equipment Schedule'!A:A=MOD(RIGHT(A293,1),12)),0),2), INDEX('Equipment Schedule'!$A$3:$C$44,MATCH(LEFT(A293,3),'Equipment Schedule'!$C$3:$C$44,0),2))</f>
        <v>45200</v>
      </c>
      <c r="AV293">
        <v>5</v>
      </c>
      <c r="AW293" t="str">
        <f t="shared" si="55"/>
        <v>WP5-TEMPLATE</v>
      </c>
      <c r="AX293" t="s">
        <v>441</v>
      </c>
      <c r="AY293" t="s">
        <v>547</v>
      </c>
      <c r="BB293" t="s">
        <v>2360</v>
      </c>
      <c r="BC293">
        <v>10</v>
      </c>
      <c r="BD293">
        <v>5306</v>
      </c>
      <c r="BE293" t="str">
        <f>VLOOKUP(BD293,'Equip Ops'!$AI$2:$AJ$73,2,FALSE)</f>
        <v>Record - Pre-Eval Comments</v>
      </c>
      <c r="BF293">
        <v>0.16</v>
      </c>
      <c r="BG293" t="b">
        <v>0</v>
      </c>
      <c r="BH293">
        <v>1</v>
      </c>
    </row>
    <row r="294" spans="1:60" x14ac:dyDescent="0.3">
      <c r="A294" s="21" t="s">
        <v>749</v>
      </c>
      <c r="B294" s="21" t="s">
        <v>773</v>
      </c>
      <c r="C294" s="21" t="str">
        <f t="shared" si="51"/>
        <v>WP5-229 - Term Crimp Appl</v>
      </c>
      <c r="D294" s="21">
        <f t="shared" si="52"/>
        <v>25</v>
      </c>
      <c r="F294" t="str">
        <f t="shared" si="47"/>
        <v>WP5-229</v>
      </c>
      <c r="G294" t="str">
        <f t="shared" si="48"/>
        <v>WP5-229 - Term Crimp Appl</v>
      </c>
      <c r="H294" t="b">
        <v>0</v>
      </c>
      <c r="I294" t="s">
        <v>481</v>
      </c>
      <c r="J294" t="s">
        <v>481</v>
      </c>
      <c r="K294" t="b">
        <v>1</v>
      </c>
      <c r="L294" t="s">
        <v>481</v>
      </c>
      <c r="M294" t="s">
        <v>481</v>
      </c>
      <c r="N294" t="s">
        <v>481</v>
      </c>
      <c r="O294" t="s">
        <v>481</v>
      </c>
      <c r="P294" t="s">
        <v>7</v>
      </c>
      <c r="Q294" t="s">
        <v>383</v>
      </c>
      <c r="S294" s="16" t="str">
        <f t="shared" si="49"/>
        <v>WP5-229</v>
      </c>
      <c r="T294" s="16" t="str">
        <f t="shared" si="50"/>
        <v>WP5-229 - Term Crimp Appl</v>
      </c>
      <c r="U294" s="16" t="b">
        <v>0</v>
      </c>
      <c r="V294" s="16" t="s">
        <v>473</v>
      </c>
      <c r="W294" s="16" t="s">
        <v>2267</v>
      </c>
      <c r="X294" s="23">
        <v>2245</v>
      </c>
      <c r="Y294" s="16" t="s">
        <v>781</v>
      </c>
      <c r="Z294" s="23">
        <v>639019600</v>
      </c>
      <c r="AA294" s="17">
        <v>44429</v>
      </c>
      <c r="AC294" s="16" t="s">
        <v>228</v>
      </c>
      <c r="AD294" s="16" t="str">
        <f t="shared" si="57"/>
        <v>WP5-229</v>
      </c>
      <c r="AE294" s="16" t="s">
        <v>387</v>
      </c>
      <c r="AG294" s="16" t="s">
        <v>496</v>
      </c>
      <c r="AH294" s="16" t="str">
        <f t="shared" si="53"/>
        <v>WP5-TEMPLATE</v>
      </c>
      <c r="AI294" s="23" t="s">
        <v>1160</v>
      </c>
      <c r="AK294" t="s">
        <v>383</v>
      </c>
      <c r="AL294" t="str">
        <f t="shared" si="56"/>
        <v>WP5-229</v>
      </c>
      <c r="AM294" t="s">
        <v>383</v>
      </c>
      <c r="AN294" t="str">
        <f t="shared" si="54"/>
        <v>WP5-229</v>
      </c>
      <c r="AO294">
        <v>1</v>
      </c>
      <c r="AP294" t="s">
        <v>545</v>
      </c>
      <c r="AQ294" t="b">
        <v>0</v>
      </c>
      <c r="AR294" t="b">
        <v>1</v>
      </c>
      <c r="AS294">
        <v>1</v>
      </c>
      <c r="AT294" t="s">
        <v>546</v>
      </c>
      <c r="AU294" s="14" cm="1">
        <f t="array" ref="AU294">IF(LEFT(A294,3)="WP5", INDEX('Equipment Schedule'!$A$1:$C$44,MATCH(1,('Equipment Schedule'!C:C=(LEFT(A294,3)))*('Equipment Schedule'!A:A=MOD(RIGHT(A294,1),12)),0),2), INDEX('Equipment Schedule'!$A$3:$C$44,MATCH(LEFT(A294,3),'Equipment Schedule'!$C$3:$C$44,0),2))</f>
        <v>45231</v>
      </c>
      <c r="AV294">
        <v>5</v>
      </c>
      <c r="AW294" t="str">
        <f t="shared" si="55"/>
        <v>WP5-TEMPLATE</v>
      </c>
      <c r="AX294" t="s">
        <v>441</v>
      </c>
      <c r="AY294" t="s">
        <v>547</v>
      </c>
      <c r="BB294" t="s">
        <v>2360</v>
      </c>
      <c r="BC294">
        <v>20</v>
      </c>
      <c r="BD294">
        <v>5600</v>
      </c>
      <c r="BE294" t="str">
        <f>VLOOKUP(BD294,'Equip Ops'!$AI$2:$AJ$73,2,FALSE)</f>
        <v>Clean - Complete</v>
      </c>
      <c r="BF294">
        <v>0.04</v>
      </c>
      <c r="BG294" t="b">
        <v>0</v>
      </c>
      <c r="BH294">
        <v>1</v>
      </c>
    </row>
    <row r="295" spans="1:60" x14ac:dyDescent="0.3">
      <c r="A295" s="21" t="s">
        <v>750</v>
      </c>
      <c r="B295" s="21" t="s">
        <v>773</v>
      </c>
      <c r="C295" s="21" t="str">
        <f t="shared" si="51"/>
        <v>WP5-230 - Term Crimp Appl</v>
      </c>
      <c r="D295" s="21">
        <f t="shared" si="52"/>
        <v>25</v>
      </c>
      <c r="F295" t="str">
        <f t="shared" si="47"/>
        <v>WP5-230</v>
      </c>
      <c r="G295" t="str">
        <f t="shared" si="48"/>
        <v>WP5-230 - Term Crimp Appl</v>
      </c>
      <c r="H295" t="b">
        <v>0</v>
      </c>
      <c r="I295" t="s">
        <v>481</v>
      </c>
      <c r="J295" t="s">
        <v>481</v>
      </c>
      <c r="K295" t="b">
        <v>1</v>
      </c>
      <c r="L295" t="s">
        <v>481</v>
      </c>
      <c r="M295" t="s">
        <v>481</v>
      </c>
      <c r="N295" t="s">
        <v>481</v>
      </c>
      <c r="O295" t="s">
        <v>481</v>
      </c>
      <c r="P295" t="s">
        <v>7</v>
      </c>
      <c r="Q295" t="s">
        <v>383</v>
      </c>
      <c r="S295" s="16" t="str">
        <f t="shared" si="49"/>
        <v>WP5-230</v>
      </c>
      <c r="T295" s="16" t="str">
        <f t="shared" si="50"/>
        <v>WP5-230 - Term Crimp Appl</v>
      </c>
      <c r="U295" s="16" t="b">
        <v>0</v>
      </c>
      <c r="V295" s="16" t="s">
        <v>473</v>
      </c>
      <c r="W295" s="16" t="s">
        <v>780</v>
      </c>
      <c r="X295" s="23">
        <v>1239610</v>
      </c>
      <c r="Y295" s="16" t="s">
        <v>780</v>
      </c>
      <c r="Z295" s="23" t="s">
        <v>979</v>
      </c>
      <c r="AA295" s="17">
        <v>44460</v>
      </c>
      <c r="AC295" s="16" t="s">
        <v>228</v>
      </c>
      <c r="AD295" s="16" t="str">
        <f t="shared" si="57"/>
        <v>WP5-230</v>
      </c>
      <c r="AE295" s="16" t="s">
        <v>387</v>
      </c>
      <c r="AG295" s="16" t="s">
        <v>496</v>
      </c>
      <c r="AH295" s="16" t="str">
        <f t="shared" si="53"/>
        <v>WP5-TEMPLATE</v>
      </c>
      <c r="AI295" s="23" t="s">
        <v>1220</v>
      </c>
      <c r="AK295" t="s">
        <v>383</v>
      </c>
      <c r="AL295" t="str">
        <f t="shared" si="56"/>
        <v>WP5-230</v>
      </c>
      <c r="AM295" t="s">
        <v>383</v>
      </c>
      <c r="AN295" t="str">
        <f t="shared" si="54"/>
        <v>WP5-230</v>
      </c>
      <c r="AO295">
        <v>1</v>
      </c>
      <c r="AP295" t="s">
        <v>545</v>
      </c>
      <c r="AQ295" t="b">
        <v>0</v>
      </c>
      <c r="AR295" t="b">
        <v>1</v>
      </c>
      <c r="AS295">
        <v>1</v>
      </c>
      <c r="AT295" t="s">
        <v>546</v>
      </c>
      <c r="AU295" s="14" cm="1">
        <f t="array" ref="AU295">IF(LEFT(A295,3)="WP5", INDEX('Equipment Schedule'!$A$1:$C$44,MATCH(1,('Equipment Schedule'!C:C=(LEFT(A295,3)))*('Equipment Schedule'!A:A=MOD(RIGHT(A295,1),12)),0),2), INDEX('Equipment Schedule'!$A$3:$C$44,MATCH(LEFT(A295,3),'Equipment Schedule'!$C$3:$C$44,0),2))</f>
        <v>45292</v>
      </c>
      <c r="AV295">
        <v>5</v>
      </c>
      <c r="AW295" t="str">
        <f t="shared" si="55"/>
        <v>WP5-TEMPLATE</v>
      </c>
      <c r="AX295" t="s">
        <v>441</v>
      </c>
      <c r="AY295" t="s">
        <v>547</v>
      </c>
      <c r="BB295" t="s">
        <v>2360</v>
      </c>
      <c r="BC295">
        <v>30</v>
      </c>
      <c r="BD295">
        <v>5001</v>
      </c>
      <c r="BE295" t="s">
        <v>270</v>
      </c>
      <c r="BF295">
        <v>0.04</v>
      </c>
      <c r="BG295" t="b">
        <v>0</v>
      </c>
      <c r="BH295">
        <v>1</v>
      </c>
    </row>
    <row r="296" spans="1:60" x14ac:dyDescent="0.3">
      <c r="A296" s="21" t="s">
        <v>751</v>
      </c>
      <c r="B296" s="21" t="s">
        <v>773</v>
      </c>
      <c r="C296" s="21" t="str">
        <f t="shared" si="51"/>
        <v>WP5-231 - Term Crimp Appl</v>
      </c>
      <c r="D296" s="21">
        <f t="shared" si="52"/>
        <v>25</v>
      </c>
      <c r="F296" t="str">
        <f t="shared" si="47"/>
        <v>WP5-231</v>
      </c>
      <c r="G296" t="str">
        <f t="shared" si="48"/>
        <v>WP5-231 - Term Crimp Appl</v>
      </c>
      <c r="H296" t="b">
        <v>0</v>
      </c>
      <c r="I296" t="s">
        <v>481</v>
      </c>
      <c r="J296" t="s">
        <v>481</v>
      </c>
      <c r="K296" t="b">
        <v>1</v>
      </c>
      <c r="L296" t="s">
        <v>481</v>
      </c>
      <c r="M296" t="s">
        <v>481</v>
      </c>
      <c r="N296" t="s">
        <v>481</v>
      </c>
      <c r="O296" t="s">
        <v>481</v>
      </c>
      <c r="P296" t="s">
        <v>7</v>
      </c>
      <c r="Q296" t="s">
        <v>383</v>
      </c>
      <c r="S296" s="16" t="str">
        <f t="shared" si="49"/>
        <v>WP5-231</v>
      </c>
      <c r="T296" s="16" t="str">
        <f t="shared" si="50"/>
        <v>WP5-231 - Term Crimp Appl</v>
      </c>
      <c r="U296" s="16" t="b">
        <v>0</v>
      </c>
      <c r="V296" s="16" t="s">
        <v>473</v>
      </c>
      <c r="W296" s="16" t="s">
        <v>780</v>
      </c>
      <c r="X296" s="23">
        <v>1252442</v>
      </c>
      <c r="Y296" s="16" t="s">
        <v>780</v>
      </c>
      <c r="Z296" s="23" t="s">
        <v>980</v>
      </c>
      <c r="AA296" s="17">
        <v>44531</v>
      </c>
      <c r="AC296" s="16" t="s">
        <v>228</v>
      </c>
      <c r="AD296" s="16" t="str">
        <f t="shared" si="57"/>
        <v>WP5-231</v>
      </c>
      <c r="AE296" s="16" t="s">
        <v>387</v>
      </c>
      <c r="AG296" s="16" t="s">
        <v>496</v>
      </c>
      <c r="AH296" s="16" t="str">
        <f t="shared" si="53"/>
        <v>WP5-TEMPLATE</v>
      </c>
      <c r="AI296" s="23">
        <v>12089307</v>
      </c>
      <c r="AK296" t="s">
        <v>383</v>
      </c>
      <c r="AL296" t="str">
        <f t="shared" si="56"/>
        <v>WP5-231</v>
      </c>
      <c r="AM296" t="s">
        <v>383</v>
      </c>
      <c r="AN296" t="str">
        <f t="shared" si="54"/>
        <v>WP5-231</v>
      </c>
      <c r="AO296">
        <v>1</v>
      </c>
      <c r="AP296" t="s">
        <v>545</v>
      </c>
      <c r="AQ296" t="b">
        <v>0</v>
      </c>
      <c r="AR296" t="b">
        <v>1</v>
      </c>
      <c r="AS296">
        <v>1</v>
      </c>
      <c r="AT296" t="s">
        <v>546</v>
      </c>
      <c r="AU296" s="14" cm="1">
        <f t="array" ref="AU296">IF(LEFT(A296,3)="WP5", INDEX('Equipment Schedule'!$A$1:$C$44,MATCH(1,('Equipment Schedule'!C:C=(LEFT(A296,3)))*('Equipment Schedule'!A:A=MOD(RIGHT(A296,1),12)),0),2), INDEX('Equipment Schedule'!$A$3:$C$44,MATCH(LEFT(A296,3),'Equipment Schedule'!$C$3:$C$44,0),2))</f>
        <v>45323</v>
      </c>
      <c r="AV296">
        <v>5</v>
      </c>
      <c r="AW296" t="str">
        <f t="shared" si="55"/>
        <v>WP5-TEMPLATE</v>
      </c>
      <c r="AX296" t="s">
        <v>441</v>
      </c>
      <c r="AY296" t="s">
        <v>547</v>
      </c>
      <c r="BB296" t="s">
        <v>2360</v>
      </c>
      <c r="BC296">
        <v>40</v>
      </c>
      <c r="BD296">
        <v>5005</v>
      </c>
      <c r="BE296" t="s">
        <v>293</v>
      </c>
      <c r="BF296">
        <v>0.04</v>
      </c>
      <c r="BG296" t="b">
        <v>0</v>
      </c>
      <c r="BH296">
        <v>1</v>
      </c>
    </row>
    <row r="297" spans="1:60" x14ac:dyDescent="0.3">
      <c r="A297" s="21" t="s">
        <v>764</v>
      </c>
      <c r="B297" s="21" t="s">
        <v>774</v>
      </c>
      <c r="C297" s="21" t="str">
        <f t="shared" si="51"/>
        <v>WP5-232 - Splice Crimp Appl</v>
      </c>
      <c r="D297" s="21">
        <f t="shared" si="52"/>
        <v>27</v>
      </c>
      <c r="F297" t="str">
        <f t="shared" si="47"/>
        <v>WP5-232</v>
      </c>
      <c r="G297" t="str">
        <f t="shared" si="48"/>
        <v>WP5-232 - Splice Crimp Appl</v>
      </c>
      <c r="H297" t="b">
        <v>0</v>
      </c>
      <c r="I297" t="s">
        <v>481</v>
      </c>
      <c r="J297" t="s">
        <v>481</v>
      </c>
      <c r="K297" t="b">
        <v>1</v>
      </c>
      <c r="L297" t="s">
        <v>481</v>
      </c>
      <c r="M297" t="s">
        <v>481</v>
      </c>
      <c r="N297" t="s">
        <v>481</v>
      </c>
      <c r="O297" t="s">
        <v>481</v>
      </c>
      <c r="P297" t="s">
        <v>7</v>
      </c>
      <c r="Q297" t="s">
        <v>383</v>
      </c>
      <c r="S297" s="16" t="str">
        <f t="shared" si="49"/>
        <v>WP5-232</v>
      </c>
      <c r="T297" s="16" t="str">
        <f t="shared" si="50"/>
        <v>WP5-232 - Splice Crimp Appl</v>
      </c>
      <c r="U297" s="16" t="b">
        <v>0</v>
      </c>
      <c r="V297" s="16" t="s">
        <v>473</v>
      </c>
      <c r="W297" s="16" t="s">
        <v>780</v>
      </c>
      <c r="X297" s="23" t="s">
        <v>1112</v>
      </c>
      <c r="Y297" s="16" t="s">
        <v>780</v>
      </c>
      <c r="Z297" s="23" t="s">
        <v>1110</v>
      </c>
      <c r="AA297" s="17">
        <v>40763</v>
      </c>
      <c r="AC297" s="16" t="s">
        <v>228</v>
      </c>
      <c r="AD297" s="16" t="str">
        <f t="shared" si="57"/>
        <v>WP5-232</v>
      </c>
      <c r="AE297" s="16" t="s">
        <v>390</v>
      </c>
      <c r="AG297" s="16" t="s">
        <v>496</v>
      </c>
      <c r="AH297" s="16" t="str">
        <f t="shared" si="53"/>
        <v>WP5-TEMPLATE</v>
      </c>
      <c r="AI297" s="16" t="s">
        <v>1115</v>
      </c>
      <c r="AK297" t="s">
        <v>383</v>
      </c>
      <c r="AL297" t="str">
        <f t="shared" si="56"/>
        <v>WP5-232</v>
      </c>
      <c r="AM297" t="s">
        <v>383</v>
      </c>
      <c r="AN297" t="str">
        <f t="shared" si="54"/>
        <v>WP5-232</v>
      </c>
      <c r="AO297">
        <v>1</v>
      </c>
      <c r="AP297" t="s">
        <v>545</v>
      </c>
      <c r="AQ297" t="b">
        <v>0</v>
      </c>
      <c r="AR297" t="b">
        <v>1</v>
      </c>
      <c r="AS297">
        <v>1</v>
      </c>
      <c r="AT297" t="s">
        <v>546</v>
      </c>
      <c r="AU297" s="14" cm="1">
        <f t="array" ref="AU297">IF(LEFT(A297,3)="WP5", INDEX('Equipment Schedule'!$A$1:$C$44,MATCH(1,('Equipment Schedule'!C:C=(LEFT(A297,3)))*('Equipment Schedule'!A:A=MOD(RIGHT(A297,1),12)),0),2), INDEX('Equipment Schedule'!$A$3:$C$44,MATCH(LEFT(A297,3),'Equipment Schedule'!$C$3:$C$44,0),2))</f>
        <v>45352</v>
      </c>
      <c r="AV297">
        <v>5</v>
      </c>
      <c r="AW297" t="str">
        <f t="shared" si="55"/>
        <v>WP5-TEMPLATE</v>
      </c>
      <c r="AX297" t="s">
        <v>441</v>
      </c>
      <c r="AY297" t="s">
        <v>547</v>
      </c>
      <c r="BB297" t="s">
        <v>2360</v>
      </c>
      <c r="BC297">
        <v>50</v>
      </c>
      <c r="BD297">
        <v>5011</v>
      </c>
      <c r="BE297" t="s">
        <v>321</v>
      </c>
      <c r="BF297">
        <v>0.04</v>
      </c>
      <c r="BG297" t="b">
        <v>0</v>
      </c>
      <c r="BH297">
        <v>1</v>
      </c>
    </row>
    <row r="298" spans="1:60" x14ac:dyDescent="0.3">
      <c r="A298" s="21" t="s">
        <v>765</v>
      </c>
      <c r="B298" s="21" t="s">
        <v>774</v>
      </c>
      <c r="C298" s="21" t="str">
        <f t="shared" si="51"/>
        <v>WP5-233 - Splice Crimp Appl</v>
      </c>
      <c r="D298" s="21">
        <f t="shared" si="52"/>
        <v>27</v>
      </c>
      <c r="F298" t="str">
        <f t="shared" si="47"/>
        <v>WP5-233</v>
      </c>
      <c r="G298" t="str">
        <f t="shared" si="48"/>
        <v>WP5-233 - Splice Crimp Appl</v>
      </c>
      <c r="H298" t="b">
        <v>0</v>
      </c>
      <c r="I298" t="s">
        <v>481</v>
      </c>
      <c r="J298" t="s">
        <v>481</v>
      </c>
      <c r="K298" t="b">
        <v>1</v>
      </c>
      <c r="L298" t="s">
        <v>481</v>
      </c>
      <c r="M298" t="s">
        <v>481</v>
      </c>
      <c r="N298" t="s">
        <v>481</v>
      </c>
      <c r="O298" t="s">
        <v>481</v>
      </c>
      <c r="P298" t="s">
        <v>7</v>
      </c>
      <c r="Q298" t="s">
        <v>383</v>
      </c>
      <c r="S298" s="16" t="str">
        <f t="shared" si="49"/>
        <v>WP5-233</v>
      </c>
      <c r="T298" s="16" t="str">
        <f t="shared" si="50"/>
        <v>WP5-233 - Splice Crimp Appl</v>
      </c>
      <c r="U298" s="16" t="b">
        <v>0</v>
      </c>
      <c r="V298" s="16" t="s">
        <v>473</v>
      </c>
      <c r="W298" s="16" t="s">
        <v>780</v>
      </c>
      <c r="X298" s="23" t="s">
        <v>1113</v>
      </c>
      <c r="Y298" s="16" t="s">
        <v>780</v>
      </c>
      <c r="Z298" s="23" t="s">
        <v>1111</v>
      </c>
      <c r="AA298" s="17">
        <v>40763</v>
      </c>
      <c r="AC298" s="16" t="s">
        <v>228</v>
      </c>
      <c r="AD298" s="16" t="str">
        <f t="shared" si="57"/>
        <v>WP5-233</v>
      </c>
      <c r="AE298" s="16" t="s">
        <v>390</v>
      </c>
      <c r="AG298" s="16" t="s">
        <v>496</v>
      </c>
      <c r="AH298" s="16" t="str">
        <f t="shared" si="53"/>
        <v>WP5-TEMPLATE</v>
      </c>
      <c r="AI298" s="16" t="s">
        <v>1116</v>
      </c>
      <c r="AK298" t="s">
        <v>383</v>
      </c>
      <c r="AL298" t="str">
        <f t="shared" si="56"/>
        <v>WP5-233</v>
      </c>
      <c r="AM298" t="s">
        <v>383</v>
      </c>
      <c r="AN298" t="str">
        <f t="shared" si="54"/>
        <v>WP5-233</v>
      </c>
      <c r="AO298">
        <v>1</v>
      </c>
      <c r="AP298" t="s">
        <v>545</v>
      </c>
      <c r="AQ298" t="b">
        <v>0</v>
      </c>
      <c r="AR298" t="b">
        <v>1</v>
      </c>
      <c r="AS298">
        <v>1</v>
      </c>
      <c r="AT298" t="s">
        <v>546</v>
      </c>
      <c r="AU298" s="14" cm="1">
        <f t="array" ref="AU298">IF(LEFT(A298,3)="WP5", INDEX('Equipment Schedule'!$A$1:$C$44,MATCH(1,('Equipment Schedule'!C:C=(LEFT(A298,3)))*('Equipment Schedule'!A:A=MOD(RIGHT(A298,1),12)),0),2), INDEX('Equipment Schedule'!$A$3:$C$44,MATCH(LEFT(A298,3),'Equipment Schedule'!$C$3:$C$44,0),2))</f>
        <v>45383</v>
      </c>
      <c r="AV298">
        <v>5</v>
      </c>
      <c r="AW298" t="str">
        <f t="shared" si="55"/>
        <v>WP5-TEMPLATE</v>
      </c>
      <c r="AX298" t="s">
        <v>441</v>
      </c>
      <c r="AY298" t="s">
        <v>547</v>
      </c>
      <c r="BB298" t="s">
        <v>2360</v>
      </c>
      <c r="BC298">
        <v>60</v>
      </c>
      <c r="BD298">
        <v>5012</v>
      </c>
      <c r="BE298" t="s">
        <v>310</v>
      </c>
      <c r="BF298">
        <v>0.04</v>
      </c>
      <c r="BG298" t="b">
        <v>0</v>
      </c>
      <c r="BH298">
        <v>1</v>
      </c>
    </row>
    <row r="299" spans="1:60" x14ac:dyDescent="0.3">
      <c r="A299" s="21" t="s">
        <v>766</v>
      </c>
      <c r="B299" s="21" t="s">
        <v>774</v>
      </c>
      <c r="C299" s="21" t="str">
        <f t="shared" si="51"/>
        <v>WP5-234 - Splice Crimp Appl</v>
      </c>
      <c r="D299" s="21">
        <f t="shared" si="52"/>
        <v>27</v>
      </c>
      <c r="F299" t="str">
        <f t="shared" si="47"/>
        <v>WP5-234</v>
      </c>
      <c r="G299" t="str">
        <f t="shared" si="48"/>
        <v>WP5-234 - Splice Crimp Appl</v>
      </c>
      <c r="H299" t="b">
        <v>0</v>
      </c>
      <c r="I299" t="s">
        <v>481</v>
      </c>
      <c r="J299" t="s">
        <v>481</v>
      </c>
      <c r="K299" t="b">
        <v>1</v>
      </c>
      <c r="L299" t="s">
        <v>481</v>
      </c>
      <c r="M299" t="s">
        <v>481</v>
      </c>
      <c r="N299" t="s">
        <v>481</v>
      </c>
      <c r="O299" t="s">
        <v>481</v>
      </c>
      <c r="P299" t="s">
        <v>7</v>
      </c>
      <c r="Q299" t="s">
        <v>383</v>
      </c>
      <c r="S299" s="16" t="str">
        <f t="shared" si="49"/>
        <v>WP5-234</v>
      </c>
      <c r="T299" s="16" t="str">
        <f t="shared" si="50"/>
        <v>WP5-234 - Splice Crimp Appl</v>
      </c>
      <c r="U299" s="16" t="b">
        <v>0</v>
      </c>
      <c r="V299" s="16" t="s">
        <v>473</v>
      </c>
      <c r="W299" s="16" t="s">
        <v>780</v>
      </c>
      <c r="X299" s="23" t="s">
        <v>1114</v>
      </c>
      <c r="Y299" s="16" t="s">
        <v>780</v>
      </c>
      <c r="Z299" s="23" t="s">
        <v>1111</v>
      </c>
      <c r="AA299" s="17">
        <v>42325</v>
      </c>
      <c r="AC299" s="16" t="s">
        <v>228</v>
      </c>
      <c r="AD299" s="16" t="str">
        <f t="shared" si="57"/>
        <v>WP5-234</v>
      </c>
      <c r="AE299" s="16" t="s">
        <v>390</v>
      </c>
      <c r="AG299" s="16" t="s">
        <v>496</v>
      </c>
      <c r="AH299" s="16" t="str">
        <f t="shared" si="53"/>
        <v>WP5-TEMPLATE</v>
      </c>
      <c r="AI299" s="16" t="s">
        <v>1116</v>
      </c>
      <c r="AK299" t="s">
        <v>383</v>
      </c>
      <c r="AL299" t="str">
        <f t="shared" si="56"/>
        <v>WP5-234</v>
      </c>
      <c r="AM299" t="s">
        <v>383</v>
      </c>
      <c r="AN299" t="str">
        <f t="shared" si="54"/>
        <v>WP5-234</v>
      </c>
      <c r="AO299">
        <v>1</v>
      </c>
      <c r="AP299" t="s">
        <v>545</v>
      </c>
      <c r="AQ299" t="b">
        <v>0</v>
      </c>
      <c r="AR299" t="b">
        <v>1</v>
      </c>
      <c r="AS299">
        <v>1</v>
      </c>
      <c r="AT299" t="s">
        <v>546</v>
      </c>
      <c r="AU299" s="14" cm="1">
        <f t="array" ref="AU299">IF(LEFT(A299,3)="WP5", INDEX('Equipment Schedule'!$A$1:$C$44,MATCH(1,('Equipment Schedule'!C:C=(LEFT(A299,3)))*('Equipment Schedule'!A:A=MOD(RIGHT(A299,1),12)),0),2), INDEX('Equipment Schedule'!$A$3:$C$44,MATCH(LEFT(A299,3),'Equipment Schedule'!$C$3:$C$44,0),2))</f>
        <v>45413</v>
      </c>
      <c r="AV299">
        <v>5</v>
      </c>
      <c r="AW299" t="str">
        <f t="shared" si="55"/>
        <v>WP5-TEMPLATE</v>
      </c>
      <c r="AX299" t="s">
        <v>441</v>
      </c>
      <c r="AY299" t="s">
        <v>547</v>
      </c>
      <c r="BB299" t="s">
        <v>2360</v>
      </c>
      <c r="BC299">
        <v>70</v>
      </c>
      <c r="BD299">
        <v>5013</v>
      </c>
      <c r="BE299" t="s">
        <v>296</v>
      </c>
      <c r="BF299">
        <v>0.04</v>
      </c>
      <c r="BG299" t="b">
        <v>0</v>
      </c>
      <c r="BH299">
        <v>1</v>
      </c>
    </row>
    <row r="300" spans="1:60" x14ac:dyDescent="0.3">
      <c r="A300" s="21" t="s">
        <v>753</v>
      </c>
      <c r="B300" s="21" t="s">
        <v>775</v>
      </c>
      <c r="C300" s="21" t="str">
        <f t="shared" si="51"/>
        <v>CP8-001 - Lug Crimp Appl</v>
      </c>
      <c r="D300" s="21">
        <f t="shared" si="52"/>
        <v>24</v>
      </c>
      <c r="F300" t="str">
        <f t="shared" si="47"/>
        <v>CP8-001</v>
      </c>
      <c r="G300" t="str">
        <f t="shared" si="48"/>
        <v>CP8-001 - Lug Crimp Appl</v>
      </c>
      <c r="H300" t="b">
        <v>0</v>
      </c>
      <c r="I300" t="s">
        <v>481</v>
      </c>
      <c r="J300" t="s">
        <v>481</v>
      </c>
      <c r="K300" t="b">
        <v>1</v>
      </c>
      <c r="L300" t="s">
        <v>481</v>
      </c>
      <c r="M300" t="s">
        <v>481</v>
      </c>
      <c r="N300" t="s">
        <v>481</v>
      </c>
      <c r="O300" t="s">
        <v>481</v>
      </c>
      <c r="P300" t="s">
        <v>7</v>
      </c>
      <c r="Q300" t="s">
        <v>383</v>
      </c>
      <c r="S300" s="16" t="str">
        <f t="shared" si="49"/>
        <v>CP8-001</v>
      </c>
      <c r="T300" s="16" t="str">
        <f t="shared" si="50"/>
        <v>CP8-001 - Lug Crimp Appl</v>
      </c>
      <c r="U300" s="16" t="b">
        <v>0</v>
      </c>
      <c r="V300" s="16" t="s">
        <v>473</v>
      </c>
      <c r="W300" s="16" t="s">
        <v>780</v>
      </c>
      <c r="X300" s="23" t="s">
        <v>1221</v>
      </c>
      <c r="Y300" s="16" t="s">
        <v>780</v>
      </c>
      <c r="Z300" s="23" t="s">
        <v>767</v>
      </c>
      <c r="AA300" s="17">
        <v>42081</v>
      </c>
      <c r="AC300" s="16" t="s">
        <v>228</v>
      </c>
      <c r="AD300" s="16" t="str">
        <f t="shared" si="57"/>
        <v>CP8-001</v>
      </c>
      <c r="AE300" s="16" t="s">
        <v>689</v>
      </c>
      <c r="AG300" s="16" t="s">
        <v>496</v>
      </c>
      <c r="AH300" s="16" t="str">
        <f t="shared" si="53"/>
        <v>CP8-TEMPLATE</v>
      </c>
      <c r="AI300" s="23" t="s">
        <v>1232</v>
      </c>
      <c r="AK300" t="s">
        <v>383</v>
      </c>
      <c r="AL300" t="str">
        <f t="shared" si="56"/>
        <v>CP8-001</v>
      </c>
      <c r="AM300" t="s">
        <v>383</v>
      </c>
      <c r="AN300" t="str">
        <f t="shared" si="54"/>
        <v>CP8-001</v>
      </c>
      <c r="AO300">
        <v>1</v>
      </c>
      <c r="AP300" t="s">
        <v>545</v>
      </c>
      <c r="AQ300" t="b">
        <v>0</v>
      </c>
      <c r="AR300" t="b">
        <v>1</v>
      </c>
      <c r="AS300">
        <v>1</v>
      </c>
      <c r="AT300" t="s">
        <v>546</v>
      </c>
      <c r="AU300" s="14" cm="1">
        <f t="array" ref="AU300">IF(LEFT(A300,3)="WP5", INDEX('Equipment Schedule'!$A$1:$C$44,MATCH(1,('Equipment Schedule'!C:C=(LEFT(A300,3)))*('Equipment Schedule'!A:A=MOD(RIGHT(A300,1),12)),0),2), INDEX('Equipment Schedule'!$A$3:$C$44,MATCH(LEFT(A300,3),'Equipment Schedule'!$C$3:$C$44,0),2))</f>
        <v>45200</v>
      </c>
      <c r="AV300">
        <v>5</v>
      </c>
      <c r="AW300" t="str">
        <f t="shared" si="55"/>
        <v>CP8-TEMPLATE</v>
      </c>
      <c r="AX300" t="s">
        <v>441</v>
      </c>
      <c r="AY300" t="s">
        <v>547</v>
      </c>
      <c r="BB300" t="s">
        <v>2360</v>
      </c>
      <c r="BC300">
        <v>80</v>
      </c>
      <c r="BD300">
        <v>5015</v>
      </c>
      <c r="BE300" t="s">
        <v>294</v>
      </c>
      <c r="BF300">
        <v>0.04</v>
      </c>
      <c r="BG300" t="b">
        <v>0</v>
      </c>
      <c r="BH300">
        <v>1</v>
      </c>
    </row>
    <row r="301" spans="1:60" x14ac:dyDescent="0.3">
      <c r="A301" s="21" t="s">
        <v>754</v>
      </c>
      <c r="B301" s="21" t="s">
        <v>775</v>
      </c>
      <c r="C301" s="21" t="str">
        <f t="shared" si="51"/>
        <v>CP8-002 - Lug Crimp Appl</v>
      </c>
      <c r="D301" s="21">
        <f t="shared" si="52"/>
        <v>24</v>
      </c>
      <c r="F301" t="str">
        <f t="shared" si="47"/>
        <v>CP8-002</v>
      </c>
      <c r="G301" t="str">
        <f t="shared" si="48"/>
        <v>CP8-002 - Lug Crimp Appl</v>
      </c>
      <c r="H301" t="b">
        <v>0</v>
      </c>
      <c r="I301" t="s">
        <v>481</v>
      </c>
      <c r="J301" t="s">
        <v>481</v>
      </c>
      <c r="K301" t="b">
        <v>1</v>
      </c>
      <c r="L301" t="s">
        <v>481</v>
      </c>
      <c r="M301" t="s">
        <v>481</v>
      </c>
      <c r="N301" t="s">
        <v>481</v>
      </c>
      <c r="O301" t="s">
        <v>481</v>
      </c>
      <c r="P301" t="s">
        <v>7</v>
      </c>
      <c r="Q301" t="s">
        <v>383</v>
      </c>
      <c r="S301" s="16" t="str">
        <f t="shared" si="49"/>
        <v>CP8-002</v>
      </c>
      <c r="T301" s="16" t="str">
        <f t="shared" si="50"/>
        <v>CP8-002 - Lug Crimp Appl</v>
      </c>
      <c r="U301" s="16" t="b">
        <v>0</v>
      </c>
      <c r="V301" s="16" t="s">
        <v>473</v>
      </c>
      <c r="W301" s="16" t="s">
        <v>780</v>
      </c>
      <c r="X301" s="23" t="s">
        <v>1222</v>
      </c>
      <c r="Y301" s="16" t="s">
        <v>780</v>
      </c>
      <c r="Z301" s="23" t="s">
        <v>768</v>
      </c>
      <c r="AA301" s="17">
        <v>42138</v>
      </c>
      <c r="AC301" s="16" t="s">
        <v>228</v>
      </c>
      <c r="AD301" s="16" t="str">
        <f t="shared" si="57"/>
        <v>CP8-002</v>
      </c>
      <c r="AE301" s="16" t="s">
        <v>689</v>
      </c>
      <c r="AG301" s="16" t="s">
        <v>496</v>
      </c>
      <c r="AH301" s="16" t="str">
        <f t="shared" si="53"/>
        <v>CP8-TEMPLATE</v>
      </c>
      <c r="AI301" s="23" t="s">
        <v>1233</v>
      </c>
      <c r="AK301" t="s">
        <v>383</v>
      </c>
      <c r="AL301" t="str">
        <f t="shared" si="56"/>
        <v>CP8-002</v>
      </c>
      <c r="AM301" t="s">
        <v>383</v>
      </c>
      <c r="AN301" t="str">
        <f t="shared" si="54"/>
        <v>CP8-002</v>
      </c>
      <c r="AO301">
        <v>1</v>
      </c>
      <c r="AP301" t="s">
        <v>545</v>
      </c>
      <c r="AQ301" t="b">
        <v>0</v>
      </c>
      <c r="AR301" t="b">
        <v>1</v>
      </c>
      <c r="AS301">
        <v>1</v>
      </c>
      <c r="AT301" t="s">
        <v>546</v>
      </c>
      <c r="AU301" s="14" cm="1">
        <f t="array" ref="AU301">IF(LEFT(A301,3)="WP5", INDEX('Equipment Schedule'!$A$1:$C$44,MATCH(1,('Equipment Schedule'!C:C=(LEFT(A301,3)))*('Equipment Schedule'!A:A=MOD(RIGHT(A301,1),12)),0),2), INDEX('Equipment Schedule'!$A$3:$C$44,MATCH(LEFT(A301,3),'Equipment Schedule'!$C$3:$C$44,0),2))</f>
        <v>45200</v>
      </c>
      <c r="AV301">
        <v>5</v>
      </c>
      <c r="AW301" t="str">
        <f t="shared" si="55"/>
        <v>CP8-TEMPLATE</v>
      </c>
      <c r="AX301" t="s">
        <v>441</v>
      </c>
      <c r="AY301" t="s">
        <v>547</v>
      </c>
      <c r="BB301" t="s">
        <v>2360</v>
      </c>
      <c r="BC301">
        <v>90</v>
      </c>
      <c r="BD301">
        <v>5019</v>
      </c>
      <c r="BE301" t="s">
        <v>334</v>
      </c>
      <c r="BF301">
        <v>0.04</v>
      </c>
      <c r="BG301" t="b">
        <v>0</v>
      </c>
      <c r="BH301">
        <v>1</v>
      </c>
    </row>
    <row r="302" spans="1:60" x14ac:dyDescent="0.3">
      <c r="A302" s="21" t="s">
        <v>755</v>
      </c>
      <c r="B302" s="21" t="s">
        <v>775</v>
      </c>
      <c r="C302" s="21" t="str">
        <f t="shared" si="51"/>
        <v>CP8-003 - Lug Crimp Appl</v>
      </c>
      <c r="D302" s="21">
        <f t="shared" si="52"/>
        <v>24</v>
      </c>
      <c r="F302" t="str">
        <f t="shared" si="47"/>
        <v>CP8-003</v>
      </c>
      <c r="G302" t="str">
        <f t="shared" si="48"/>
        <v>CP8-003 - Lug Crimp Appl</v>
      </c>
      <c r="H302" t="b">
        <v>0</v>
      </c>
      <c r="I302" t="s">
        <v>481</v>
      </c>
      <c r="J302" t="s">
        <v>481</v>
      </c>
      <c r="K302" t="b">
        <v>1</v>
      </c>
      <c r="L302" t="s">
        <v>481</v>
      </c>
      <c r="M302" t="s">
        <v>481</v>
      </c>
      <c r="N302" t="s">
        <v>481</v>
      </c>
      <c r="O302" t="s">
        <v>481</v>
      </c>
      <c r="P302" t="s">
        <v>7</v>
      </c>
      <c r="Q302" t="s">
        <v>383</v>
      </c>
      <c r="S302" s="16" t="str">
        <f t="shared" si="49"/>
        <v>CP8-003</v>
      </c>
      <c r="T302" s="16" t="str">
        <f t="shared" si="50"/>
        <v>CP8-003 - Lug Crimp Appl</v>
      </c>
      <c r="U302" s="16" t="b">
        <v>0</v>
      </c>
      <c r="V302" s="16" t="s">
        <v>473</v>
      </c>
      <c r="W302" s="16" t="s">
        <v>780</v>
      </c>
      <c r="X302" s="23" t="s">
        <v>1223</v>
      </c>
      <c r="Y302" s="16" t="s">
        <v>780</v>
      </c>
      <c r="Z302" s="23" t="s">
        <v>769</v>
      </c>
      <c r="AA302" s="17">
        <v>40688</v>
      </c>
      <c r="AC302" s="16" t="s">
        <v>228</v>
      </c>
      <c r="AD302" s="16" t="str">
        <f t="shared" si="57"/>
        <v>CP8-003</v>
      </c>
      <c r="AE302" s="16" t="s">
        <v>689</v>
      </c>
      <c r="AG302" s="16" t="s">
        <v>496</v>
      </c>
      <c r="AH302" s="16" t="str">
        <f t="shared" si="53"/>
        <v>CP8-TEMPLATE</v>
      </c>
      <c r="AI302" s="23">
        <v>306506</v>
      </c>
      <c r="AK302" t="s">
        <v>383</v>
      </c>
      <c r="AL302" t="str">
        <f t="shared" si="56"/>
        <v>CP8-003</v>
      </c>
      <c r="AM302" t="s">
        <v>383</v>
      </c>
      <c r="AN302" t="str">
        <f t="shared" si="54"/>
        <v>CP8-003</v>
      </c>
      <c r="AO302">
        <v>1</v>
      </c>
      <c r="AP302" t="s">
        <v>545</v>
      </c>
      <c r="AQ302" t="b">
        <v>0</v>
      </c>
      <c r="AR302" t="b">
        <v>1</v>
      </c>
      <c r="AS302">
        <v>1</v>
      </c>
      <c r="AT302" t="s">
        <v>546</v>
      </c>
      <c r="AU302" s="14" cm="1">
        <f t="array" ref="AU302">IF(LEFT(A302,3)="WP5", INDEX('Equipment Schedule'!$A$1:$C$44,MATCH(1,('Equipment Schedule'!C:C=(LEFT(A302,3)))*('Equipment Schedule'!A:A=MOD(RIGHT(A302,1),12)),0),2), INDEX('Equipment Schedule'!$A$3:$C$44,MATCH(LEFT(A302,3),'Equipment Schedule'!$C$3:$C$44,0),2))</f>
        <v>45200</v>
      </c>
      <c r="AV302">
        <v>5</v>
      </c>
      <c r="AW302" t="str">
        <f t="shared" si="55"/>
        <v>CP8-TEMPLATE</v>
      </c>
      <c r="AX302" t="s">
        <v>441</v>
      </c>
      <c r="AY302" t="s">
        <v>547</v>
      </c>
      <c r="BB302" t="s">
        <v>2360</v>
      </c>
      <c r="BC302">
        <v>100</v>
      </c>
      <c r="BD302">
        <v>5020</v>
      </c>
      <c r="BE302" t="s">
        <v>309</v>
      </c>
      <c r="BF302">
        <v>0.04</v>
      </c>
      <c r="BG302" t="b">
        <v>0</v>
      </c>
      <c r="BH302">
        <v>1</v>
      </c>
    </row>
    <row r="303" spans="1:60" x14ac:dyDescent="0.3">
      <c r="A303" s="21" t="s">
        <v>756</v>
      </c>
      <c r="B303" s="21" t="s">
        <v>775</v>
      </c>
      <c r="C303" s="21" t="str">
        <f t="shared" si="51"/>
        <v>CP8-004 - Lug Crimp Appl</v>
      </c>
      <c r="D303" s="21">
        <f t="shared" si="52"/>
        <v>24</v>
      </c>
      <c r="F303" t="str">
        <f t="shared" si="47"/>
        <v>CP8-004</v>
      </c>
      <c r="G303" t="str">
        <f t="shared" si="48"/>
        <v>CP8-004 - Lug Crimp Appl</v>
      </c>
      <c r="H303" t="b">
        <v>0</v>
      </c>
      <c r="I303" t="s">
        <v>481</v>
      </c>
      <c r="J303" t="s">
        <v>481</v>
      </c>
      <c r="K303" t="b">
        <v>1</v>
      </c>
      <c r="L303" t="s">
        <v>481</v>
      </c>
      <c r="M303" t="s">
        <v>481</v>
      </c>
      <c r="N303" t="s">
        <v>481</v>
      </c>
      <c r="O303" t="s">
        <v>481</v>
      </c>
      <c r="P303" t="s">
        <v>7</v>
      </c>
      <c r="Q303" t="s">
        <v>383</v>
      </c>
      <c r="S303" s="16" t="str">
        <f t="shared" si="49"/>
        <v>CP8-004</v>
      </c>
      <c r="T303" s="16" t="str">
        <f t="shared" si="50"/>
        <v>CP8-004 - Lug Crimp Appl</v>
      </c>
      <c r="U303" s="16" t="b">
        <v>0</v>
      </c>
      <c r="V303" s="16" t="s">
        <v>473</v>
      </c>
      <c r="W303" s="16" t="s">
        <v>781</v>
      </c>
      <c r="X303" s="23" t="s">
        <v>1224</v>
      </c>
      <c r="Y303" s="16" t="s">
        <v>781</v>
      </c>
      <c r="Z303" s="23" t="s">
        <v>770</v>
      </c>
      <c r="AA303" s="17">
        <v>42805</v>
      </c>
      <c r="AC303" s="16" t="s">
        <v>228</v>
      </c>
      <c r="AD303" s="16" t="str">
        <f t="shared" si="57"/>
        <v>CP8-004</v>
      </c>
      <c r="AE303" s="16" t="s">
        <v>689</v>
      </c>
      <c r="AG303" s="16" t="s">
        <v>496</v>
      </c>
      <c r="AH303" s="16" t="str">
        <f t="shared" si="53"/>
        <v>CP8-TEMPLATE</v>
      </c>
      <c r="AI303" s="23">
        <v>190820009</v>
      </c>
      <c r="AK303" t="s">
        <v>383</v>
      </c>
      <c r="AL303" t="str">
        <f t="shared" si="56"/>
        <v>CP8-004</v>
      </c>
      <c r="AM303" t="s">
        <v>383</v>
      </c>
      <c r="AN303" t="str">
        <f t="shared" si="54"/>
        <v>CP8-004</v>
      </c>
      <c r="AO303">
        <v>1</v>
      </c>
      <c r="AP303" t="s">
        <v>545</v>
      </c>
      <c r="AQ303" t="b">
        <v>0</v>
      </c>
      <c r="AR303" t="b">
        <v>1</v>
      </c>
      <c r="AS303">
        <v>1</v>
      </c>
      <c r="AT303" t="s">
        <v>546</v>
      </c>
      <c r="AU303" s="14" cm="1">
        <f t="array" ref="AU303">IF(LEFT(A303,3)="WP5", INDEX('Equipment Schedule'!$A$1:$C$44,MATCH(1,('Equipment Schedule'!C:C=(LEFT(A303,3)))*('Equipment Schedule'!A:A=MOD(RIGHT(A303,1),12)),0),2), INDEX('Equipment Schedule'!$A$3:$C$44,MATCH(LEFT(A303,3),'Equipment Schedule'!$C$3:$C$44,0),2))</f>
        <v>45200</v>
      </c>
      <c r="AV303">
        <v>5</v>
      </c>
      <c r="AW303" t="str">
        <f t="shared" si="55"/>
        <v>CP8-TEMPLATE</v>
      </c>
      <c r="AX303" t="s">
        <v>441</v>
      </c>
      <c r="AY303" t="s">
        <v>547</v>
      </c>
      <c r="BB303" t="s">
        <v>2360</v>
      </c>
      <c r="BC303">
        <v>110</v>
      </c>
      <c r="BD303">
        <v>5200</v>
      </c>
      <c r="BE303" t="s">
        <v>285</v>
      </c>
      <c r="BF303">
        <v>0.04</v>
      </c>
      <c r="BG303" t="b">
        <v>0</v>
      </c>
      <c r="BH303">
        <v>1</v>
      </c>
    </row>
    <row r="304" spans="1:60" x14ac:dyDescent="0.3">
      <c r="A304" s="21" t="s">
        <v>757</v>
      </c>
      <c r="B304" s="21" t="s">
        <v>775</v>
      </c>
      <c r="C304" s="21" t="str">
        <f t="shared" si="51"/>
        <v>CP8-005 - Lug Crimp Appl</v>
      </c>
      <c r="D304" s="21">
        <f t="shared" si="52"/>
        <v>24</v>
      </c>
      <c r="F304" t="str">
        <f t="shared" si="47"/>
        <v>CP8-005</v>
      </c>
      <c r="G304" t="str">
        <f t="shared" si="48"/>
        <v>CP8-005 - Lug Crimp Appl</v>
      </c>
      <c r="H304" t="b">
        <v>0</v>
      </c>
      <c r="I304" t="s">
        <v>481</v>
      </c>
      <c r="J304" t="s">
        <v>481</v>
      </c>
      <c r="K304" t="b">
        <v>1</v>
      </c>
      <c r="L304" t="s">
        <v>481</v>
      </c>
      <c r="M304" t="s">
        <v>481</v>
      </c>
      <c r="N304" t="s">
        <v>481</v>
      </c>
      <c r="O304" t="s">
        <v>481</v>
      </c>
      <c r="P304" t="s">
        <v>7</v>
      </c>
      <c r="Q304" t="s">
        <v>383</v>
      </c>
      <c r="S304" s="16" t="str">
        <f t="shared" si="49"/>
        <v>CP8-005</v>
      </c>
      <c r="T304" s="16" t="str">
        <f t="shared" si="50"/>
        <v>CP8-005 - Lug Crimp Appl</v>
      </c>
      <c r="U304" s="16" t="b">
        <v>0</v>
      </c>
      <c r="V304" s="16" t="s">
        <v>473</v>
      </c>
      <c r="W304" s="16" t="s">
        <v>779</v>
      </c>
      <c r="X304" s="23" t="s">
        <v>1225</v>
      </c>
      <c r="Y304" s="16" t="s">
        <v>779</v>
      </c>
      <c r="Z304" s="23" t="s">
        <v>771</v>
      </c>
      <c r="AA304" s="17">
        <v>43633</v>
      </c>
      <c r="AC304" s="16" t="s">
        <v>228</v>
      </c>
      <c r="AD304" s="16" t="str">
        <f t="shared" si="57"/>
        <v>CP8-005</v>
      </c>
      <c r="AE304" s="16" t="s">
        <v>689</v>
      </c>
      <c r="AG304" s="16" t="s">
        <v>496</v>
      </c>
      <c r="AH304" s="16" t="str">
        <f t="shared" si="53"/>
        <v>CP8-TEMPLATE</v>
      </c>
      <c r="AI304" s="23" t="s">
        <v>1234</v>
      </c>
      <c r="AK304" t="s">
        <v>383</v>
      </c>
      <c r="AL304" t="str">
        <f t="shared" si="56"/>
        <v>CP8-005</v>
      </c>
      <c r="AM304" t="s">
        <v>383</v>
      </c>
      <c r="AN304" t="str">
        <f t="shared" si="54"/>
        <v>CP8-005</v>
      </c>
      <c r="AO304">
        <v>1</v>
      </c>
      <c r="AP304" t="s">
        <v>545</v>
      </c>
      <c r="AQ304" t="b">
        <v>0</v>
      </c>
      <c r="AR304" t="b">
        <v>1</v>
      </c>
      <c r="AS304">
        <v>1</v>
      </c>
      <c r="AT304" t="s">
        <v>546</v>
      </c>
      <c r="AU304" s="14" cm="1">
        <f t="array" ref="AU304">IF(LEFT(A304,3)="WP5", INDEX('Equipment Schedule'!$A$1:$C$44,MATCH(1,('Equipment Schedule'!C:C=(LEFT(A304,3)))*('Equipment Schedule'!A:A=MOD(RIGHT(A304,1),12)),0),2), INDEX('Equipment Schedule'!$A$3:$C$44,MATCH(LEFT(A304,3),'Equipment Schedule'!$C$3:$C$44,0),2))</f>
        <v>45200</v>
      </c>
      <c r="AV304">
        <v>5</v>
      </c>
      <c r="AW304" t="str">
        <f t="shared" si="55"/>
        <v>CP8-TEMPLATE</v>
      </c>
      <c r="AX304" t="s">
        <v>441</v>
      </c>
      <c r="AY304" t="s">
        <v>547</v>
      </c>
      <c r="BB304" t="s">
        <v>2360</v>
      </c>
      <c r="BC304">
        <v>120</v>
      </c>
      <c r="BD304">
        <v>5201</v>
      </c>
      <c r="BE304" t="s">
        <v>338</v>
      </c>
      <c r="BF304">
        <v>0.04</v>
      </c>
      <c r="BG304" t="b">
        <v>0</v>
      </c>
      <c r="BH304">
        <v>1</v>
      </c>
    </row>
    <row r="305" spans="1:60" x14ac:dyDescent="0.3">
      <c r="A305" s="21" t="s">
        <v>758</v>
      </c>
      <c r="B305" s="21" t="s">
        <v>775</v>
      </c>
      <c r="C305" s="21" t="str">
        <f t="shared" si="51"/>
        <v>CP8-006 - Lug Crimp Appl</v>
      </c>
      <c r="D305" s="21">
        <f t="shared" si="52"/>
        <v>24</v>
      </c>
      <c r="F305" t="str">
        <f t="shared" si="47"/>
        <v>CP8-006</v>
      </c>
      <c r="G305" t="str">
        <f t="shared" si="48"/>
        <v>CP8-006 - Lug Crimp Appl</v>
      </c>
      <c r="H305" t="b">
        <v>0</v>
      </c>
      <c r="I305" t="s">
        <v>481</v>
      </c>
      <c r="J305" t="s">
        <v>481</v>
      </c>
      <c r="K305" t="b">
        <v>1</v>
      </c>
      <c r="L305" t="s">
        <v>481</v>
      </c>
      <c r="M305" t="s">
        <v>481</v>
      </c>
      <c r="N305" t="s">
        <v>481</v>
      </c>
      <c r="O305" t="s">
        <v>481</v>
      </c>
      <c r="P305" t="s">
        <v>7</v>
      </c>
      <c r="Q305" t="s">
        <v>383</v>
      </c>
      <c r="S305" s="16" t="str">
        <f t="shared" si="49"/>
        <v>CP8-006</v>
      </c>
      <c r="T305" s="16" t="str">
        <f t="shared" si="50"/>
        <v>CP8-006 - Lug Crimp Appl</v>
      </c>
      <c r="U305" s="16" t="b">
        <v>0</v>
      </c>
      <c r="V305" s="16" t="s">
        <v>473</v>
      </c>
      <c r="W305" s="16" t="s">
        <v>779</v>
      </c>
      <c r="X305" s="23" t="s">
        <v>1226</v>
      </c>
      <c r="Y305" s="16" t="s">
        <v>779</v>
      </c>
      <c r="Z305" s="23" t="s">
        <v>771</v>
      </c>
      <c r="AA305" s="17">
        <v>43941</v>
      </c>
      <c r="AC305" s="16" t="s">
        <v>228</v>
      </c>
      <c r="AD305" s="16" t="str">
        <f t="shared" si="57"/>
        <v>CP8-006</v>
      </c>
      <c r="AE305" s="16" t="s">
        <v>689</v>
      </c>
      <c r="AG305" s="16" t="s">
        <v>496</v>
      </c>
      <c r="AH305" s="16" t="str">
        <f t="shared" si="53"/>
        <v>CP8-TEMPLATE</v>
      </c>
      <c r="AI305" s="23" t="s">
        <v>1235</v>
      </c>
      <c r="AK305" t="s">
        <v>383</v>
      </c>
      <c r="AL305" t="str">
        <f t="shared" si="56"/>
        <v>CP8-006</v>
      </c>
      <c r="AM305" t="s">
        <v>383</v>
      </c>
      <c r="AN305" t="str">
        <f t="shared" si="54"/>
        <v>CP8-006</v>
      </c>
      <c r="AO305">
        <v>1</v>
      </c>
      <c r="AP305" t="s">
        <v>545</v>
      </c>
      <c r="AQ305" t="b">
        <v>0</v>
      </c>
      <c r="AR305" t="b">
        <v>1</v>
      </c>
      <c r="AS305">
        <v>1</v>
      </c>
      <c r="AT305" t="s">
        <v>546</v>
      </c>
      <c r="AU305" s="14" cm="1">
        <f t="array" ref="AU305">IF(LEFT(A305,3)="WP5", INDEX('Equipment Schedule'!$A$1:$C$44,MATCH(1,('Equipment Schedule'!C:C=(LEFT(A305,3)))*('Equipment Schedule'!A:A=MOD(RIGHT(A305,1),12)),0),2), INDEX('Equipment Schedule'!$A$3:$C$44,MATCH(LEFT(A305,3),'Equipment Schedule'!$C$3:$C$44,0),2))</f>
        <v>45200</v>
      </c>
      <c r="AV305">
        <v>5</v>
      </c>
      <c r="AW305" t="str">
        <f t="shared" si="55"/>
        <v>CP8-TEMPLATE</v>
      </c>
      <c r="AX305" t="s">
        <v>441</v>
      </c>
      <c r="AY305" t="s">
        <v>547</v>
      </c>
      <c r="BB305" t="s">
        <v>2360</v>
      </c>
      <c r="BC305">
        <v>130</v>
      </c>
      <c r="BD305">
        <v>5204</v>
      </c>
      <c r="BE305" t="s">
        <v>280</v>
      </c>
      <c r="BF305">
        <v>0.04</v>
      </c>
      <c r="BG305" t="b">
        <v>0</v>
      </c>
      <c r="BH305">
        <v>1</v>
      </c>
    </row>
    <row r="306" spans="1:60" x14ac:dyDescent="0.3">
      <c r="A306" s="21" t="s">
        <v>759</v>
      </c>
      <c r="B306" s="21" t="s">
        <v>775</v>
      </c>
      <c r="C306" s="21" t="str">
        <f t="shared" si="51"/>
        <v>CP8-007 - Lug Crimp Appl</v>
      </c>
      <c r="D306" s="21">
        <f t="shared" si="52"/>
        <v>24</v>
      </c>
      <c r="F306" t="str">
        <f t="shared" si="47"/>
        <v>CP8-007</v>
      </c>
      <c r="G306" t="str">
        <f t="shared" si="48"/>
        <v>CP8-007 - Lug Crimp Appl</v>
      </c>
      <c r="H306" t="b">
        <v>0</v>
      </c>
      <c r="I306" t="s">
        <v>481</v>
      </c>
      <c r="J306" t="s">
        <v>481</v>
      </c>
      <c r="K306" t="b">
        <v>1</v>
      </c>
      <c r="L306" t="s">
        <v>481</v>
      </c>
      <c r="M306" t="s">
        <v>481</v>
      </c>
      <c r="N306" t="s">
        <v>481</v>
      </c>
      <c r="O306" t="s">
        <v>481</v>
      </c>
      <c r="P306" t="s">
        <v>7</v>
      </c>
      <c r="Q306" t="s">
        <v>383</v>
      </c>
      <c r="S306" s="16" t="str">
        <f t="shared" si="49"/>
        <v>CP8-007</v>
      </c>
      <c r="T306" s="16" t="str">
        <f t="shared" si="50"/>
        <v>CP8-007 - Lug Crimp Appl</v>
      </c>
      <c r="U306" s="16" t="b">
        <v>0</v>
      </c>
      <c r="V306" s="16" t="s">
        <v>473</v>
      </c>
      <c r="W306" s="16" t="s">
        <v>779</v>
      </c>
      <c r="X306" s="23" t="s">
        <v>1227</v>
      </c>
      <c r="Y306" s="16" t="s">
        <v>779</v>
      </c>
      <c r="Z306" s="23" t="s">
        <v>771</v>
      </c>
      <c r="AA306" s="17">
        <v>43941</v>
      </c>
      <c r="AC306" s="16" t="s">
        <v>228</v>
      </c>
      <c r="AD306" s="16" t="str">
        <f t="shared" si="57"/>
        <v>CP8-007</v>
      </c>
      <c r="AE306" s="16" t="s">
        <v>689</v>
      </c>
      <c r="AG306" s="16" t="s">
        <v>496</v>
      </c>
      <c r="AH306" s="16" t="str">
        <f t="shared" si="53"/>
        <v>CP8-TEMPLATE</v>
      </c>
      <c r="AI306" s="23" t="s">
        <v>1236</v>
      </c>
      <c r="AK306" t="s">
        <v>383</v>
      </c>
      <c r="AL306" t="str">
        <f t="shared" si="56"/>
        <v>CP8-007</v>
      </c>
      <c r="AM306" t="s">
        <v>383</v>
      </c>
      <c r="AN306" t="str">
        <f t="shared" si="54"/>
        <v>CP8-007</v>
      </c>
      <c r="AO306">
        <v>1</v>
      </c>
      <c r="AP306" t="s">
        <v>545</v>
      </c>
      <c r="AQ306" t="b">
        <v>0</v>
      </c>
      <c r="AR306" t="b">
        <v>1</v>
      </c>
      <c r="AS306">
        <v>1</v>
      </c>
      <c r="AT306" t="s">
        <v>546</v>
      </c>
      <c r="AU306" s="14" cm="1">
        <f t="array" ref="AU306">IF(LEFT(A306,3)="WP5", INDEX('Equipment Schedule'!$A$1:$C$44,MATCH(1,('Equipment Schedule'!C:C=(LEFT(A306,3)))*('Equipment Schedule'!A:A=MOD(RIGHT(A306,1),12)),0),2), INDEX('Equipment Schedule'!$A$3:$C$44,MATCH(LEFT(A306,3),'Equipment Schedule'!$C$3:$C$44,0),2))</f>
        <v>45200</v>
      </c>
      <c r="AV306">
        <v>5</v>
      </c>
      <c r="AW306" t="str">
        <f t="shared" si="55"/>
        <v>CP8-TEMPLATE</v>
      </c>
      <c r="AX306" t="s">
        <v>441</v>
      </c>
      <c r="AY306" t="s">
        <v>547</v>
      </c>
      <c r="BB306" t="s">
        <v>2360</v>
      </c>
      <c r="BC306">
        <v>140</v>
      </c>
      <c r="BD306">
        <v>5205</v>
      </c>
      <c r="BE306" t="s">
        <v>306</v>
      </c>
      <c r="BF306">
        <v>0.04</v>
      </c>
      <c r="BG306" t="b">
        <v>0</v>
      </c>
      <c r="BH306">
        <v>1</v>
      </c>
    </row>
    <row r="307" spans="1:60" x14ac:dyDescent="0.3">
      <c r="A307" s="21" t="s">
        <v>760</v>
      </c>
      <c r="B307" s="21" t="s">
        <v>775</v>
      </c>
      <c r="C307" s="21" t="str">
        <f t="shared" si="51"/>
        <v>CP8-008 - Lug Crimp Appl</v>
      </c>
      <c r="D307" s="21">
        <f t="shared" si="52"/>
        <v>24</v>
      </c>
      <c r="F307" t="str">
        <f t="shared" si="47"/>
        <v>CP8-008</v>
      </c>
      <c r="G307" t="str">
        <f t="shared" si="48"/>
        <v>CP8-008 - Lug Crimp Appl</v>
      </c>
      <c r="H307" t="b">
        <v>0</v>
      </c>
      <c r="I307" t="s">
        <v>481</v>
      </c>
      <c r="J307" t="s">
        <v>481</v>
      </c>
      <c r="K307" t="b">
        <v>1</v>
      </c>
      <c r="L307" t="s">
        <v>481</v>
      </c>
      <c r="M307" t="s">
        <v>481</v>
      </c>
      <c r="N307" t="s">
        <v>481</v>
      </c>
      <c r="O307" t="s">
        <v>481</v>
      </c>
      <c r="P307" t="s">
        <v>7</v>
      </c>
      <c r="Q307" t="s">
        <v>383</v>
      </c>
      <c r="S307" s="16" t="str">
        <f t="shared" si="49"/>
        <v>CP8-008</v>
      </c>
      <c r="T307" s="16" t="str">
        <f t="shared" si="50"/>
        <v>CP8-008 - Lug Crimp Appl</v>
      </c>
      <c r="U307" s="16" t="b">
        <v>0</v>
      </c>
      <c r="V307" s="16" t="s">
        <v>473</v>
      </c>
      <c r="W307" s="16" t="s">
        <v>779</v>
      </c>
      <c r="X307" s="23" t="s">
        <v>1228</v>
      </c>
      <c r="Y307" s="16" t="s">
        <v>779</v>
      </c>
      <c r="Z307" s="23" t="s">
        <v>771</v>
      </c>
      <c r="AA307" s="17">
        <v>43941</v>
      </c>
      <c r="AC307" s="16" t="s">
        <v>228</v>
      </c>
      <c r="AD307" s="16" t="str">
        <f t="shared" si="57"/>
        <v>CP8-008</v>
      </c>
      <c r="AE307" s="16" t="s">
        <v>689</v>
      </c>
      <c r="AG307" s="16" t="s">
        <v>496</v>
      </c>
      <c r="AH307" s="16" t="str">
        <f t="shared" si="53"/>
        <v>CP8-TEMPLATE</v>
      </c>
      <c r="AI307" s="23" t="s">
        <v>1237</v>
      </c>
      <c r="AK307" t="s">
        <v>383</v>
      </c>
      <c r="AL307" t="str">
        <f t="shared" si="56"/>
        <v>CP8-008</v>
      </c>
      <c r="AM307" t="s">
        <v>383</v>
      </c>
      <c r="AN307" t="str">
        <f t="shared" si="54"/>
        <v>CP8-008</v>
      </c>
      <c r="AO307">
        <v>1</v>
      </c>
      <c r="AP307" t="s">
        <v>545</v>
      </c>
      <c r="AQ307" t="b">
        <v>0</v>
      </c>
      <c r="AR307" t="b">
        <v>1</v>
      </c>
      <c r="AS307">
        <v>1</v>
      </c>
      <c r="AT307" t="s">
        <v>546</v>
      </c>
      <c r="AU307" s="14" cm="1">
        <f t="array" ref="AU307">IF(LEFT(A307,3)="WP5", INDEX('Equipment Schedule'!$A$1:$C$44,MATCH(1,('Equipment Schedule'!C:C=(LEFT(A307,3)))*('Equipment Schedule'!A:A=MOD(RIGHT(A307,1),12)),0),2), INDEX('Equipment Schedule'!$A$3:$C$44,MATCH(LEFT(A307,3),'Equipment Schedule'!$C$3:$C$44,0),2))</f>
        <v>45200</v>
      </c>
      <c r="AV307">
        <v>5</v>
      </c>
      <c r="AW307" t="str">
        <f t="shared" si="55"/>
        <v>CP8-TEMPLATE</v>
      </c>
      <c r="AX307" t="s">
        <v>441</v>
      </c>
      <c r="AY307" t="s">
        <v>547</v>
      </c>
      <c r="BB307" t="s">
        <v>2360</v>
      </c>
      <c r="BC307">
        <v>150</v>
      </c>
      <c r="BD307">
        <v>5206</v>
      </c>
      <c r="BE307" t="s">
        <v>339</v>
      </c>
      <c r="BF307">
        <v>0.04</v>
      </c>
      <c r="BG307" t="b">
        <v>0</v>
      </c>
      <c r="BH307">
        <v>1</v>
      </c>
    </row>
    <row r="308" spans="1:60" x14ac:dyDescent="0.3">
      <c r="A308" s="21" t="s">
        <v>761</v>
      </c>
      <c r="B308" s="21" t="s">
        <v>775</v>
      </c>
      <c r="C308" s="21" t="str">
        <f t="shared" si="51"/>
        <v>CP8-009 - Lug Crimp Appl</v>
      </c>
      <c r="D308" s="21">
        <f t="shared" si="52"/>
        <v>24</v>
      </c>
      <c r="F308" t="str">
        <f t="shared" si="47"/>
        <v>CP8-009</v>
      </c>
      <c r="G308" t="str">
        <f t="shared" si="48"/>
        <v>CP8-009 - Lug Crimp Appl</v>
      </c>
      <c r="H308" t="b">
        <v>0</v>
      </c>
      <c r="I308" t="s">
        <v>481</v>
      </c>
      <c r="J308" t="s">
        <v>481</v>
      </c>
      <c r="K308" t="b">
        <v>1</v>
      </c>
      <c r="L308" t="s">
        <v>481</v>
      </c>
      <c r="M308" t="s">
        <v>481</v>
      </c>
      <c r="N308" t="s">
        <v>481</v>
      </c>
      <c r="O308" t="s">
        <v>481</v>
      </c>
      <c r="P308" t="s">
        <v>7</v>
      </c>
      <c r="Q308" t="s">
        <v>383</v>
      </c>
      <c r="S308" s="16" t="str">
        <f t="shared" si="49"/>
        <v>CP8-009</v>
      </c>
      <c r="T308" s="16" t="str">
        <f t="shared" si="50"/>
        <v>CP8-009 - Lug Crimp Appl</v>
      </c>
      <c r="U308" s="16" t="b">
        <v>0</v>
      </c>
      <c r="V308" s="16" t="s">
        <v>473</v>
      </c>
      <c r="W308" s="16" t="s">
        <v>779</v>
      </c>
      <c r="X308" s="23" t="s">
        <v>1229</v>
      </c>
      <c r="Y308" s="16" t="s">
        <v>779</v>
      </c>
      <c r="Z308" s="23" t="s">
        <v>771</v>
      </c>
      <c r="AA308" s="17">
        <v>43941</v>
      </c>
      <c r="AC308" s="16" t="s">
        <v>228</v>
      </c>
      <c r="AD308" s="16" t="str">
        <f t="shared" si="57"/>
        <v>CP8-009</v>
      </c>
      <c r="AE308" s="16" t="s">
        <v>689</v>
      </c>
      <c r="AG308" s="16" t="s">
        <v>496</v>
      </c>
      <c r="AH308" s="16" t="str">
        <f t="shared" si="53"/>
        <v>CP8-TEMPLATE</v>
      </c>
      <c r="AI308" s="23" t="s">
        <v>1238</v>
      </c>
      <c r="AK308" t="s">
        <v>383</v>
      </c>
      <c r="AL308" t="str">
        <f t="shared" si="56"/>
        <v>CP8-009</v>
      </c>
      <c r="AM308" t="s">
        <v>383</v>
      </c>
      <c r="AN308" t="str">
        <f t="shared" si="54"/>
        <v>CP8-009</v>
      </c>
      <c r="AO308">
        <v>1</v>
      </c>
      <c r="AP308" t="s">
        <v>545</v>
      </c>
      <c r="AQ308" t="b">
        <v>0</v>
      </c>
      <c r="AR308" t="b">
        <v>1</v>
      </c>
      <c r="AS308">
        <v>1</v>
      </c>
      <c r="AT308" t="s">
        <v>546</v>
      </c>
      <c r="AU308" s="14" cm="1">
        <f t="array" ref="AU308">IF(LEFT(A308,3)="WP5", INDEX('Equipment Schedule'!$A$1:$C$44,MATCH(1,('Equipment Schedule'!C:C=(LEFT(A308,3)))*('Equipment Schedule'!A:A=MOD(RIGHT(A308,1),12)),0),2), INDEX('Equipment Schedule'!$A$3:$C$44,MATCH(LEFT(A308,3),'Equipment Schedule'!$C$3:$C$44,0),2))</f>
        <v>45200</v>
      </c>
      <c r="AV308">
        <v>5</v>
      </c>
      <c r="AW308" t="str">
        <f t="shared" si="55"/>
        <v>CP8-TEMPLATE</v>
      </c>
      <c r="AX308" t="s">
        <v>441</v>
      </c>
      <c r="AY308" t="s">
        <v>547</v>
      </c>
      <c r="BB308" t="s">
        <v>2360</v>
      </c>
      <c r="BC308">
        <v>160</v>
      </c>
      <c r="BD308">
        <v>5702</v>
      </c>
      <c r="BE308" t="s">
        <v>336</v>
      </c>
      <c r="BF308">
        <v>0.04</v>
      </c>
      <c r="BG308" t="b">
        <v>0</v>
      </c>
      <c r="BH308">
        <v>1</v>
      </c>
    </row>
    <row r="309" spans="1:60" x14ac:dyDescent="0.3">
      <c r="A309" s="21" t="s">
        <v>762</v>
      </c>
      <c r="B309" s="21" t="s">
        <v>775</v>
      </c>
      <c r="C309" s="21" t="str">
        <f t="shared" si="51"/>
        <v>CP8-010 - Lug Crimp Appl</v>
      </c>
      <c r="D309" s="21">
        <f t="shared" si="52"/>
        <v>24</v>
      </c>
      <c r="F309" t="str">
        <f t="shared" si="47"/>
        <v>CP8-010</v>
      </c>
      <c r="G309" t="str">
        <f t="shared" si="48"/>
        <v>CP8-010 - Lug Crimp Appl</v>
      </c>
      <c r="H309" t="b">
        <v>0</v>
      </c>
      <c r="I309" t="s">
        <v>481</v>
      </c>
      <c r="J309" t="s">
        <v>481</v>
      </c>
      <c r="K309" t="b">
        <v>1</v>
      </c>
      <c r="L309" t="s">
        <v>481</v>
      </c>
      <c r="M309" t="s">
        <v>481</v>
      </c>
      <c r="N309" t="s">
        <v>481</v>
      </c>
      <c r="O309" t="s">
        <v>481</v>
      </c>
      <c r="P309" t="s">
        <v>7</v>
      </c>
      <c r="Q309" t="s">
        <v>383</v>
      </c>
      <c r="S309" s="16" t="str">
        <f t="shared" si="49"/>
        <v>CP8-010</v>
      </c>
      <c r="T309" s="16" t="str">
        <f t="shared" si="50"/>
        <v>CP8-010 - Lug Crimp Appl</v>
      </c>
      <c r="U309" s="16" t="b">
        <v>0</v>
      </c>
      <c r="V309" s="16" t="s">
        <v>473</v>
      </c>
      <c r="W309" s="16" t="s">
        <v>779</v>
      </c>
      <c r="X309" s="23" t="s">
        <v>1230</v>
      </c>
      <c r="Y309" s="16" t="s">
        <v>779</v>
      </c>
      <c r="Z309" s="23" t="s">
        <v>772</v>
      </c>
      <c r="AA309" s="17">
        <v>43941</v>
      </c>
      <c r="AC309" s="16" t="s">
        <v>228</v>
      </c>
      <c r="AD309" s="16" t="str">
        <f t="shared" si="57"/>
        <v>CP8-010</v>
      </c>
      <c r="AE309" s="16" t="s">
        <v>433</v>
      </c>
      <c r="AG309" s="16" t="s">
        <v>496</v>
      </c>
      <c r="AH309" s="16" t="str">
        <f t="shared" si="53"/>
        <v>CP8-TEMPLATE</v>
      </c>
      <c r="AI309" s="23" t="s">
        <v>1239</v>
      </c>
      <c r="AK309" t="s">
        <v>383</v>
      </c>
      <c r="AL309" t="str">
        <f t="shared" si="56"/>
        <v>CP8-010</v>
      </c>
      <c r="AM309" t="s">
        <v>383</v>
      </c>
      <c r="AN309" t="str">
        <f t="shared" si="54"/>
        <v>CP8-010</v>
      </c>
      <c r="AO309">
        <v>1</v>
      </c>
      <c r="AP309" t="s">
        <v>545</v>
      </c>
      <c r="AQ309" t="b">
        <v>0</v>
      </c>
      <c r="AR309" t="b">
        <v>1</v>
      </c>
      <c r="AS309">
        <v>1</v>
      </c>
      <c r="AT309" t="s">
        <v>546</v>
      </c>
      <c r="AU309" s="14" cm="1">
        <f t="array" ref="AU309">IF(LEFT(A309,3)="WP5", INDEX('Equipment Schedule'!$A$1:$C$44,MATCH(1,('Equipment Schedule'!C:C=(LEFT(A309,3)))*('Equipment Schedule'!A:A=MOD(RIGHT(A309,1),12)),0),2), INDEX('Equipment Schedule'!$A$3:$C$44,MATCH(LEFT(A309,3),'Equipment Schedule'!$C$3:$C$44,0),2))</f>
        <v>45200</v>
      </c>
      <c r="AV309">
        <v>5</v>
      </c>
      <c r="AW309" t="str">
        <f t="shared" si="55"/>
        <v>CP8-TEMPLATE</v>
      </c>
      <c r="AX309" t="s">
        <v>441</v>
      </c>
      <c r="AY309" t="s">
        <v>547</v>
      </c>
      <c r="BB309" t="s">
        <v>2360</v>
      </c>
      <c r="BC309">
        <v>170</v>
      </c>
      <c r="BD309">
        <v>5704</v>
      </c>
      <c r="BE309" t="s">
        <v>288</v>
      </c>
      <c r="BF309">
        <v>0.04</v>
      </c>
      <c r="BG309" t="b">
        <v>0</v>
      </c>
      <c r="BH309">
        <v>1</v>
      </c>
    </row>
    <row r="310" spans="1:60" x14ac:dyDescent="0.3">
      <c r="A310" s="21" t="s">
        <v>763</v>
      </c>
      <c r="B310" s="21" t="s">
        <v>775</v>
      </c>
      <c r="C310" s="21" t="str">
        <f t="shared" si="51"/>
        <v>CP8-011 - Lug Crimp Appl</v>
      </c>
      <c r="D310" s="21">
        <f t="shared" si="52"/>
        <v>24</v>
      </c>
      <c r="F310" t="str">
        <f t="shared" si="47"/>
        <v>CP8-011</v>
      </c>
      <c r="G310" t="str">
        <f t="shared" si="48"/>
        <v>CP8-011 - Lug Crimp Appl</v>
      </c>
      <c r="H310" t="b">
        <v>0</v>
      </c>
      <c r="I310" t="s">
        <v>481</v>
      </c>
      <c r="J310" t="s">
        <v>481</v>
      </c>
      <c r="K310" t="b">
        <v>1</v>
      </c>
      <c r="L310" t="s">
        <v>481</v>
      </c>
      <c r="M310" t="s">
        <v>481</v>
      </c>
      <c r="N310" t="s">
        <v>481</v>
      </c>
      <c r="O310" t="s">
        <v>481</v>
      </c>
      <c r="P310" t="s">
        <v>7</v>
      </c>
      <c r="Q310" t="s">
        <v>383</v>
      </c>
      <c r="S310" s="16" t="str">
        <f t="shared" si="49"/>
        <v>CP8-011</v>
      </c>
      <c r="T310" s="16" t="str">
        <f t="shared" si="50"/>
        <v>CP8-011 - Lug Crimp Appl</v>
      </c>
      <c r="U310" s="16" t="b">
        <v>0</v>
      </c>
      <c r="V310" s="16" t="s">
        <v>473</v>
      </c>
      <c r="W310" s="16" t="s">
        <v>779</v>
      </c>
      <c r="X310" s="23" t="s">
        <v>1231</v>
      </c>
      <c r="Y310" s="16" t="s">
        <v>779</v>
      </c>
      <c r="Z310" s="23" t="s">
        <v>771</v>
      </c>
      <c r="AA310" s="17">
        <v>44032</v>
      </c>
      <c r="AC310" s="16" t="s">
        <v>228</v>
      </c>
      <c r="AD310" s="16" t="str">
        <f t="shared" si="57"/>
        <v>CP8-011</v>
      </c>
      <c r="AE310" s="16" t="s">
        <v>689</v>
      </c>
      <c r="AG310" s="16" t="s">
        <v>496</v>
      </c>
      <c r="AH310" s="16" t="str">
        <f t="shared" si="53"/>
        <v>CP8-TEMPLATE</v>
      </c>
      <c r="AI310" s="23">
        <v>82314</v>
      </c>
      <c r="AK310" t="s">
        <v>383</v>
      </c>
      <c r="AL310" t="str">
        <f t="shared" si="56"/>
        <v>CP8-011</v>
      </c>
      <c r="AM310" t="s">
        <v>383</v>
      </c>
      <c r="AN310" t="str">
        <f t="shared" si="54"/>
        <v>CP8-011</v>
      </c>
      <c r="AO310">
        <v>1</v>
      </c>
      <c r="AP310" t="s">
        <v>545</v>
      </c>
      <c r="AQ310" t="b">
        <v>0</v>
      </c>
      <c r="AR310" t="b">
        <v>1</v>
      </c>
      <c r="AS310">
        <v>1</v>
      </c>
      <c r="AT310" t="s">
        <v>546</v>
      </c>
      <c r="AU310" s="14" cm="1">
        <f t="array" ref="AU310">IF(LEFT(A310,3)="WP5", INDEX('Equipment Schedule'!$A$1:$C$44,MATCH(1,('Equipment Schedule'!C:C=(LEFT(A310,3)))*('Equipment Schedule'!A:A=MOD(RIGHT(A310,1),12)),0),2), INDEX('Equipment Schedule'!$A$3:$C$44,MATCH(LEFT(A310,3),'Equipment Schedule'!$C$3:$C$44,0),2))</f>
        <v>45200</v>
      </c>
      <c r="AV310">
        <v>5</v>
      </c>
      <c r="AW310" t="str">
        <f t="shared" si="55"/>
        <v>CP8-TEMPLATE</v>
      </c>
      <c r="AX310" t="s">
        <v>441</v>
      </c>
      <c r="AY310" t="s">
        <v>547</v>
      </c>
      <c r="BB310" t="s">
        <v>2360</v>
      </c>
      <c r="BC310">
        <v>180</v>
      </c>
      <c r="BD310">
        <v>5706</v>
      </c>
      <c r="BE310" t="s">
        <v>300</v>
      </c>
      <c r="BF310">
        <v>0.04</v>
      </c>
      <c r="BG310" t="b">
        <v>0</v>
      </c>
      <c r="BH310">
        <v>1</v>
      </c>
    </row>
    <row r="311" spans="1:60" x14ac:dyDescent="0.3">
      <c r="A311" s="57" t="s">
        <v>2139</v>
      </c>
      <c r="B311" s="21" t="s">
        <v>775</v>
      </c>
      <c r="C311" s="21" t="str">
        <f t="shared" ref="C311" si="58">CONCATENATE(A311," - ",B311)</f>
        <v>CP8-012 - Lug Crimp Appl</v>
      </c>
      <c r="D311" s="21">
        <f t="shared" ref="D311" si="59">LEN(C311)</f>
        <v>24</v>
      </c>
      <c r="F311" t="str">
        <f t="shared" ref="F311" si="60">A311</f>
        <v>CP8-012</v>
      </c>
      <c r="G311" t="str">
        <f t="shared" ref="G311" si="61">C311</f>
        <v>CP8-012 - Lug Crimp Appl</v>
      </c>
      <c r="H311" t="b">
        <v>0</v>
      </c>
      <c r="I311" t="s">
        <v>481</v>
      </c>
      <c r="J311" t="s">
        <v>481</v>
      </c>
      <c r="K311" t="b">
        <v>1</v>
      </c>
      <c r="L311" t="s">
        <v>481</v>
      </c>
      <c r="M311" t="s">
        <v>481</v>
      </c>
      <c r="N311" t="s">
        <v>481</v>
      </c>
      <c r="O311" t="s">
        <v>481</v>
      </c>
      <c r="P311" t="s">
        <v>7</v>
      </c>
      <c r="Q311" t="s">
        <v>383</v>
      </c>
      <c r="S311" s="16" t="str">
        <f t="shared" ref="S311" si="62">A311</f>
        <v>CP8-012</v>
      </c>
      <c r="T311" s="16" t="str">
        <f t="shared" ref="T311" si="63">C311</f>
        <v>CP8-012 - Lug Crimp Appl</v>
      </c>
      <c r="U311" s="16" t="b">
        <v>0</v>
      </c>
      <c r="V311" s="16" t="s">
        <v>473</v>
      </c>
      <c r="W311" s="16" t="s">
        <v>779</v>
      </c>
      <c r="X311" s="23" t="s">
        <v>2230</v>
      </c>
      <c r="Y311" s="16" t="s">
        <v>779</v>
      </c>
      <c r="Z311" s="23" t="s">
        <v>772</v>
      </c>
      <c r="AA311" s="17">
        <v>45020</v>
      </c>
      <c r="AC311" s="16" t="s">
        <v>228</v>
      </c>
      <c r="AD311" s="16" t="str">
        <f t="shared" ref="AD311" si="64">A311</f>
        <v>CP8-012</v>
      </c>
      <c r="AE311" s="16" t="s">
        <v>689</v>
      </c>
      <c r="AG311" s="16" t="s">
        <v>496</v>
      </c>
      <c r="AH311" s="16" t="str">
        <f t="shared" si="53"/>
        <v>CP8-TEMPLATE</v>
      </c>
      <c r="AI311" s="23" t="s">
        <v>2234</v>
      </c>
      <c r="AK311" t="s">
        <v>383</v>
      </c>
      <c r="AL311" t="str">
        <f t="shared" ref="AL311" si="65">S311</f>
        <v>CP8-012</v>
      </c>
      <c r="AM311" t="s">
        <v>383</v>
      </c>
      <c r="AN311" t="str">
        <f t="shared" ref="AN311" si="66">S311</f>
        <v>CP8-012</v>
      </c>
      <c r="AO311">
        <v>1</v>
      </c>
      <c r="AP311" t="s">
        <v>545</v>
      </c>
      <c r="AQ311" t="b">
        <v>0</v>
      </c>
      <c r="AR311" t="b">
        <v>1</v>
      </c>
      <c r="AS311">
        <v>1</v>
      </c>
      <c r="AT311" t="s">
        <v>546</v>
      </c>
      <c r="AU311" s="14" cm="1">
        <f t="array" ref="AU311">IF(LEFT(A311,3)="WP5", INDEX('Equipment Schedule'!$A$1:$C$44,MATCH(1,('Equipment Schedule'!C:C=(LEFT(A311,3)))*('Equipment Schedule'!A:A=MOD(RIGHT(A311,1),12)),0),2), INDEX('Equipment Schedule'!$A$3:$C$44,MATCH(LEFT(A311,3),'Equipment Schedule'!$C$3:$C$44,0),2))</f>
        <v>45200</v>
      </c>
      <c r="AV311">
        <v>5</v>
      </c>
      <c r="AW311" t="str">
        <f t="shared" ref="AW311" si="67">AH311</f>
        <v>CP8-TEMPLATE</v>
      </c>
      <c r="AX311" t="s">
        <v>441</v>
      </c>
      <c r="AY311" t="s">
        <v>547</v>
      </c>
      <c r="BB311" t="s">
        <v>2360</v>
      </c>
      <c r="BC311">
        <v>190</v>
      </c>
      <c r="BD311">
        <v>5401</v>
      </c>
      <c r="BE311" t="s">
        <v>276</v>
      </c>
      <c r="BF311">
        <v>0.04</v>
      </c>
      <c r="BG311" t="b">
        <v>0</v>
      </c>
      <c r="BH311">
        <v>1</v>
      </c>
    </row>
    <row r="312" spans="1:60" x14ac:dyDescent="0.3">
      <c r="A312" s="21" t="s">
        <v>2140</v>
      </c>
      <c r="B312" s="21" t="s">
        <v>775</v>
      </c>
      <c r="C312" s="21" t="str">
        <f t="shared" ref="C312:C337" si="68">CONCATENATE(A312," - ",B312)</f>
        <v>CP8-013 - Lug Crimp Appl</v>
      </c>
      <c r="D312" s="21">
        <f t="shared" ref="D312:D337" si="69">LEN(C312)</f>
        <v>24</v>
      </c>
      <c r="F312" t="str">
        <f t="shared" ref="F312:F336" si="70">A312</f>
        <v>CP8-013</v>
      </c>
      <c r="G312" t="str">
        <f t="shared" ref="G312:G336" si="71">C312</f>
        <v>CP8-013 - Lug Crimp Appl</v>
      </c>
      <c r="H312" t="b">
        <v>0</v>
      </c>
      <c r="I312" t="s">
        <v>481</v>
      </c>
      <c r="J312" t="s">
        <v>481</v>
      </c>
      <c r="K312" t="b">
        <v>1</v>
      </c>
      <c r="L312" t="s">
        <v>481</v>
      </c>
      <c r="M312" t="s">
        <v>481</v>
      </c>
      <c r="N312" t="s">
        <v>481</v>
      </c>
      <c r="O312" t="s">
        <v>481</v>
      </c>
      <c r="P312" t="s">
        <v>7</v>
      </c>
      <c r="Q312" t="s">
        <v>383</v>
      </c>
      <c r="S312" s="16" t="str">
        <f t="shared" ref="S312:S336" si="72">A312</f>
        <v>CP8-013</v>
      </c>
      <c r="T312" s="16" t="str">
        <f t="shared" ref="T312:T336" si="73">C312</f>
        <v>CP8-013 - Lug Crimp Appl</v>
      </c>
      <c r="U312" s="16" t="b">
        <v>0</v>
      </c>
      <c r="V312" s="16" t="s">
        <v>473</v>
      </c>
      <c r="W312" s="16" t="s">
        <v>780</v>
      </c>
      <c r="X312" s="23" t="s">
        <v>1221</v>
      </c>
      <c r="Y312" s="16" t="s">
        <v>780</v>
      </c>
      <c r="Z312" s="23" t="s">
        <v>767</v>
      </c>
      <c r="AA312" s="17">
        <v>42081</v>
      </c>
      <c r="AC312" s="16" t="s">
        <v>228</v>
      </c>
      <c r="AD312" s="16" t="str">
        <f t="shared" ref="AD312:AD336" si="74">A312</f>
        <v>CP8-013</v>
      </c>
      <c r="AE312" s="16" t="s">
        <v>689</v>
      </c>
      <c r="AG312" s="16" t="s">
        <v>496</v>
      </c>
      <c r="AH312" s="16" t="str">
        <f t="shared" si="53"/>
        <v>CP8-TEMPLATE</v>
      </c>
      <c r="AI312" s="23" t="s">
        <v>1232</v>
      </c>
      <c r="AK312" t="s">
        <v>383</v>
      </c>
      <c r="AL312" t="str">
        <f t="shared" ref="AL312:AL313" si="75">S312</f>
        <v>CP8-013</v>
      </c>
      <c r="AM312" t="s">
        <v>383</v>
      </c>
      <c r="AN312" t="str">
        <f t="shared" ref="AN312:AN313" si="76">S312</f>
        <v>CP8-013</v>
      </c>
      <c r="AO312">
        <v>1</v>
      </c>
      <c r="AP312" t="s">
        <v>545</v>
      </c>
      <c r="AQ312" t="b">
        <v>0</v>
      </c>
      <c r="AR312" t="b">
        <v>1</v>
      </c>
      <c r="AS312">
        <v>1</v>
      </c>
      <c r="AT312" t="s">
        <v>546</v>
      </c>
      <c r="AU312" s="14" cm="1">
        <f t="array" ref="AU312">IF(LEFT(A312,3)="WP5", INDEX('Equipment Schedule'!$A$1:$C$44,MATCH(1,('Equipment Schedule'!C:C=(LEFT(A312,3)))*('Equipment Schedule'!A:A=MOD(RIGHT(A312,1),12)),0),2), INDEX('Equipment Schedule'!$A$3:$C$44,MATCH(LEFT(A312,3),'Equipment Schedule'!$C$3:$C$44,0),2))</f>
        <v>45200</v>
      </c>
      <c r="AV312">
        <v>5</v>
      </c>
      <c r="AW312" t="str">
        <f t="shared" ref="AW312:AW313" si="77">AH312</f>
        <v>CP8-TEMPLATE</v>
      </c>
      <c r="AX312" t="s">
        <v>441</v>
      </c>
      <c r="AY312" t="s">
        <v>547</v>
      </c>
      <c r="BB312" t="s">
        <v>2360</v>
      </c>
      <c r="BC312">
        <v>200</v>
      </c>
      <c r="BD312">
        <v>5305</v>
      </c>
      <c r="BE312" t="s">
        <v>284</v>
      </c>
      <c r="BF312">
        <v>0.16</v>
      </c>
      <c r="BG312" t="b">
        <v>0</v>
      </c>
      <c r="BH312">
        <v>1</v>
      </c>
    </row>
    <row r="313" spans="1:60" x14ac:dyDescent="0.3">
      <c r="A313" s="21" t="s">
        <v>2141</v>
      </c>
      <c r="B313" s="21" t="s">
        <v>775</v>
      </c>
      <c r="C313" s="21" t="str">
        <f t="shared" si="68"/>
        <v>CP8-014 - Lug Crimp Appl</v>
      </c>
      <c r="D313" s="21">
        <f t="shared" si="69"/>
        <v>24</v>
      </c>
      <c r="F313" t="str">
        <f t="shared" si="70"/>
        <v>CP8-014</v>
      </c>
      <c r="G313" t="str">
        <f t="shared" si="71"/>
        <v>CP8-014 - Lug Crimp Appl</v>
      </c>
      <c r="H313" t="b">
        <v>0</v>
      </c>
      <c r="I313" t="s">
        <v>481</v>
      </c>
      <c r="J313" t="s">
        <v>481</v>
      </c>
      <c r="K313" t="b">
        <v>1</v>
      </c>
      <c r="L313" t="s">
        <v>481</v>
      </c>
      <c r="M313" t="s">
        <v>481</v>
      </c>
      <c r="N313" t="s">
        <v>481</v>
      </c>
      <c r="O313" t="s">
        <v>481</v>
      </c>
      <c r="P313" t="s">
        <v>7</v>
      </c>
      <c r="Q313" t="s">
        <v>383</v>
      </c>
      <c r="S313" s="16" t="str">
        <f t="shared" si="72"/>
        <v>CP8-014</v>
      </c>
      <c r="T313" s="16" t="str">
        <f t="shared" si="73"/>
        <v>CP8-014 - Lug Crimp Appl</v>
      </c>
      <c r="U313" s="16" t="b">
        <v>0</v>
      </c>
      <c r="V313" s="16" t="s">
        <v>473</v>
      </c>
      <c r="W313" s="16" t="s">
        <v>2267</v>
      </c>
      <c r="X313" s="23">
        <v>1411</v>
      </c>
      <c r="Y313" s="16" t="s">
        <v>2267</v>
      </c>
      <c r="Z313" s="23" t="s">
        <v>770</v>
      </c>
      <c r="AA313" s="17">
        <v>36526</v>
      </c>
      <c r="AC313" s="16" t="s">
        <v>228</v>
      </c>
      <c r="AD313" s="16" t="str">
        <f t="shared" si="74"/>
        <v>CP8-014</v>
      </c>
      <c r="AE313" s="16" t="s">
        <v>689</v>
      </c>
      <c r="AG313" s="16" t="s">
        <v>496</v>
      </c>
      <c r="AH313" s="16" t="str">
        <f t="shared" si="53"/>
        <v>CP8-TEMPLATE</v>
      </c>
      <c r="AI313" s="23" t="s">
        <v>2236</v>
      </c>
      <c r="AK313" t="s">
        <v>383</v>
      </c>
      <c r="AL313" t="str">
        <f t="shared" si="75"/>
        <v>CP8-014</v>
      </c>
      <c r="AM313" t="s">
        <v>383</v>
      </c>
      <c r="AN313" t="str">
        <f t="shared" si="76"/>
        <v>CP8-014</v>
      </c>
      <c r="AO313">
        <v>1</v>
      </c>
      <c r="AP313" t="s">
        <v>545</v>
      </c>
      <c r="AQ313" t="b">
        <v>0</v>
      </c>
      <c r="AR313" t="b">
        <v>1</v>
      </c>
      <c r="AS313">
        <v>1</v>
      </c>
      <c r="AT313" t="s">
        <v>546</v>
      </c>
      <c r="AU313" s="14" cm="1">
        <f t="array" ref="AU313">IF(LEFT(A313,3)="WP5", INDEX('Equipment Schedule'!$A$1:$C$44,MATCH(1,('Equipment Schedule'!C:C=(LEFT(A313,3)))*('Equipment Schedule'!A:A=MOD(RIGHT(A313,1),12)),0),2), INDEX('Equipment Schedule'!$A$3:$C$44,MATCH(LEFT(A313,3),'Equipment Schedule'!$C$3:$C$44,0),2))</f>
        <v>45200</v>
      </c>
      <c r="AV313">
        <v>5</v>
      </c>
      <c r="AW313" t="str">
        <f t="shared" si="77"/>
        <v>CP8-TEMPLATE</v>
      </c>
      <c r="AX313" t="s">
        <v>441</v>
      </c>
      <c r="AY313" t="s">
        <v>547</v>
      </c>
    </row>
    <row r="314" spans="1:60" x14ac:dyDescent="0.3">
      <c r="A314" s="21" t="s">
        <v>2073</v>
      </c>
      <c r="B314" s="21" t="s">
        <v>773</v>
      </c>
      <c r="C314" s="21" t="str">
        <f t="shared" si="68"/>
        <v>WP5-235 - Term Crimp Appl</v>
      </c>
      <c r="D314" s="21">
        <f t="shared" si="69"/>
        <v>25</v>
      </c>
      <c r="F314" t="str">
        <f t="shared" si="70"/>
        <v>WP5-235</v>
      </c>
      <c r="G314" t="str">
        <f t="shared" si="71"/>
        <v>WP5-235 - Term Crimp Appl</v>
      </c>
      <c r="H314" t="b">
        <v>0</v>
      </c>
      <c r="I314" t="s">
        <v>481</v>
      </c>
      <c r="J314" t="s">
        <v>481</v>
      </c>
      <c r="K314" t="b">
        <v>1</v>
      </c>
      <c r="L314" t="s">
        <v>481</v>
      </c>
      <c r="M314" t="s">
        <v>481</v>
      </c>
      <c r="N314" t="s">
        <v>481</v>
      </c>
      <c r="O314" t="s">
        <v>481</v>
      </c>
      <c r="P314" t="s">
        <v>7</v>
      </c>
      <c r="Q314" t="s">
        <v>383</v>
      </c>
      <c r="S314" s="16" t="str">
        <f t="shared" si="72"/>
        <v>WP5-235</v>
      </c>
      <c r="T314" s="16" t="str">
        <f t="shared" si="73"/>
        <v>WP5-235 - Term Crimp Appl</v>
      </c>
      <c r="U314" s="16" t="b">
        <v>0</v>
      </c>
      <c r="V314" s="16" t="s">
        <v>473</v>
      </c>
      <c r="W314" s="16" t="s">
        <v>778</v>
      </c>
      <c r="X314" s="23">
        <v>6419</v>
      </c>
      <c r="Y314" s="16" t="s">
        <v>778</v>
      </c>
      <c r="Z314" s="23" t="s">
        <v>824</v>
      </c>
      <c r="AA314" s="17">
        <v>44614</v>
      </c>
      <c r="AC314" s="16" t="s">
        <v>228</v>
      </c>
      <c r="AD314" s="16" t="str">
        <f t="shared" si="74"/>
        <v>WP5-235</v>
      </c>
      <c r="AE314" s="16" t="s">
        <v>387</v>
      </c>
      <c r="AG314" s="16" t="s">
        <v>496</v>
      </c>
      <c r="AH314" s="16" t="str">
        <f t="shared" si="53"/>
        <v>WP5-TEMPLATE</v>
      </c>
      <c r="AI314" s="23" t="s">
        <v>2187</v>
      </c>
      <c r="AK314" t="s">
        <v>383</v>
      </c>
      <c r="AL314" t="str">
        <f t="shared" ref="AL314:AL336" si="78">S314</f>
        <v>WP5-235</v>
      </c>
      <c r="AM314" t="s">
        <v>383</v>
      </c>
      <c r="AN314" t="str">
        <f t="shared" ref="AN314:AN336" si="79">S314</f>
        <v>WP5-235</v>
      </c>
      <c r="AO314">
        <v>1</v>
      </c>
      <c r="AP314" t="s">
        <v>545</v>
      </c>
      <c r="AQ314" t="b">
        <v>0</v>
      </c>
      <c r="AR314" t="b">
        <v>1</v>
      </c>
      <c r="AS314">
        <v>1</v>
      </c>
      <c r="AT314" t="s">
        <v>546</v>
      </c>
      <c r="AU314" s="14" cm="1">
        <f t="array" ref="AU314">IF(LEFT(A314,3)="WP5", INDEX('Equipment Schedule'!$A$1:$C$44,MATCH(1,('Equipment Schedule'!C:C=(LEFT(A314,3)))*('Equipment Schedule'!A:A=MOD(RIGHT(A314,1),12)),0),2), INDEX('Equipment Schedule'!$A$3:$C$44,MATCH(LEFT(A314,3),'Equipment Schedule'!$C$3:$C$44,0),2))</f>
        <v>45474</v>
      </c>
      <c r="AV314">
        <v>5</v>
      </c>
      <c r="AW314" t="str">
        <f t="shared" ref="AW314:AW336" si="80">AH314</f>
        <v>WP5-TEMPLATE</v>
      </c>
      <c r="AX314" t="s">
        <v>441</v>
      </c>
      <c r="AY314" t="s">
        <v>547</v>
      </c>
      <c r="BB314" t="s">
        <v>2363</v>
      </c>
      <c r="BC314">
        <v>10</v>
      </c>
      <c r="BD314">
        <v>5306</v>
      </c>
      <c r="BE314" t="str">
        <f>VLOOKUP(BD314,'Equip Ops'!$AI$2:$AJ$73,2,FALSE)</f>
        <v>Record - Pre-Eval Comments</v>
      </c>
      <c r="BF314">
        <v>0.16</v>
      </c>
      <c r="BG314" t="b">
        <v>0</v>
      </c>
      <c r="BH314">
        <v>1</v>
      </c>
    </row>
    <row r="315" spans="1:60" x14ac:dyDescent="0.3">
      <c r="A315" s="21" t="s">
        <v>2074</v>
      </c>
      <c r="B315" s="21" t="s">
        <v>773</v>
      </c>
      <c r="C315" s="21" t="str">
        <f t="shared" si="68"/>
        <v>WP5-236 - Term Crimp Appl</v>
      </c>
      <c r="D315" s="21">
        <f t="shared" si="69"/>
        <v>25</v>
      </c>
      <c r="F315" t="str">
        <f t="shared" si="70"/>
        <v>WP5-236</v>
      </c>
      <c r="G315" t="str">
        <f t="shared" si="71"/>
        <v>WP5-236 - Term Crimp Appl</v>
      </c>
      <c r="H315" t="b">
        <v>0</v>
      </c>
      <c r="I315" t="s">
        <v>481</v>
      </c>
      <c r="J315" t="s">
        <v>481</v>
      </c>
      <c r="K315" t="b">
        <v>1</v>
      </c>
      <c r="L315" t="s">
        <v>481</v>
      </c>
      <c r="M315" t="s">
        <v>481</v>
      </c>
      <c r="N315" t="s">
        <v>481</v>
      </c>
      <c r="O315" t="s">
        <v>481</v>
      </c>
      <c r="P315" t="s">
        <v>7</v>
      </c>
      <c r="Q315" t="s">
        <v>383</v>
      </c>
      <c r="S315" s="16" t="str">
        <f t="shared" si="72"/>
        <v>WP5-236</v>
      </c>
      <c r="T315" s="16" t="str">
        <f t="shared" si="73"/>
        <v>WP5-236 - Term Crimp Appl</v>
      </c>
      <c r="U315" s="16" t="b">
        <v>0</v>
      </c>
      <c r="V315" s="16" t="s">
        <v>473</v>
      </c>
      <c r="W315" s="16" t="s">
        <v>2267</v>
      </c>
      <c r="X315" s="23" t="s">
        <v>2188</v>
      </c>
      <c r="Y315" s="16" t="s">
        <v>2267</v>
      </c>
      <c r="AA315" s="17">
        <v>44614</v>
      </c>
      <c r="AC315" s="16" t="s">
        <v>228</v>
      </c>
      <c r="AD315" s="16" t="str">
        <f t="shared" si="74"/>
        <v>WP5-236</v>
      </c>
      <c r="AE315" s="16" t="s">
        <v>387</v>
      </c>
      <c r="AG315" s="16" t="s">
        <v>496</v>
      </c>
      <c r="AH315" s="16" t="str">
        <f t="shared" si="53"/>
        <v>WP5-TEMPLATE</v>
      </c>
      <c r="AI315" s="23" t="s">
        <v>2189</v>
      </c>
      <c r="AK315" t="s">
        <v>383</v>
      </c>
      <c r="AL315" t="str">
        <f t="shared" si="78"/>
        <v>WP5-236</v>
      </c>
      <c r="AM315" t="s">
        <v>383</v>
      </c>
      <c r="AN315" t="str">
        <f t="shared" si="79"/>
        <v>WP5-236</v>
      </c>
      <c r="AO315">
        <v>1</v>
      </c>
      <c r="AP315" t="s">
        <v>545</v>
      </c>
      <c r="AQ315" t="b">
        <v>0</v>
      </c>
      <c r="AR315" t="b">
        <v>1</v>
      </c>
      <c r="AS315">
        <v>1</v>
      </c>
      <c r="AT315" t="s">
        <v>546</v>
      </c>
      <c r="AU315" s="14" cm="1">
        <f t="array" ref="AU315">IF(LEFT(A315,3)="WP5", INDEX('Equipment Schedule'!$A$1:$C$44,MATCH(1,('Equipment Schedule'!C:C=(LEFT(A315,3)))*('Equipment Schedule'!A:A=MOD(RIGHT(A315,1),12)),0),2), INDEX('Equipment Schedule'!$A$3:$C$44,MATCH(LEFT(A315,3),'Equipment Schedule'!$C$3:$C$44,0),2))</f>
        <v>45505</v>
      </c>
      <c r="AV315">
        <v>5</v>
      </c>
      <c r="AW315" t="str">
        <f t="shared" si="80"/>
        <v>WP5-TEMPLATE</v>
      </c>
      <c r="AX315" t="s">
        <v>441</v>
      </c>
      <c r="AY315" t="s">
        <v>547</v>
      </c>
      <c r="BB315" t="s">
        <v>2363</v>
      </c>
      <c r="BC315">
        <v>20</v>
      </c>
      <c r="BD315">
        <v>5600</v>
      </c>
      <c r="BE315" t="str">
        <f>VLOOKUP(BD315,'Equip Ops'!$AI$2:$AJ$73,2,FALSE)</f>
        <v>Clean - Complete</v>
      </c>
      <c r="BF315">
        <v>0.04</v>
      </c>
      <c r="BG315" t="b">
        <v>0</v>
      </c>
      <c r="BH315">
        <v>1</v>
      </c>
    </row>
    <row r="316" spans="1:60" x14ac:dyDescent="0.3">
      <c r="A316" s="21" t="s">
        <v>2075</v>
      </c>
      <c r="B316" s="21" t="s">
        <v>773</v>
      </c>
      <c r="C316" s="21" t="str">
        <f t="shared" si="68"/>
        <v>WP5-237 - Term Crimp Appl</v>
      </c>
      <c r="D316" s="21">
        <f t="shared" si="69"/>
        <v>25</v>
      </c>
      <c r="F316" t="str">
        <f t="shared" si="70"/>
        <v>WP5-237</v>
      </c>
      <c r="G316" t="str">
        <f t="shared" si="71"/>
        <v>WP5-237 - Term Crimp Appl</v>
      </c>
      <c r="H316" t="b">
        <v>0</v>
      </c>
      <c r="I316" t="s">
        <v>481</v>
      </c>
      <c r="J316" t="s">
        <v>481</v>
      </c>
      <c r="K316" t="b">
        <v>1</v>
      </c>
      <c r="L316" t="s">
        <v>481</v>
      </c>
      <c r="M316" t="s">
        <v>481</v>
      </c>
      <c r="N316" t="s">
        <v>481</v>
      </c>
      <c r="O316" t="s">
        <v>481</v>
      </c>
      <c r="P316" t="s">
        <v>7</v>
      </c>
      <c r="Q316" t="s">
        <v>383</v>
      </c>
      <c r="S316" s="16" t="str">
        <f t="shared" si="72"/>
        <v>WP5-237</v>
      </c>
      <c r="T316" s="16" t="str">
        <f t="shared" si="73"/>
        <v>WP5-237 - Term Crimp Appl</v>
      </c>
      <c r="U316" s="16" t="b">
        <v>0</v>
      </c>
      <c r="V316" s="16" t="s">
        <v>473</v>
      </c>
      <c r="W316" s="16" t="s">
        <v>2267</v>
      </c>
      <c r="X316" s="23">
        <v>2154</v>
      </c>
      <c r="Y316" s="16" t="s">
        <v>2267</v>
      </c>
      <c r="Z316" s="23">
        <v>6390480000</v>
      </c>
      <c r="AA316" s="17">
        <v>44614</v>
      </c>
      <c r="AC316" s="16" t="s">
        <v>228</v>
      </c>
      <c r="AD316" s="16" t="str">
        <f t="shared" si="74"/>
        <v>WP5-237</v>
      </c>
      <c r="AE316" s="16" t="s">
        <v>387</v>
      </c>
      <c r="AG316" s="16" t="s">
        <v>496</v>
      </c>
      <c r="AH316" s="16" t="str">
        <f t="shared" si="53"/>
        <v>WP5-TEMPLATE</v>
      </c>
      <c r="AI316" s="23" t="s">
        <v>2190</v>
      </c>
      <c r="AK316" t="s">
        <v>383</v>
      </c>
      <c r="AL316" t="str">
        <f t="shared" si="78"/>
        <v>WP5-237</v>
      </c>
      <c r="AM316" t="s">
        <v>383</v>
      </c>
      <c r="AN316" t="str">
        <f t="shared" si="79"/>
        <v>WP5-237</v>
      </c>
      <c r="AO316">
        <v>1</v>
      </c>
      <c r="AP316" t="s">
        <v>545</v>
      </c>
      <c r="AQ316" t="b">
        <v>0</v>
      </c>
      <c r="AR316" t="b">
        <v>1</v>
      </c>
      <c r="AS316">
        <v>1</v>
      </c>
      <c r="AT316" t="s">
        <v>546</v>
      </c>
      <c r="AU316" s="14" cm="1">
        <f t="array" ref="AU316">IF(LEFT(A316,3)="WP5", INDEX('Equipment Schedule'!$A$1:$C$44,MATCH(1,('Equipment Schedule'!C:C=(LEFT(A316,3)))*('Equipment Schedule'!A:A=MOD(RIGHT(A316,1),12)),0),2), INDEX('Equipment Schedule'!$A$3:$C$44,MATCH(LEFT(A316,3),'Equipment Schedule'!$C$3:$C$44,0),2))</f>
        <v>45170</v>
      </c>
      <c r="AV316">
        <v>5</v>
      </c>
      <c r="AW316" t="str">
        <f t="shared" si="80"/>
        <v>WP5-TEMPLATE</v>
      </c>
      <c r="AX316" t="s">
        <v>441</v>
      </c>
      <c r="AY316" t="s">
        <v>547</v>
      </c>
      <c r="BB316" t="s">
        <v>2363</v>
      </c>
      <c r="BC316">
        <v>30</v>
      </c>
      <c r="BD316">
        <v>5000</v>
      </c>
      <c r="BE316" t="s">
        <v>316</v>
      </c>
      <c r="BF316">
        <v>0.04</v>
      </c>
      <c r="BG316" t="b">
        <v>0</v>
      </c>
      <c r="BH316">
        <v>1</v>
      </c>
    </row>
    <row r="317" spans="1:60" x14ac:dyDescent="0.3">
      <c r="A317" s="21" t="s">
        <v>2076</v>
      </c>
      <c r="B317" s="21" t="s">
        <v>773</v>
      </c>
      <c r="C317" s="21" t="str">
        <f t="shared" si="68"/>
        <v>WP5-238 - Term Crimp Appl</v>
      </c>
      <c r="D317" s="21">
        <f t="shared" si="69"/>
        <v>25</v>
      </c>
      <c r="F317" t="str">
        <f t="shared" si="70"/>
        <v>WP5-238</v>
      </c>
      <c r="G317" t="str">
        <f t="shared" si="71"/>
        <v>WP5-238 - Term Crimp Appl</v>
      </c>
      <c r="H317" t="b">
        <v>0</v>
      </c>
      <c r="I317" t="s">
        <v>481</v>
      </c>
      <c r="J317" t="s">
        <v>481</v>
      </c>
      <c r="K317" t="b">
        <v>1</v>
      </c>
      <c r="L317" t="s">
        <v>481</v>
      </c>
      <c r="M317" t="s">
        <v>481</v>
      </c>
      <c r="N317" t="s">
        <v>481</v>
      </c>
      <c r="O317" t="s">
        <v>481</v>
      </c>
      <c r="P317" t="s">
        <v>7</v>
      </c>
      <c r="Q317" t="s">
        <v>383</v>
      </c>
      <c r="S317" s="16" t="str">
        <f t="shared" si="72"/>
        <v>WP5-238</v>
      </c>
      <c r="T317" s="16" t="str">
        <f t="shared" si="73"/>
        <v>WP5-238 - Term Crimp Appl</v>
      </c>
      <c r="U317" s="16" t="b">
        <v>0</v>
      </c>
      <c r="V317" s="16" t="s">
        <v>473</v>
      </c>
      <c r="W317" s="16" t="s">
        <v>779</v>
      </c>
      <c r="X317" s="23" t="s">
        <v>2191</v>
      </c>
      <c r="Y317" s="16" t="s">
        <v>779</v>
      </c>
      <c r="Z317" s="23" t="s">
        <v>826</v>
      </c>
      <c r="AA317" s="17">
        <v>44673</v>
      </c>
      <c r="AC317" s="16" t="s">
        <v>228</v>
      </c>
      <c r="AD317" s="16" t="str">
        <f t="shared" si="74"/>
        <v>WP5-238</v>
      </c>
      <c r="AE317" s="16" t="s">
        <v>387</v>
      </c>
      <c r="AG317" s="16" t="s">
        <v>496</v>
      </c>
      <c r="AH317" s="16" t="str">
        <f t="shared" si="53"/>
        <v>WP5-TEMPLATE</v>
      </c>
      <c r="AI317" s="23" t="s">
        <v>2192</v>
      </c>
      <c r="AK317" t="s">
        <v>383</v>
      </c>
      <c r="AL317" t="str">
        <f t="shared" si="78"/>
        <v>WP5-238</v>
      </c>
      <c r="AM317" t="s">
        <v>383</v>
      </c>
      <c r="AN317" t="str">
        <f t="shared" si="79"/>
        <v>WP5-238</v>
      </c>
      <c r="AO317">
        <v>1</v>
      </c>
      <c r="AP317" t="s">
        <v>545</v>
      </c>
      <c r="AQ317" t="b">
        <v>0</v>
      </c>
      <c r="AR317" t="b">
        <v>1</v>
      </c>
      <c r="AS317">
        <v>1</v>
      </c>
      <c r="AT317" t="s">
        <v>546</v>
      </c>
      <c r="AU317" s="14" cm="1">
        <f t="array" ref="AU317">IF(LEFT(A317,3)="WP5", INDEX('Equipment Schedule'!$A$1:$C$44,MATCH(1,('Equipment Schedule'!C:C=(LEFT(A317,3)))*('Equipment Schedule'!A:A=MOD(RIGHT(A317,1),12)),0),2), INDEX('Equipment Schedule'!$A$3:$C$44,MATCH(LEFT(A317,3),'Equipment Schedule'!$C$3:$C$44,0),2))</f>
        <v>45200</v>
      </c>
      <c r="AV317">
        <v>5</v>
      </c>
      <c r="AW317" t="str">
        <f t="shared" si="80"/>
        <v>WP5-TEMPLATE</v>
      </c>
      <c r="AX317" t="s">
        <v>441</v>
      </c>
      <c r="AY317" t="s">
        <v>547</v>
      </c>
      <c r="BB317" t="s">
        <v>2363</v>
      </c>
      <c r="BC317">
        <v>40</v>
      </c>
      <c r="BD317">
        <v>5001</v>
      </c>
      <c r="BE317" t="s">
        <v>270</v>
      </c>
      <c r="BF317">
        <v>0.04</v>
      </c>
      <c r="BG317" t="b">
        <v>0</v>
      </c>
      <c r="BH317">
        <v>1</v>
      </c>
    </row>
    <row r="318" spans="1:60" x14ac:dyDescent="0.3">
      <c r="A318" s="21" t="s">
        <v>2077</v>
      </c>
      <c r="B318" s="21" t="s">
        <v>773</v>
      </c>
      <c r="C318" s="21" t="str">
        <f t="shared" si="68"/>
        <v>WP5-239 - Term Crimp Appl</v>
      </c>
      <c r="D318" s="21">
        <f t="shared" si="69"/>
        <v>25</v>
      </c>
      <c r="F318" t="str">
        <f t="shared" si="70"/>
        <v>WP5-239</v>
      </c>
      <c r="G318" t="str">
        <f t="shared" si="71"/>
        <v>WP5-239 - Term Crimp Appl</v>
      </c>
      <c r="H318" t="b">
        <v>0</v>
      </c>
      <c r="I318" t="s">
        <v>481</v>
      </c>
      <c r="J318" t="s">
        <v>481</v>
      </c>
      <c r="K318" t="b">
        <v>1</v>
      </c>
      <c r="L318" t="s">
        <v>481</v>
      </c>
      <c r="M318" t="s">
        <v>481</v>
      </c>
      <c r="N318" t="s">
        <v>481</v>
      </c>
      <c r="O318" t="s">
        <v>481</v>
      </c>
      <c r="P318" t="s">
        <v>7</v>
      </c>
      <c r="Q318" t="s">
        <v>383</v>
      </c>
      <c r="S318" s="16" t="str">
        <f t="shared" si="72"/>
        <v>WP5-239</v>
      </c>
      <c r="T318" s="16" t="str">
        <f t="shared" si="73"/>
        <v>WP5-239 - Term Crimp Appl</v>
      </c>
      <c r="U318" s="16" t="b">
        <v>0</v>
      </c>
      <c r="V318" s="16" t="s">
        <v>473</v>
      </c>
      <c r="W318" s="16" t="s">
        <v>780</v>
      </c>
      <c r="X318" s="23">
        <v>1262761</v>
      </c>
      <c r="Y318" s="16" t="s">
        <v>780</v>
      </c>
      <c r="Z318" s="23" t="s">
        <v>2193</v>
      </c>
      <c r="AA318" s="17">
        <v>44673</v>
      </c>
      <c r="AC318" s="16" t="s">
        <v>228</v>
      </c>
      <c r="AD318" s="16" t="str">
        <f t="shared" si="74"/>
        <v>WP5-239</v>
      </c>
      <c r="AE318" s="16" t="s">
        <v>387</v>
      </c>
      <c r="AG318" s="16" t="s">
        <v>496</v>
      </c>
      <c r="AH318" s="16" t="str">
        <f t="shared" si="53"/>
        <v>WP5-TEMPLATE</v>
      </c>
      <c r="AI318" s="23" t="s">
        <v>2194</v>
      </c>
      <c r="AK318" t="s">
        <v>383</v>
      </c>
      <c r="AL318" t="str">
        <f t="shared" si="78"/>
        <v>WP5-239</v>
      </c>
      <c r="AM318" t="s">
        <v>383</v>
      </c>
      <c r="AN318" t="str">
        <f t="shared" si="79"/>
        <v>WP5-239</v>
      </c>
      <c r="AO318">
        <v>1</v>
      </c>
      <c r="AP318" t="s">
        <v>545</v>
      </c>
      <c r="AQ318" t="b">
        <v>0</v>
      </c>
      <c r="AR318" t="b">
        <v>1</v>
      </c>
      <c r="AS318">
        <v>1</v>
      </c>
      <c r="AT318" t="s">
        <v>546</v>
      </c>
      <c r="AU318" s="14" cm="1">
        <f t="array" ref="AU318">IF(LEFT(A318,3)="WP5", INDEX('Equipment Schedule'!$A$1:$C$44,MATCH(1,('Equipment Schedule'!C:C=(LEFT(A318,3)))*('Equipment Schedule'!A:A=MOD(RIGHT(A318,1),12)),0),2), INDEX('Equipment Schedule'!$A$3:$C$44,MATCH(LEFT(A318,3),'Equipment Schedule'!$C$3:$C$44,0),2))</f>
        <v>45231</v>
      </c>
      <c r="AV318">
        <v>5</v>
      </c>
      <c r="AW318" t="str">
        <f t="shared" si="80"/>
        <v>WP5-TEMPLATE</v>
      </c>
      <c r="AX318" t="s">
        <v>441</v>
      </c>
      <c r="AY318" t="s">
        <v>547</v>
      </c>
      <c r="BB318" t="s">
        <v>2363</v>
      </c>
      <c r="BC318">
        <v>50</v>
      </c>
      <c r="BD318">
        <v>5002</v>
      </c>
      <c r="BE318" t="s">
        <v>340</v>
      </c>
      <c r="BF318">
        <v>0.04</v>
      </c>
      <c r="BG318" t="b">
        <v>0</v>
      </c>
      <c r="BH318">
        <v>1</v>
      </c>
    </row>
    <row r="319" spans="1:60" x14ac:dyDescent="0.3">
      <c r="A319" s="21" t="s">
        <v>2078</v>
      </c>
      <c r="B319" s="21" t="s">
        <v>773</v>
      </c>
      <c r="C319" s="21" t="str">
        <f t="shared" si="68"/>
        <v>WP5-240 - Term Crimp Appl</v>
      </c>
      <c r="D319" s="21">
        <f t="shared" si="69"/>
        <v>25</v>
      </c>
      <c r="F319" t="str">
        <f t="shared" si="70"/>
        <v>WP5-240</v>
      </c>
      <c r="G319" t="str">
        <f t="shared" si="71"/>
        <v>WP5-240 - Term Crimp Appl</v>
      </c>
      <c r="H319" t="b">
        <v>0</v>
      </c>
      <c r="I319" t="s">
        <v>481</v>
      </c>
      <c r="J319" t="s">
        <v>481</v>
      </c>
      <c r="K319" t="b">
        <v>1</v>
      </c>
      <c r="L319" t="s">
        <v>481</v>
      </c>
      <c r="M319" t="s">
        <v>481</v>
      </c>
      <c r="N319" t="s">
        <v>481</v>
      </c>
      <c r="O319" t="s">
        <v>481</v>
      </c>
      <c r="P319" t="s">
        <v>7</v>
      </c>
      <c r="Q319" t="s">
        <v>383</v>
      </c>
      <c r="S319" s="16" t="str">
        <f t="shared" si="72"/>
        <v>WP5-240</v>
      </c>
      <c r="T319" s="16" t="str">
        <f t="shared" si="73"/>
        <v>WP5-240 - Term Crimp Appl</v>
      </c>
      <c r="U319" s="16" t="b">
        <v>0</v>
      </c>
      <c r="V319" s="16" t="s">
        <v>473</v>
      </c>
      <c r="W319" s="16" t="s">
        <v>780</v>
      </c>
      <c r="X319" s="23">
        <v>1206368</v>
      </c>
      <c r="Y319" s="16" t="s">
        <v>780</v>
      </c>
      <c r="Z319" s="23" t="s">
        <v>2195</v>
      </c>
      <c r="AA319" s="17">
        <v>44703</v>
      </c>
      <c r="AC319" s="16" t="s">
        <v>228</v>
      </c>
      <c r="AD319" s="16" t="str">
        <f t="shared" si="74"/>
        <v>WP5-240</v>
      </c>
      <c r="AE319" s="16" t="s">
        <v>387</v>
      </c>
      <c r="AG319" s="16" t="s">
        <v>496</v>
      </c>
      <c r="AH319" s="16" t="str">
        <f t="shared" si="53"/>
        <v>WP5-TEMPLATE</v>
      </c>
      <c r="AI319" s="23" t="s">
        <v>2196</v>
      </c>
      <c r="AK319" t="s">
        <v>383</v>
      </c>
      <c r="AL319" t="str">
        <f t="shared" si="78"/>
        <v>WP5-240</v>
      </c>
      <c r="AM319" t="s">
        <v>383</v>
      </c>
      <c r="AN319" t="str">
        <f t="shared" si="79"/>
        <v>WP5-240</v>
      </c>
      <c r="AO319">
        <v>1</v>
      </c>
      <c r="AP319" t="s">
        <v>545</v>
      </c>
      <c r="AQ319" t="b">
        <v>0</v>
      </c>
      <c r="AR319" t="b">
        <v>1</v>
      </c>
      <c r="AS319">
        <v>1</v>
      </c>
      <c r="AT319" t="s">
        <v>546</v>
      </c>
      <c r="AU319" s="14" cm="1">
        <f t="array" ref="AU319">IF(LEFT(A319,3)="WP5", INDEX('Equipment Schedule'!$A$1:$C$44,MATCH(1,('Equipment Schedule'!C:C=(LEFT(A319,3)))*('Equipment Schedule'!A:A=MOD(RIGHT(A319,1),12)),0),2), INDEX('Equipment Schedule'!$A$3:$C$44,MATCH(LEFT(A319,3),'Equipment Schedule'!$C$3:$C$44,0),2))</f>
        <v>45292</v>
      </c>
      <c r="AV319">
        <v>5</v>
      </c>
      <c r="AW319" t="str">
        <f t="shared" si="80"/>
        <v>WP5-TEMPLATE</v>
      </c>
      <c r="AX319" t="s">
        <v>441</v>
      </c>
      <c r="AY319" t="s">
        <v>547</v>
      </c>
      <c r="BB319" t="s">
        <v>2363</v>
      </c>
      <c r="BC319">
        <v>60</v>
      </c>
      <c r="BD319">
        <v>5004</v>
      </c>
      <c r="BE319" t="s">
        <v>297</v>
      </c>
      <c r="BF319">
        <v>0.04</v>
      </c>
      <c r="BG319" t="b">
        <v>0</v>
      </c>
      <c r="BH319">
        <v>1</v>
      </c>
    </row>
    <row r="320" spans="1:60" x14ac:dyDescent="0.3">
      <c r="A320" s="21" t="s">
        <v>2079</v>
      </c>
      <c r="B320" s="21" t="s">
        <v>773</v>
      </c>
      <c r="C320" s="21" t="str">
        <f t="shared" si="68"/>
        <v>WP5-241 - Term Crimp Appl</v>
      </c>
      <c r="D320" s="21">
        <f t="shared" si="69"/>
        <v>25</v>
      </c>
      <c r="F320" t="str">
        <f t="shared" si="70"/>
        <v>WP5-241</v>
      </c>
      <c r="G320" t="str">
        <f t="shared" si="71"/>
        <v>WP5-241 - Term Crimp Appl</v>
      </c>
      <c r="H320" t="b">
        <v>0</v>
      </c>
      <c r="I320" t="s">
        <v>481</v>
      </c>
      <c r="J320" t="s">
        <v>481</v>
      </c>
      <c r="K320" t="b">
        <v>1</v>
      </c>
      <c r="L320" t="s">
        <v>481</v>
      </c>
      <c r="M320" t="s">
        <v>481</v>
      </c>
      <c r="N320" t="s">
        <v>481</v>
      </c>
      <c r="O320" t="s">
        <v>481</v>
      </c>
      <c r="P320" t="s">
        <v>7</v>
      </c>
      <c r="Q320" t="s">
        <v>383</v>
      </c>
      <c r="S320" s="16" t="str">
        <f t="shared" si="72"/>
        <v>WP5-241</v>
      </c>
      <c r="T320" s="16" t="str">
        <f t="shared" si="73"/>
        <v>WP5-241 - Term Crimp Appl</v>
      </c>
      <c r="U320" s="16" t="b">
        <v>0</v>
      </c>
      <c r="V320" s="16" t="s">
        <v>473</v>
      </c>
      <c r="W320" s="16" t="s">
        <v>780</v>
      </c>
      <c r="X320" s="23">
        <v>1265728</v>
      </c>
      <c r="Y320" s="16" t="s">
        <v>780</v>
      </c>
      <c r="Z320" s="23" t="s">
        <v>2197</v>
      </c>
      <c r="AA320" s="17">
        <v>44703</v>
      </c>
      <c r="AC320" s="16" t="s">
        <v>228</v>
      </c>
      <c r="AD320" s="16" t="str">
        <f t="shared" si="74"/>
        <v>WP5-241</v>
      </c>
      <c r="AE320" s="16" t="s">
        <v>387</v>
      </c>
      <c r="AG320" s="16" t="s">
        <v>496</v>
      </c>
      <c r="AH320" s="16" t="str">
        <f t="shared" si="53"/>
        <v>WP5-TEMPLATE</v>
      </c>
      <c r="AI320" s="23">
        <v>1452158</v>
      </c>
      <c r="AK320" t="s">
        <v>383</v>
      </c>
      <c r="AL320" t="str">
        <f t="shared" si="78"/>
        <v>WP5-241</v>
      </c>
      <c r="AM320" t="s">
        <v>383</v>
      </c>
      <c r="AN320" t="str">
        <f t="shared" si="79"/>
        <v>WP5-241</v>
      </c>
      <c r="AO320">
        <v>1</v>
      </c>
      <c r="AP320" t="s">
        <v>545</v>
      </c>
      <c r="AQ320" t="b">
        <v>0</v>
      </c>
      <c r="AR320" t="b">
        <v>1</v>
      </c>
      <c r="AS320">
        <v>1</v>
      </c>
      <c r="AT320" t="s">
        <v>546</v>
      </c>
      <c r="AU320" s="14" cm="1">
        <f t="array" ref="AU320">IF(LEFT(A320,3)="WP5", INDEX('Equipment Schedule'!$A$1:$C$44,MATCH(1,('Equipment Schedule'!C:C=(LEFT(A320,3)))*('Equipment Schedule'!A:A=MOD(RIGHT(A320,1),12)),0),2), INDEX('Equipment Schedule'!$A$3:$C$44,MATCH(LEFT(A320,3),'Equipment Schedule'!$C$3:$C$44,0),2))</f>
        <v>45323</v>
      </c>
      <c r="AV320">
        <v>5</v>
      </c>
      <c r="AW320" t="str">
        <f t="shared" si="80"/>
        <v>WP5-TEMPLATE</v>
      </c>
      <c r="AX320" t="s">
        <v>441</v>
      </c>
      <c r="AY320" t="s">
        <v>547</v>
      </c>
      <c r="BB320" t="s">
        <v>2363</v>
      </c>
      <c r="BC320">
        <v>70</v>
      </c>
      <c r="BD320">
        <v>5008</v>
      </c>
      <c r="BE320" t="s">
        <v>325</v>
      </c>
      <c r="BF320">
        <v>0.04</v>
      </c>
      <c r="BG320" t="b">
        <v>0</v>
      </c>
      <c r="BH320">
        <v>1</v>
      </c>
    </row>
    <row r="321" spans="1:60" x14ac:dyDescent="0.3">
      <c r="A321" s="21" t="s">
        <v>2080</v>
      </c>
      <c r="B321" s="21" t="s">
        <v>773</v>
      </c>
      <c r="C321" s="21" t="str">
        <f t="shared" si="68"/>
        <v>WP5-242 - Term Crimp Appl</v>
      </c>
      <c r="D321" s="21">
        <f t="shared" si="69"/>
        <v>25</v>
      </c>
      <c r="F321" t="str">
        <f t="shared" si="70"/>
        <v>WP5-242</v>
      </c>
      <c r="G321" t="str">
        <f t="shared" si="71"/>
        <v>WP5-242 - Term Crimp Appl</v>
      </c>
      <c r="H321" t="b">
        <v>0</v>
      </c>
      <c r="I321" t="s">
        <v>481</v>
      </c>
      <c r="J321" t="s">
        <v>481</v>
      </c>
      <c r="K321" t="b">
        <v>1</v>
      </c>
      <c r="L321" t="s">
        <v>481</v>
      </c>
      <c r="M321" t="s">
        <v>481</v>
      </c>
      <c r="N321" t="s">
        <v>481</v>
      </c>
      <c r="O321" t="s">
        <v>481</v>
      </c>
      <c r="P321" t="s">
        <v>7</v>
      </c>
      <c r="Q321" t="s">
        <v>383</v>
      </c>
      <c r="S321" s="16" t="str">
        <f t="shared" si="72"/>
        <v>WP5-242</v>
      </c>
      <c r="T321" s="16" t="str">
        <f t="shared" si="73"/>
        <v>WP5-242 - Term Crimp Appl</v>
      </c>
      <c r="U321" s="16" t="b">
        <v>0</v>
      </c>
      <c r="V321" s="16" t="s">
        <v>473</v>
      </c>
      <c r="W321" s="16" t="s">
        <v>780</v>
      </c>
      <c r="X321" s="23">
        <v>1266374</v>
      </c>
      <c r="Y321" s="16" t="s">
        <v>780</v>
      </c>
      <c r="Z321" s="23" t="s">
        <v>2198</v>
      </c>
      <c r="AA321" s="17">
        <v>44703</v>
      </c>
      <c r="AC321" s="16" t="s">
        <v>228</v>
      </c>
      <c r="AD321" s="16" t="str">
        <f t="shared" si="74"/>
        <v>WP5-242</v>
      </c>
      <c r="AE321" s="16" t="s">
        <v>387</v>
      </c>
      <c r="AG321" s="16" t="s">
        <v>496</v>
      </c>
      <c r="AH321" s="16" t="str">
        <f t="shared" si="53"/>
        <v>WP5-TEMPLATE</v>
      </c>
      <c r="AI321" s="23" t="s">
        <v>2199</v>
      </c>
      <c r="AK321" t="s">
        <v>383</v>
      </c>
      <c r="AL321" t="str">
        <f t="shared" si="78"/>
        <v>WP5-242</v>
      </c>
      <c r="AM321" t="s">
        <v>383</v>
      </c>
      <c r="AN321" t="str">
        <f t="shared" si="79"/>
        <v>WP5-242</v>
      </c>
      <c r="AO321">
        <v>1</v>
      </c>
      <c r="AP321" t="s">
        <v>545</v>
      </c>
      <c r="AQ321" t="b">
        <v>0</v>
      </c>
      <c r="AR321" t="b">
        <v>1</v>
      </c>
      <c r="AS321">
        <v>1</v>
      </c>
      <c r="AT321" t="s">
        <v>546</v>
      </c>
      <c r="AU321" s="14" cm="1">
        <f t="array" ref="AU321">IF(LEFT(A321,3)="WP5", INDEX('Equipment Schedule'!$A$1:$C$44,MATCH(1,('Equipment Schedule'!C:C=(LEFT(A321,3)))*('Equipment Schedule'!A:A=MOD(RIGHT(A321,1),12)),0),2), INDEX('Equipment Schedule'!$A$3:$C$44,MATCH(LEFT(A321,3),'Equipment Schedule'!$C$3:$C$44,0),2))</f>
        <v>45352</v>
      </c>
      <c r="AV321">
        <v>5</v>
      </c>
      <c r="AW321" t="str">
        <f t="shared" si="80"/>
        <v>WP5-TEMPLATE</v>
      </c>
      <c r="AX321" t="s">
        <v>441</v>
      </c>
      <c r="AY321" t="s">
        <v>547</v>
      </c>
      <c r="BB321" t="s">
        <v>2363</v>
      </c>
      <c r="BC321">
        <v>80</v>
      </c>
      <c r="BD321">
        <v>5011</v>
      </c>
      <c r="BE321" t="s">
        <v>321</v>
      </c>
      <c r="BF321">
        <v>0.04</v>
      </c>
      <c r="BG321" t="b">
        <v>0</v>
      </c>
      <c r="BH321">
        <v>1</v>
      </c>
    </row>
    <row r="322" spans="1:60" x14ac:dyDescent="0.3">
      <c r="A322" s="21" t="s">
        <v>2081</v>
      </c>
      <c r="B322" s="21" t="s">
        <v>773</v>
      </c>
      <c r="C322" s="21" t="str">
        <f t="shared" si="68"/>
        <v>WP5-243 - Term Crimp Appl</v>
      </c>
      <c r="D322" s="21">
        <f t="shared" si="69"/>
        <v>25</v>
      </c>
      <c r="F322" t="str">
        <f t="shared" si="70"/>
        <v>WP5-243</v>
      </c>
      <c r="G322" t="str">
        <f t="shared" si="71"/>
        <v>WP5-243 - Term Crimp Appl</v>
      </c>
      <c r="H322" t="b">
        <v>0</v>
      </c>
      <c r="I322" t="s">
        <v>481</v>
      </c>
      <c r="J322" t="s">
        <v>481</v>
      </c>
      <c r="K322" t="b">
        <v>1</v>
      </c>
      <c r="L322" t="s">
        <v>481</v>
      </c>
      <c r="M322" t="s">
        <v>481</v>
      </c>
      <c r="N322" t="s">
        <v>481</v>
      </c>
      <c r="O322" t="s">
        <v>481</v>
      </c>
      <c r="P322" t="s">
        <v>7</v>
      </c>
      <c r="Q322" t="s">
        <v>383</v>
      </c>
      <c r="S322" s="16" t="str">
        <f t="shared" si="72"/>
        <v>WP5-243</v>
      </c>
      <c r="T322" s="16" t="str">
        <f t="shared" si="73"/>
        <v>WP5-243 - Term Crimp Appl</v>
      </c>
      <c r="U322" s="16" t="b">
        <v>0</v>
      </c>
      <c r="V322" s="16" t="s">
        <v>473</v>
      </c>
      <c r="W322" s="16" t="s">
        <v>779</v>
      </c>
      <c r="X322" s="23" t="s">
        <v>2200</v>
      </c>
      <c r="Y322" s="16" t="s">
        <v>779</v>
      </c>
      <c r="Z322" s="23" t="s">
        <v>828</v>
      </c>
      <c r="AA322" s="17">
        <v>44764</v>
      </c>
      <c r="AC322" s="16" t="s">
        <v>228</v>
      </c>
      <c r="AD322" s="16" t="str">
        <f t="shared" si="74"/>
        <v>WP5-243</v>
      </c>
      <c r="AE322" s="16" t="s">
        <v>387</v>
      </c>
      <c r="AG322" s="16" t="s">
        <v>496</v>
      </c>
      <c r="AH322" s="16" t="str">
        <f t="shared" si="53"/>
        <v>WP5-TEMPLATE</v>
      </c>
      <c r="AI322" s="23" t="s">
        <v>2201</v>
      </c>
      <c r="AK322" t="s">
        <v>383</v>
      </c>
      <c r="AL322" t="str">
        <f t="shared" si="78"/>
        <v>WP5-243</v>
      </c>
      <c r="AM322" t="s">
        <v>383</v>
      </c>
      <c r="AN322" t="str">
        <f t="shared" si="79"/>
        <v>WP5-243</v>
      </c>
      <c r="AO322">
        <v>1</v>
      </c>
      <c r="AP322" t="s">
        <v>545</v>
      </c>
      <c r="AQ322" t="b">
        <v>0</v>
      </c>
      <c r="AR322" t="b">
        <v>1</v>
      </c>
      <c r="AS322">
        <v>1</v>
      </c>
      <c r="AT322" t="s">
        <v>546</v>
      </c>
      <c r="AU322" s="14" cm="1">
        <f t="array" ref="AU322">IF(LEFT(A322,3)="WP5", INDEX('Equipment Schedule'!$A$1:$C$44,MATCH(1,('Equipment Schedule'!C:C=(LEFT(A322,3)))*('Equipment Schedule'!A:A=MOD(RIGHT(A322,1),12)),0),2), INDEX('Equipment Schedule'!$A$3:$C$44,MATCH(LEFT(A322,3),'Equipment Schedule'!$C$3:$C$44,0),2))</f>
        <v>45383</v>
      </c>
      <c r="AV322">
        <v>5</v>
      </c>
      <c r="AW322" t="str">
        <f t="shared" si="80"/>
        <v>WP5-TEMPLATE</v>
      </c>
      <c r="AX322" t="s">
        <v>441</v>
      </c>
      <c r="AY322" t="s">
        <v>547</v>
      </c>
      <c r="BB322" t="s">
        <v>2363</v>
      </c>
      <c r="BC322">
        <v>90</v>
      </c>
      <c r="BD322">
        <v>5012</v>
      </c>
      <c r="BE322" t="s">
        <v>310</v>
      </c>
      <c r="BF322">
        <v>0.04</v>
      </c>
      <c r="BG322" t="b">
        <v>0</v>
      </c>
      <c r="BH322">
        <v>1</v>
      </c>
    </row>
    <row r="323" spans="1:60" x14ac:dyDescent="0.3">
      <c r="A323" s="21" t="s">
        <v>2082</v>
      </c>
      <c r="B323" s="21" t="s">
        <v>773</v>
      </c>
      <c r="C323" s="21" t="str">
        <f t="shared" si="68"/>
        <v>WP5-244 - Term Crimp Appl</v>
      </c>
      <c r="D323" s="21">
        <f t="shared" si="69"/>
        <v>25</v>
      </c>
      <c r="F323" t="str">
        <f t="shared" si="70"/>
        <v>WP5-244</v>
      </c>
      <c r="G323" t="str">
        <f t="shared" si="71"/>
        <v>WP5-244 - Term Crimp Appl</v>
      </c>
      <c r="H323" t="b">
        <v>0</v>
      </c>
      <c r="I323" t="s">
        <v>481</v>
      </c>
      <c r="J323" t="s">
        <v>481</v>
      </c>
      <c r="K323" t="b">
        <v>1</v>
      </c>
      <c r="L323" t="s">
        <v>481</v>
      </c>
      <c r="M323" t="s">
        <v>481</v>
      </c>
      <c r="N323" t="s">
        <v>481</v>
      </c>
      <c r="O323" t="s">
        <v>481</v>
      </c>
      <c r="P323" t="s">
        <v>7</v>
      </c>
      <c r="Q323" t="s">
        <v>383</v>
      </c>
      <c r="S323" s="16" t="str">
        <f t="shared" si="72"/>
        <v>WP5-244</v>
      </c>
      <c r="T323" s="16" t="str">
        <f t="shared" si="73"/>
        <v>WP5-244 - Term Crimp Appl</v>
      </c>
      <c r="U323" s="16" t="b">
        <v>0</v>
      </c>
      <c r="V323" s="16" t="s">
        <v>473</v>
      </c>
      <c r="W323" s="16" t="s">
        <v>780</v>
      </c>
      <c r="X323" s="23">
        <v>1274319</v>
      </c>
      <c r="Y323" s="16" t="s">
        <v>780</v>
      </c>
      <c r="Z323" s="23" t="s">
        <v>2202</v>
      </c>
      <c r="AA323" s="17">
        <v>44764</v>
      </c>
      <c r="AC323" s="16" t="s">
        <v>228</v>
      </c>
      <c r="AD323" s="16" t="str">
        <f t="shared" si="74"/>
        <v>WP5-244</v>
      </c>
      <c r="AE323" s="16" t="s">
        <v>387</v>
      </c>
      <c r="AG323" s="16" t="s">
        <v>496</v>
      </c>
      <c r="AH323" s="16" t="str">
        <f t="shared" ref="AH323:AH386" si="81">IF(LEN(A323)=7,LEFT(A323,3)&amp;"-TEMPLATE",LEFT(A323,4)&amp;"-TEMPLATE")</f>
        <v>WP5-TEMPLATE</v>
      </c>
      <c r="AI323" s="23">
        <v>36799</v>
      </c>
      <c r="AK323" t="s">
        <v>383</v>
      </c>
      <c r="AL323" t="str">
        <f t="shared" si="78"/>
        <v>WP5-244</v>
      </c>
      <c r="AM323" t="s">
        <v>383</v>
      </c>
      <c r="AN323" t="str">
        <f t="shared" si="79"/>
        <v>WP5-244</v>
      </c>
      <c r="AO323">
        <v>1</v>
      </c>
      <c r="AP323" t="s">
        <v>545</v>
      </c>
      <c r="AQ323" t="b">
        <v>0</v>
      </c>
      <c r="AR323" t="b">
        <v>1</v>
      </c>
      <c r="AS323">
        <v>1</v>
      </c>
      <c r="AT323" t="s">
        <v>546</v>
      </c>
      <c r="AU323" s="14" cm="1">
        <f t="array" ref="AU323">IF(LEFT(A323,3)="WP5", INDEX('Equipment Schedule'!$A$1:$C$44,MATCH(1,('Equipment Schedule'!C:C=(LEFT(A323,3)))*('Equipment Schedule'!A:A=MOD(RIGHT(A323,1),12)),0),2), INDEX('Equipment Schedule'!$A$3:$C$44,MATCH(LEFT(A323,3),'Equipment Schedule'!$C$3:$C$44,0),2))</f>
        <v>45413</v>
      </c>
      <c r="AV323">
        <v>5</v>
      </c>
      <c r="AW323" t="str">
        <f t="shared" si="80"/>
        <v>WP5-TEMPLATE</v>
      </c>
      <c r="AX323" t="s">
        <v>441</v>
      </c>
      <c r="AY323" t="s">
        <v>547</v>
      </c>
      <c r="BB323" t="s">
        <v>2363</v>
      </c>
      <c r="BC323">
        <v>100</v>
      </c>
      <c r="BD323">
        <v>5013</v>
      </c>
      <c r="BE323" t="s">
        <v>296</v>
      </c>
      <c r="BF323">
        <v>0.04</v>
      </c>
      <c r="BG323" t="b">
        <v>0</v>
      </c>
      <c r="BH323">
        <v>1</v>
      </c>
    </row>
    <row r="324" spans="1:60" x14ac:dyDescent="0.3">
      <c r="A324" s="21" t="s">
        <v>2083</v>
      </c>
      <c r="B324" s="21" t="s">
        <v>773</v>
      </c>
      <c r="C324" s="21" t="str">
        <f t="shared" si="68"/>
        <v>WP5-245 - Term Crimp Appl</v>
      </c>
      <c r="D324" s="21">
        <f t="shared" si="69"/>
        <v>25</v>
      </c>
      <c r="F324" t="str">
        <f t="shared" si="70"/>
        <v>WP5-245</v>
      </c>
      <c r="G324" t="str">
        <f t="shared" si="71"/>
        <v>WP5-245 - Term Crimp Appl</v>
      </c>
      <c r="H324" t="b">
        <v>0</v>
      </c>
      <c r="I324" t="s">
        <v>481</v>
      </c>
      <c r="J324" t="s">
        <v>481</v>
      </c>
      <c r="K324" t="b">
        <v>1</v>
      </c>
      <c r="L324" t="s">
        <v>481</v>
      </c>
      <c r="M324" t="s">
        <v>481</v>
      </c>
      <c r="N324" t="s">
        <v>481</v>
      </c>
      <c r="O324" t="s">
        <v>481</v>
      </c>
      <c r="P324" t="s">
        <v>7</v>
      </c>
      <c r="Q324" t="s">
        <v>383</v>
      </c>
      <c r="S324" s="16" t="str">
        <f t="shared" si="72"/>
        <v>WP5-245</v>
      </c>
      <c r="T324" s="16" t="str">
        <f t="shared" si="73"/>
        <v>WP5-245 - Term Crimp Appl</v>
      </c>
      <c r="U324" s="16" t="b">
        <v>0</v>
      </c>
      <c r="V324" s="16" t="s">
        <v>473</v>
      </c>
      <c r="W324" s="16" t="s">
        <v>779</v>
      </c>
      <c r="X324" s="23" t="s">
        <v>2203</v>
      </c>
      <c r="Y324" s="16" t="s">
        <v>779</v>
      </c>
      <c r="Z324" s="23" t="s">
        <v>827</v>
      </c>
      <c r="AA324" s="17">
        <v>44826</v>
      </c>
      <c r="AC324" s="16" t="s">
        <v>228</v>
      </c>
      <c r="AD324" s="16" t="str">
        <f t="shared" si="74"/>
        <v>WP5-245</v>
      </c>
      <c r="AE324" s="16" t="s">
        <v>387</v>
      </c>
      <c r="AG324" s="16" t="s">
        <v>496</v>
      </c>
      <c r="AH324" s="16" t="str">
        <f t="shared" si="81"/>
        <v>WP5-TEMPLATE</v>
      </c>
      <c r="AI324" s="23" t="s">
        <v>2204</v>
      </c>
      <c r="AK324" t="s">
        <v>383</v>
      </c>
      <c r="AL324" t="str">
        <f t="shared" si="78"/>
        <v>WP5-245</v>
      </c>
      <c r="AM324" t="s">
        <v>383</v>
      </c>
      <c r="AN324" t="str">
        <f t="shared" si="79"/>
        <v>WP5-245</v>
      </c>
      <c r="AO324">
        <v>1</v>
      </c>
      <c r="AP324" t="s">
        <v>545</v>
      </c>
      <c r="AQ324" t="b">
        <v>0</v>
      </c>
      <c r="AR324" t="b">
        <v>1</v>
      </c>
      <c r="AS324">
        <v>1</v>
      </c>
      <c r="AT324" t="s">
        <v>546</v>
      </c>
      <c r="AU324" s="14" cm="1">
        <f t="array" ref="AU324">IF(LEFT(A324,3)="WP5", INDEX('Equipment Schedule'!$A$1:$C$44,MATCH(1,('Equipment Schedule'!C:C=(LEFT(A324,3)))*('Equipment Schedule'!A:A=MOD(RIGHT(A324,1),12)),0),2), INDEX('Equipment Schedule'!$A$3:$C$44,MATCH(LEFT(A324,3),'Equipment Schedule'!$C$3:$C$44,0),2))</f>
        <v>45474</v>
      </c>
      <c r="AV324">
        <v>5</v>
      </c>
      <c r="AW324" t="str">
        <f t="shared" si="80"/>
        <v>WP5-TEMPLATE</v>
      </c>
      <c r="AX324" t="s">
        <v>441</v>
      </c>
      <c r="AY324" t="s">
        <v>547</v>
      </c>
      <c r="BB324" t="s">
        <v>2363</v>
      </c>
      <c r="BC324">
        <v>110</v>
      </c>
      <c r="BD324">
        <v>5015</v>
      </c>
      <c r="BE324" t="s">
        <v>294</v>
      </c>
      <c r="BF324">
        <v>0.04</v>
      </c>
      <c r="BG324" t="b">
        <v>0</v>
      </c>
      <c r="BH324">
        <v>1</v>
      </c>
    </row>
    <row r="325" spans="1:60" x14ac:dyDescent="0.3">
      <c r="A325" s="21" t="s">
        <v>2084</v>
      </c>
      <c r="B325" s="21" t="s">
        <v>773</v>
      </c>
      <c r="C325" s="21" t="str">
        <f t="shared" si="68"/>
        <v>WP5-246 - Term Crimp Appl</v>
      </c>
      <c r="D325" s="21">
        <f t="shared" si="69"/>
        <v>25</v>
      </c>
      <c r="F325" t="str">
        <f t="shared" si="70"/>
        <v>WP5-246</v>
      </c>
      <c r="G325" t="str">
        <f t="shared" si="71"/>
        <v>WP5-246 - Term Crimp Appl</v>
      </c>
      <c r="H325" t="b">
        <v>0</v>
      </c>
      <c r="I325" t="s">
        <v>481</v>
      </c>
      <c r="J325" t="s">
        <v>481</v>
      </c>
      <c r="K325" t="b">
        <v>1</v>
      </c>
      <c r="L325" t="s">
        <v>481</v>
      </c>
      <c r="M325" t="s">
        <v>481</v>
      </c>
      <c r="N325" t="s">
        <v>481</v>
      </c>
      <c r="O325" t="s">
        <v>481</v>
      </c>
      <c r="P325" t="s">
        <v>7</v>
      </c>
      <c r="Q325" t="s">
        <v>383</v>
      </c>
      <c r="S325" s="16" t="str">
        <f t="shared" si="72"/>
        <v>WP5-246</v>
      </c>
      <c r="T325" s="16" t="str">
        <f t="shared" si="73"/>
        <v>WP5-246 - Term Crimp Appl</v>
      </c>
      <c r="U325" s="16" t="b">
        <v>0</v>
      </c>
      <c r="V325" s="16" t="s">
        <v>473</v>
      </c>
      <c r="W325" s="16" t="s">
        <v>779</v>
      </c>
      <c r="X325" s="23" t="s">
        <v>2205</v>
      </c>
      <c r="Y325" s="16" t="s">
        <v>779</v>
      </c>
      <c r="Z325" s="23" t="s">
        <v>827</v>
      </c>
      <c r="AA325" s="17">
        <v>44826</v>
      </c>
      <c r="AC325" s="16" t="s">
        <v>228</v>
      </c>
      <c r="AD325" s="16" t="str">
        <f t="shared" si="74"/>
        <v>WP5-246</v>
      </c>
      <c r="AE325" s="16" t="s">
        <v>387</v>
      </c>
      <c r="AG325" s="16" t="s">
        <v>496</v>
      </c>
      <c r="AH325" s="16" t="str">
        <f t="shared" si="81"/>
        <v>WP5-TEMPLATE</v>
      </c>
      <c r="AI325" s="23" t="s">
        <v>2206</v>
      </c>
      <c r="AK325" t="s">
        <v>383</v>
      </c>
      <c r="AL325" t="str">
        <f t="shared" si="78"/>
        <v>WP5-246</v>
      </c>
      <c r="AM325" t="s">
        <v>383</v>
      </c>
      <c r="AN325" t="str">
        <f t="shared" si="79"/>
        <v>WP5-246</v>
      </c>
      <c r="AO325">
        <v>1</v>
      </c>
      <c r="AP325" t="s">
        <v>545</v>
      </c>
      <c r="AQ325" t="b">
        <v>0</v>
      </c>
      <c r="AR325" t="b">
        <v>1</v>
      </c>
      <c r="AS325">
        <v>1</v>
      </c>
      <c r="AT325" t="s">
        <v>546</v>
      </c>
      <c r="AU325" s="14" cm="1">
        <f t="array" ref="AU325">IF(LEFT(A325,3)="WP5", INDEX('Equipment Schedule'!$A$1:$C$44,MATCH(1,('Equipment Schedule'!C:C=(LEFT(A325,3)))*('Equipment Schedule'!A:A=MOD(RIGHT(A325,1),12)),0),2), INDEX('Equipment Schedule'!$A$3:$C$44,MATCH(LEFT(A325,3),'Equipment Schedule'!$C$3:$C$44,0),2))</f>
        <v>45505</v>
      </c>
      <c r="AV325">
        <v>5</v>
      </c>
      <c r="AW325" t="str">
        <f t="shared" si="80"/>
        <v>WP5-TEMPLATE</v>
      </c>
      <c r="AX325" t="s">
        <v>441</v>
      </c>
      <c r="AY325" t="s">
        <v>547</v>
      </c>
      <c r="BB325" t="s">
        <v>2363</v>
      </c>
      <c r="BC325">
        <v>120</v>
      </c>
      <c r="BD325">
        <v>5019</v>
      </c>
      <c r="BE325" t="s">
        <v>334</v>
      </c>
      <c r="BF325">
        <v>0.04</v>
      </c>
      <c r="BG325" t="b">
        <v>0</v>
      </c>
      <c r="BH325">
        <v>1</v>
      </c>
    </row>
    <row r="326" spans="1:60" x14ac:dyDescent="0.3">
      <c r="A326" s="21" t="s">
        <v>2085</v>
      </c>
      <c r="B326" s="21" t="s">
        <v>773</v>
      </c>
      <c r="C326" s="21" t="str">
        <f t="shared" si="68"/>
        <v>WP5-247 - Term Crimp Appl</v>
      </c>
      <c r="D326" s="21">
        <f t="shared" si="69"/>
        <v>25</v>
      </c>
      <c r="F326" t="str">
        <f t="shared" si="70"/>
        <v>WP5-247</v>
      </c>
      <c r="G326" t="str">
        <f t="shared" si="71"/>
        <v>WP5-247 - Term Crimp Appl</v>
      </c>
      <c r="H326" t="b">
        <v>0</v>
      </c>
      <c r="I326" t="s">
        <v>481</v>
      </c>
      <c r="J326" t="s">
        <v>481</v>
      </c>
      <c r="K326" t="b">
        <v>1</v>
      </c>
      <c r="L326" t="s">
        <v>481</v>
      </c>
      <c r="M326" t="s">
        <v>481</v>
      </c>
      <c r="N326" t="s">
        <v>481</v>
      </c>
      <c r="O326" t="s">
        <v>481</v>
      </c>
      <c r="P326" t="s">
        <v>7</v>
      </c>
      <c r="Q326" t="s">
        <v>383</v>
      </c>
      <c r="S326" s="16" t="str">
        <f t="shared" si="72"/>
        <v>WP5-247</v>
      </c>
      <c r="T326" s="16" t="str">
        <f t="shared" si="73"/>
        <v>WP5-247 - Term Crimp Appl</v>
      </c>
      <c r="U326" s="16" t="b">
        <v>0</v>
      </c>
      <c r="V326" s="16" t="s">
        <v>473</v>
      </c>
      <c r="W326" s="16" t="s">
        <v>780</v>
      </c>
      <c r="X326" s="23">
        <v>440386</v>
      </c>
      <c r="Y326" s="16" t="s">
        <v>780</v>
      </c>
      <c r="Z326" s="23" t="s">
        <v>2235</v>
      </c>
      <c r="AA326" s="17">
        <v>36526</v>
      </c>
      <c r="AC326" s="16" t="s">
        <v>228</v>
      </c>
      <c r="AD326" s="16" t="str">
        <f t="shared" si="74"/>
        <v>WP5-247</v>
      </c>
      <c r="AE326" s="16" t="s">
        <v>387</v>
      </c>
      <c r="AG326" s="16" t="s">
        <v>496</v>
      </c>
      <c r="AH326" s="16" t="str">
        <f t="shared" si="81"/>
        <v>WP5-TEMPLATE</v>
      </c>
      <c r="AI326" s="23" t="s">
        <v>1168</v>
      </c>
      <c r="AK326" t="s">
        <v>383</v>
      </c>
      <c r="AL326" t="str">
        <f t="shared" si="78"/>
        <v>WP5-247</v>
      </c>
      <c r="AM326" t="s">
        <v>383</v>
      </c>
      <c r="AN326" t="str">
        <f t="shared" si="79"/>
        <v>WP5-247</v>
      </c>
      <c r="AO326">
        <v>1</v>
      </c>
      <c r="AP326" t="s">
        <v>545</v>
      </c>
      <c r="AQ326" t="b">
        <v>0</v>
      </c>
      <c r="AR326" t="b">
        <v>1</v>
      </c>
      <c r="AS326">
        <v>1</v>
      </c>
      <c r="AT326" t="s">
        <v>546</v>
      </c>
      <c r="AU326" s="14" cm="1">
        <f t="array" ref="AU326">IF(LEFT(A326,3)="WP5", INDEX('Equipment Schedule'!$A$1:$C$44,MATCH(1,('Equipment Schedule'!C:C=(LEFT(A326,3)))*('Equipment Schedule'!A:A=MOD(RIGHT(A326,1),12)),0),2), INDEX('Equipment Schedule'!$A$3:$C$44,MATCH(LEFT(A326,3),'Equipment Schedule'!$C$3:$C$44,0),2))</f>
        <v>45170</v>
      </c>
      <c r="AV326">
        <v>5</v>
      </c>
      <c r="AW326" t="str">
        <f t="shared" si="80"/>
        <v>WP5-TEMPLATE</v>
      </c>
      <c r="AX326" t="s">
        <v>441</v>
      </c>
      <c r="AY326" t="s">
        <v>547</v>
      </c>
      <c r="BB326" t="s">
        <v>2363</v>
      </c>
      <c r="BC326">
        <v>130</v>
      </c>
      <c r="BD326">
        <v>5020</v>
      </c>
      <c r="BE326" t="s">
        <v>309</v>
      </c>
      <c r="BF326">
        <v>0.04</v>
      </c>
      <c r="BG326" t="b">
        <v>0</v>
      </c>
      <c r="BH326">
        <v>1</v>
      </c>
    </row>
    <row r="327" spans="1:60" x14ac:dyDescent="0.3">
      <c r="A327" s="21" t="s">
        <v>2086</v>
      </c>
      <c r="B327" s="21" t="s">
        <v>773</v>
      </c>
      <c r="C327" s="21" t="str">
        <f t="shared" si="68"/>
        <v>WP5-248 - Term Crimp Appl</v>
      </c>
      <c r="D327" s="21">
        <f t="shared" si="69"/>
        <v>25</v>
      </c>
      <c r="F327" t="str">
        <f t="shared" si="70"/>
        <v>WP5-248</v>
      </c>
      <c r="G327" t="str">
        <f t="shared" si="71"/>
        <v>WP5-248 - Term Crimp Appl</v>
      </c>
      <c r="H327" t="b">
        <v>0</v>
      </c>
      <c r="I327" t="s">
        <v>481</v>
      </c>
      <c r="J327" t="s">
        <v>481</v>
      </c>
      <c r="K327" t="b">
        <v>1</v>
      </c>
      <c r="L327" t="s">
        <v>481</v>
      </c>
      <c r="M327" t="s">
        <v>481</v>
      </c>
      <c r="N327" t="s">
        <v>481</v>
      </c>
      <c r="O327" t="s">
        <v>481</v>
      </c>
      <c r="P327" t="s">
        <v>7</v>
      </c>
      <c r="Q327" t="s">
        <v>383</v>
      </c>
      <c r="S327" s="16" t="str">
        <f t="shared" si="72"/>
        <v>WP5-248</v>
      </c>
      <c r="T327" s="16" t="str">
        <f t="shared" si="73"/>
        <v>WP5-248 - Term Crimp Appl</v>
      </c>
      <c r="U327" s="16" t="b">
        <v>0</v>
      </c>
      <c r="V327" s="16" t="s">
        <v>473</v>
      </c>
      <c r="W327" s="16" t="s">
        <v>780</v>
      </c>
      <c r="X327" s="23">
        <v>1287685</v>
      </c>
      <c r="Y327" s="16" t="s">
        <v>780</v>
      </c>
      <c r="Z327" s="23" t="s">
        <v>2207</v>
      </c>
      <c r="AA327" s="17">
        <v>44856</v>
      </c>
      <c r="AC327" s="16" t="s">
        <v>228</v>
      </c>
      <c r="AD327" s="16" t="str">
        <f t="shared" si="74"/>
        <v>WP5-248</v>
      </c>
      <c r="AE327" s="16" t="s">
        <v>387</v>
      </c>
      <c r="AG327" s="16" t="s">
        <v>496</v>
      </c>
      <c r="AH327" s="16" t="str">
        <f t="shared" si="81"/>
        <v>WP5-TEMPLATE</v>
      </c>
      <c r="AI327" s="23" t="s">
        <v>2208</v>
      </c>
      <c r="AK327" t="s">
        <v>383</v>
      </c>
      <c r="AL327" t="str">
        <f t="shared" si="78"/>
        <v>WP5-248</v>
      </c>
      <c r="AM327" t="s">
        <v>383</v>
      </c>
      <c r="AN327" t="str">
        <f t="shared" si="79"/>
        <v>WP5-248</v>
      </c>
      <c r="AO327">
        <v>1</v>
      </c>
      <c r="AP327" t="s">
        <v>545</v>
      </c>
      <c r="AQ327" t="b">
        <v>0</v>
      </c>
      <c r="AR327" t="b">
        <v>1</v>
      </c>
      <c r="AS327">
        <v>1</v>
      </c>
      <c r="AT327" t="s">
        <v>546</v>
      </c>
      <c r="AU327" s="14" cm="1">
        <f t="array" ref="AU327">IF(LEFT(A327,3)="WP5", INDEX('Equipment Schedule'!$A$1:$C$44,MATCH(1,('Equipment Schedule'!C:C=(LEFT(A327,3)))*('Equipment Schedule'!A:A=MOD(RIGHT(A327,1),12)),0),2), INDEX('Equipment Schedule'!$A$3:$C$44,MATCH(LEFT(A327,3),'Equipment Schedule'!$C$3:$C$44,0),2))</f>
        <v>45200</v>
      </c>
      <c r="AV327">
        <v>5</v>
      </c>
      <c r="AW327" t="str">
        <f t="shared" si="80"/>
        <v>WP5-TEMPLATE</v>
      </c>
      <c r="AX327" t="s">
        <v>441</v>
      </c>
      <c r="AY327" t="s">
        <v>547</v>
      </c>
      <c r="BB327" t="s">
        <v>2363</v>
      </c>
      <c r="BC327">
        <v>140</v>
      </c>
      <c r="BD327">
        <v>5024</v>
      </c>
      <c r="BE327" t="s">
        <v>291</v>
      </c>
      <c r="BF327">
        <v>0.04</v>
      </c>
      <c r="BG327" t="b">
        <v>0</v>
      </c>
      <c r="BH327">
        <v>1</v>
      </c>
    </row>
    <row r="328" spans="1:60" x14ac:dyDescent="0.3">
      <c r="A328" s="21" t="s">
        <v>2087</v>
      </c>
      <c r="B328" s="21" t="s">
        <v>773</v>
      </c>
      <c r="C328" s="21" t="str">
        <f t="shared" si="68"/>
        <v>WP5-249 - Term Crimp Appl</v>
      </c>
      <c r="D328" s="21">
        <f t="shared" si="69"/>
        <v>25</v>
      </c>
      <c r="F328" t="str">
        <f t="shared" si="70"/>
        <v>WP5-249</v>
      </c>
      <c r="G328" t="str">
        <f t="shared" si="71"/>
        <v>WP5-249 - Term Crimp Appl</v>
      </c>
      <c r="H328" t="b">
        <v>0</v>
      </c>
      <c r="I328" t="s">
        <v>481</v>
      </c>
      <c r="J328" t="s">
        <v>481</v>
      </c>
      <c r="K328" t="b">
        <v>1</v>
      </c>
      <c r="L328" t="s">
        <v>481</v>
      </c>
      <c r="M328" t="s">
        <v>481</v>
      </c>
      <c r="N328" t="s">
        <v>481</v>
      </c>
      <c r="O328" t="s">
        <v>481</v>
      </c>
      <c r="P328" t="s">
        <v>7</v>
      </c>
      <c r="Q328" t="s">
        <v>383</v>
      </c>
      <c r="S328" s="16" t="str">
        <f t="shared" si="72"/>
        <v>WP5-249</v>
      </c>
      <c r="T328" s="16" t="str">
        <f t="shared" si="73"/>
        <v>WP5-249 - Term Crimp Appl</v>
      </c>
      <c r="U328" s="16" t="b">
        <v>0</v>
      </c>
      <c r="V328" s="16" t="s">
        <v>473</v>
      </c>
      <c r="W328" s="16" t="s">
        <v>780</v>
      </c>
      <c r="X328" s="23" t="s">
        <v>2209</v>
      </c>
      <c r="Y328" s="16" t="s">
        <v>780</v>
      </c>
      <c r="Z328" s="23" t="s">
        <v>827</v>
      </c>
      <c r="AA328" s="17">
        <v>44873</v>
      </c>
      <c r="AC328" s="16" t="s">
        <v>228</v>
      </c>
      <c r="AD328" s="16" t="str">
        <f t="shared" si="74"/>
        <v>WP5-249</v>
      </c>
      <c r="AE328" s="16" t="s">
        <v>387</v>
      </c>
      <c r="AG328" s="16" t="s">
        <v>496</v>
      </c>
      <c r="AH328" s="16" t="str">
        <f t="shared" si="81"/>
        <v>WP5-TEMPLATE</v>
      </c>
      <c r="AI328" s="23" t="s">
        <v>2210</v>
      </c>
      <c r="AK328" t="s">
        <v>383</v>
      </c>
      <c r="AL328" t="str">
        <f t="shared" si="78"/>
        <v>WP5-249</v>
      </c>
      <c r="AM328" t="s">
        <v>383</v>
      </c>
      <c r="AN328" t="str">
        <f t="shared" si="79"/>
        <v>WP5-249</v>
      </c>
      <c r="AO328">
        <v>1</v>
      </c>
      <c r="AP328" t="s">
        <v>545</v>
      </c>
      <c r="AQ328" t="b">
        <v>0</v>
      </c>
      <c r="AR328" t="b">
        <v>1</v>
      </c>
      <c r="AS328">
        <v>1</v>
      </c>
      <c r="AT328" t="s">
        <v>546</v>
      </c>
      <c r="AU328" s="14" cm="1">
        <f t="array" ref="AU328">IF(LEFT(A328,3)="WP5", INDEX('Equipment Schedule'!$A$1:$C$44,MATCH(1,('Equipment Schedule'!C:C=(LEFT(A328,3)))*('Equipment Schedule'!A:A=MOD(RIGHT(A328,1),12)),0),2), INDEX('Equipment Schedule'!$A$3:$C$44,MATCH(LEFT(A328,3),'Equipment Schedule'!$C$3:$C$44,0),2))</f>
        <v>45231</v>
      </c>
      <c r="AV328">
        <v>5</v>
      </c>
      <c r="AW328" t="str">
        <f t="shared" si="80"/>
        <v>WP5-TEMPLATE</v>
      </c>
      <c r="AX328" t="s">
        <v>441</v>
      </c>
      <c r="AY328" t="s">
        <v>547</v>
      </c>
      <c r="BB328" t="s">
        <v>2363</v>
      </c>
      <c r="BC328">
        <v>150</v>
      </c>
      <c r="BD328">
        <v>5029</v>
      </c>
      <c r="BE328" t="s">
        <v>331</v>
      </c>
      <c r="BF328">
        <v>0.04</v>
      </c>
      <c r="BG328" t="b">
        <v>0</v>
      </c>
      <c r="BH328">
        <v>1</v>
      </c>
    </row>
    <row r="329" spans="1:60" x14ac:dyDescent="0.3">
      <c r="A329" s="21" t="s">
        <v>2088</v>
      </c>
      <c r="B329" s="21" t="s">
        <v>773</v>
      </c>
      <c r="C329" s="21" t="str">
        <f t="shared" si="68"/>
        <v>WP5-250 - Term Crimp Appl</v>
      </c>
      <c r="D329" s="21">
        <f t="shared" si="69"/>
        <v>25</v>
      </c>
      <c r="F329" t="str">
        <f t="shared" si="70"/>
        <v>WP5-250</v>
      </c>
      <c r="G329" t="str">
        <f t="shared" si="71"/>
        <v>WP5-250 - Term Crimp Appl</v>
      </c>
      <c r="H329" t="b">
        <v>0</v>
      </c>
      <c r="I329" t="s">
        <v>481</v>
      </c>
      <c r="J329" t="s">
        <v>481</v>
      </c>
      <c r="K329" t="b">
        <v>1</v>
      </c>
      <c r="L329" t="s">
        <v>481</v>
      </c>
      <c r="M329" t="s">
        <v>481</v>
      </c>
      <c r="N329" t="s">
        <v>481</v>
      </c>
      <c r="O329" t="s">
        <v>481</v>
      </c>
      <c r="P329" t="s">
        <v>7</v>
      </c>
      <c r="Q329" t="s">
        <v>383</v>
      </c>
      <c r="S329" s="16" t="str">
        <f t="shared" si="72"/>
        <v>WP5-250</v>
      </c>
      <c r="T329" s="16" t="str">
        <f t="shared" si="73"/>
        <v>WP5-250 - Term Crimp Appl</v>
      </c>
      <c r="U329" s="16" t="b">
        <v>0</v>
      </c>
      <c r="V329" s="16" t="s">
        <v>473</v>
      </c>
      <c r="W329" s="16" t="s">
        <v>780</v>
      </c>
      <c r="X329" s="23">
        <v>1289571</v>
      </c>
      <c r="Y329" s="16" t="s">
        <v>780</v>
      </c>
      <c r="Z329" s="23" t="s">
        <v>2211</v>
      </c>
      <c r="AA329" s="17">
        <v>44876</v>
      </c>
      <c r="AC329" s="16" t="s">
        <v>228</v>
      </c>
      <c r="AD329" s="16" t="str">
        <f t="shared" si="74"/>
        <v>WP5-250</v>
      </c>
      <c r="AE329" s="16" t="s">
        <v>387</v>
      </c>
      <c r="AG329" s="16" t="s">
        <v>496</v>
      </c>
      <c r="AH329" s="16" t="str">
        <f t="shared" si="81"/>
        <v>WP5-TEMPLATE</v>
      </c>
      <c r="AI329" s="23" t="s">
        <v>2212</v>
      </c>
      <c r="AK329" t="s">
        <v>383</v>
      </c>
      <c r="AL329" t="str">
        <f t="shared" si="78"/>
        <v>WP5-250</v>
      </c>
      <c r="AM329" t="s">
        <v>383</v>
      </c>
      <c r="AN329" t="str">
        <f t="shared" si="79"/>
        <v>WP5-250</v>
      </c>
      <c r="AO329">
        <v>1</v>
      </c>
      <c r="AP329" t="s">
        <v>545</v>
      </c>
      <c r="AQ329" t="b">
        <v>0</v>
      </c>
      <c r="AR329" t="b">
        <v>1</v>
      </c>
      <c r="AS329">
        <v>1</v>
      </c>
      <c r="AT329" t="s">
        <v>546</v>
      </c>
      <c r="AU329" s="14" cm="1">
        <f t="array" ref="AU329">IF(LEFT(A329,3)="WP5", INDEX('Equipment Schedule'!$A$1:$C$44,MATCH(1,('Equipment Schedule'!C:C=(LEFT(A329,3)))*('Equipment Schedule'!A:A=MOD(RIGHT(A329,1),12)),0),2), INDEX('Equipment Schedule'!$A$3:$C$44,MATCH(LEFT(A329,3),'Equipment Schedule'!$C$3:$C$44,0),2))</f>
        <v>45292</v>
      </c>
      <c r="AV329">
        <v>5</v>
      </c>
      <c r="AW329" t="str">
        <f t="shared" si="80"/>
        <v>WP5-TEMPLATE</v>
      </c>
      <c r="AX329" t="s">
        <v>441</v>
      </c>
      <c r="AY329" t="s">
        <v>547</v>
      </c>
      <c r="BB329" t="s">
        <v>2363</v>
      </c>
      <c r="BC329">
        <v>160</v>
      </c>
      <c r="BD329">
        <v>5200</v>
      </c>
      <c r="BE329" t="s">
        <v>285</v>
      </c>
      <c r="BF329">
        <v>0.04</v>
      </c>
      <c r="BG329" t="b">
        <v>0</v>
      </c>
      <c r="BH329">
        <v>1</v>
      </c>
    </row>
    <row r="330" spans="1:60" x14ac:dyDescent="0.3">
      <c r="A330" s="21" t="s">
        <v>2089</v>
      </c>
      <c r="B330" s="21" t="s">
        <v>773</v>
      </c>
      <c r="C330" s="21" t="str">
        <f t="shared" si="68"/>
        <v>WP5-251 - Term Crimp Appl</v>
      </c>
      <c r="D330" s="21">
        <f t="shared" si="69"/>
        <v>25</v>
      </c>
      <c r="F330" t="str">
        <f t="shared" si="70"/>
        <v>WP5-251</v>
      </c>
      <c r="G330" t="str">
        <f t="shared" si="71"/>
        <v>WP5-251 - Term Crimp Appl</v>
      </c>
      <c r="H330" t="b">
        <v>0</v>
      </c>
      <c r="I330" t="s">
        <v>481</v>
      </c>
      <c r="J330" t="s">
        <v>481</v>
      </c>
      <c r="K330" t="b">
        <v>1</v>
      </c>
      <c r="L330" t="s">
        <v>481</v>
      </c>
      <c r="M330" t="s">
        <v>481</v>
      </c>
      <c r="N330" t="s">
        <v>481</v>
      </c>
      <c r="O330" t="s">
        <v>481</v>
      </c>
      <c r="P330" t="s">
        <v>7</v>
      </c>
      <c r="Q330" t="s">
        <v>383</v>
      </c>
      <c r="S330" s="16" t="str">
        <f t="shared" si="72"/>
        <v>WP5-251</v>
      </c>
      <c r="T330" s="16" t="str">
        <f t="shared" si="73"/>
        <v>WP5-251 - Term Crimp Appl</v>
      </c>
      <c r="U330" s="16" t="b">
        <v>0</v>
      </c>
      <c r="V330" s="16" t="s">
        <v>473</v>
      </c>
      <c r="W330" s="16" t="s">
        <v>780</v>
      </c>
      <c r="X330" s="23">
        <v>1289583</v>
      </c>
      <c r="Y330" s="16" t="s">
        <v>780</v>
      </c>
      <c r="Z330" s="23" t="s">
        <v>914</v>
      </c>
      <c r="AA330" s="17">
        <v>44876</v>
      </c>
      <c r="AC330" s="16" t="s">
        <v>228</v>
      </c>
      <c r="AD330" s="16" t="str">
        <f t="shared" si="74"/>
        <v>WP5-251</v>
      </c>
      <c r="AE330" s="16" t="s">
        <v>387</v>
      </c>
      <c r="AG330" s="16" t="s">
        <v>496</v>
      </c>
      <c r="AH330" s="16" t="str">
        <f t="shared" si="81"/>
        <v>WP5-TEMPLATE</v>
      </c>
      <c r="AI330" s="23" t="s">
        <v>2213</v>
      </c>
      <c r="AK330" t="s">
        <v>383</v>
      </c>
      <c r="AL330" t="str">
        <f t="shared" si="78"/>
        <v>WP5-251</v>
      </c>
      <c r="AM330" t="s">
        <v>383</v>
      </c>
      <c r="AN330" t="str">
        <f t="shared" si="79"/>
        <v>WP5-251</v>
      </c>
      <c r="AO330">
        <v>1</v>
      </c>
      <c r="AP330" t="s">
        <v>545</v>
      </c>
      <c r="AQ330" t="b">
        <v>0</v>
      </c>
      <c r="AR330" t="b">
        <v>1</v>
      </c>
      <c r="AS330">
        <v>1</v>
      </c>
      <c r="AT330" t="s">
        <v>546</v>
      </c>
      <c r="AU330" s="14" cm="1">
        <f t="array" ref="AU330">IF(LEFT(A330,3)="WP5", INDEX('Equipment Schedule'!$A$1:$C$44,MATCH(1,('Equipment Schedule'!C:C=(LEFT(A330,3)))*('Equipment Schedule'!A:A=MOD(RIGHT(A330,1),12)),0),2), INDEX('Equipment Schedule'!$A$3:$C$44,MATCH(LEFT(A330,3),'Equipment Schedule'!$C$3:$C$44,0),2))</f>
        <v>45323</v>
      </c>
      <c r="AV330">
        <v>5</v>
      </c>
      <c r="AW330" t="str">
        <f t="shared" si="80"/>
        <v>WP5-TEMPLATE</v>
      </c>
      <c r="AX330" t="s">
        <v>441</v>
      </c>
      <c r="AY330" t="s">
        <v>547</v>
      </c>
      <c r="BB330" t="s">
        <v>2363</v>
      </c>
      <c r="BC330">
        <v>170</v>
      </c>
      <c r="BD330">
        <v>5201</v>
      </c>
      <c r="BE330" t="s">
        <v>338</v>
      </c>
      <c r="BF330">
        <v>0.04</v>
      </c>
      <c r="BG330" t="b">
        <v>0</v>
      </c>
      <c r="BH330">
        <v>1</v>
      </c>
    </row>
    <row r="331" spans="1:60" x14ac:dyDescent="0.3">
      <c r="A331" s="21" t="s">
        <v>2090</v>
      </c>
      <c r="B331" s="21" t="s">
        <v>773</v>
      </c>
      <c r="C331" s="21" t="str">
        <f t="shared" si="68"/>
        <v>WP5-252 - Term Crimp Appl</v>
      </c>
      <c r="D331" s="21">
        <f t="shared" si="69"/>
        <v>25</v>
      </c>
      <c r="F331" t="str">
        <f t="shared" si="70"/>
        <v>WP5-252</v>
      </c>
      <c r="G331" t="str">
        <f t="shared" si="71"/>
        <v>WP5-252 - Term Crimp Appl</v>
      </c>
      <c r="H331" t="b">
        <v>0</v>
      </c>
      <c r="I331" t="s">
        <v>481</v>
      </c>
      <c r="J331" t="s">
        <v>481</v>
      </c>
      <c r="K331" t="b">
        <v>1</v>
      </c>
      <c r="L331" t="s">
        <v>481</v>
      </c>
      <c r="M331" t="s">
        <v>481</v>
      </c>
      <c r="N331" t="s">
        <v>481</v>
      </c>
      <c r="O331" t="s">
        <v>481</v>
      </c>
      <c r="P331" t="s">
        <v>7</v>
      </c>
      <c r="Q331" t="s">
        <v>383</v>
      </c>
      <c r="S331" s="16" t="str">
        <f t="shared" si="72"/>
        <v>WP5-252</v>
      </c>
      <c r="T331" s="16" t="str">
        <f t="shared" si="73"/>
        <v>WP5-252 - Term Crimp Appl</v>
      </c>
      <c r="U331" s="16" t="b">
        <v>0</v>
      </c>
      <c r="V331" s="16" t="s">
        <v>473</v>
      </c>
      <c r="W331" s="16" t="s">
        <v>780</v>
      </c>
      <c r="X331" s="23" t="s">
        <v>2215</v>
      </c>
      <c r="Y331" s="16" t="s">
        <v>780</v>
      </c>
      <c r="Z331" s="23" t="s">
        <v>2214</v>
      </c>
      <c r="AA331" s="17">
        <v>44893</v>
      </c>
      <c r="AC331" s="16" t="s">
        <v>228</v>
      </c>
      <c r="AD331" s="16" t="str">
        <f t="shared" si="74"/>
        <v>WP5-252</v>
      </c>
      <c r="AE331" s="16" t="s">
        <v>387</v>
      </c>
      <c r="AG331" s="16" t="s">
        <v>496</v>
      </c>
      <c r="AH331" s="16" t="str">
        <f t="shared" si="81"/>
        <v>WP5-TEMPLATE</v>
      </c>
      <c r="AI331" s="23" t="s">
        <v>2216</v>
      </c>
      <c r="AK331" t="s">
        <v>383</v>
      </c>
      <c r="AL331" t="str">
        <f t="shared" si="78"/>
        <v>WP5-252</v>
      </c>
      <c r="AM331" t="s">
        <v>383</v>
      </c>
      <c r="AN331" t="str">
        <f t="shared" si="79"/>
        <v>WP5-252</v>
      </c>
      <c r="AO331">
        <v>1</v>
      </c>
      <c r="AP331" t="s">
        <v>545</v>
      </c>
      <c r="AQ331" t="b">
        <v>0</v>
      </c>
      <c r="AR331" t="b">
        <v>1</v>
      </c>
      <c r="AS331">
        <v>1</v>
      </c>
      <c r="AT331" t="s">
        <v>546</v>
      </c>
      <c r="AU331" s="14" cm="1">
        <f t="array" ref="AU331">IF(LEFT(A331,3)="WP5", INDEX('Equipment Schedule'!$A$1:$C$44,MATCH(1,('Equipment Schedule'!C:C=(LEFT(A331,3)))*('Equipment Schedule'!A:A=MOD(RIGHT(A331,1),12)),0),2), INDEX('Equipment Schedule'!$A$3:$C$44,MATCH(LEFT(A331,3),'Equipment Schedule'!$C$3:$C$44,0),2))</f>
        <v>45352</v>
      </c>
      <c r="AV331">
        <v>5</v>
      </c>
      <c r="AW331" t="str">
        <f t="shared" si="80"/>
        <v>WP5-TEMPLATE</v>
      </c>
      <c r="AX331" t="s">
        <v>441</v>
      </c>
      <c r="AY331" t="s">
        <v>547</v>
      </c>
      <c r="BB331" t="s">
        <v>2363</v>
      </c>
      <c r="BC331">
        <v>180</v>
      </c>
      <c r="BD331">
        <v>5204</v>
      </c>
      <c r="BE331" t="s">
        <v>280</v>
      </c>
      <c r="BF331">
        <v>0.04</v>
      </c>
      <c r="BG331" t="b">
        <v>0</v>
      </c>
      <c r="BH331">
        <v>1</v>
      </c>
    </row>
    <row r="332" spans="1:60" x14ac:dyDescent="0.3">
      <c r="A332" s="21" t="s">
        <v>2091</v>
      </c>
      <c r="B332" s="21" t="s">
        <v>773</v>
      </c>
      <c r="C332" s="21" t="str">
        <f t="shared" si="68"/>
        <v>WP5-253 - Term Crimp Appl</v>
      </c>
      <c r="D332" s="21">
        <f t="shared" si="69"/>
        <v>25</v>
      </c>
      <c r="F332" t="str">
        <f t="shared" si="70"/>
        <v>WP5-253</v>
      </c>
      <c r="G332" t="str">
        <f t="shared" si="71"/>
        <v>WP5-253 - Term Crimp Appl</v>
      </c>
      <c r="H332" t="b">
        <v>0</v>
      </c>
      <c r="I332" t="s">
        <v>481</v>
      </c>
      <c r="J332" t="s">
        <v>481</v>
      </c>
      <c r="K332" t="b">
        <v>1</v>
      </c>
      <c r="L332" t="s">
        <v>481</v>
      </c>
      <c r="M332" t="s">
        <v>481</v>
      </c>
      <c r="N332" t="s">
        <v>481</v>
      </c>
      <c r="O332" t="s">
        <v>481</v>
      </c>
      <c r="P332" t="s">
        <v>7</v>
      </c>
      <c r="Q332" t="s">
        <v>383</v>
      </c>
      <c r="S332" s="16" t="str">
        <f t="shared" si="72"/>
        <v>WP5-253</v>
      </c>
      <c r="T332" s="16" t="str">
        <f t="shared" si="73"/>
        <v>WP5-253 - Term Crimp Appl</v>
      </c>
      <c r="U332" s="16" t="b">
        <v>0</v>
      </c>
      <c r="V332" s="16" t="s">
        <v>473</v>
      </c>
      <c r="W332" s="16" t="s">
        <v>780</v>
      </c>
      <c r="X332" s="23" t="s">
        <v>2218</v>
      </c>
      <c r="Y332" s="16" t="s">
        <v>780</v>
      </c>
      <c r="Z332" s="23" t="s">
        <v>2217</v>
      </c>
      <c r="AA332" s="17">
        <v>36526</v>
      </c>
      <c r="AC332" s="16" t="s">
        <v>228</v>
      </c>
      <c r="AD332" s="16" t="str">
        <f t="shared" si="74"/>
        <v>WP5-253</v>
      </c>
      <c r="AE332" s="16" t="s">
        <v>387</v>
      </c>
      <c r="AG332" s="16" t="s">
        <v>496</v>
      </c>
      <c r="AH332" s="16" t="str">
        <f t="shared" si="81"/>
        <v>WP5-TEMPLATE</v>
      </c>
      <c r="AI332" s="23" t="s">
        <v>2219</v>
      </c>
      <c r="AK332" t="s">
        <v>383</v>
      </c>
      <c r="AL332" t="str">
        <f t="shared" si="78"/>
        <v>WP5-253</v>
      </c>
      <c r="AM332" t="s">
        <v>383</v>
      </c>
      <c r="AN332" t="str">
        <f t="shared" si="79"/>
        <v>WP5-253</v>
      </c>
      <c r="AO332">
        <v>1</v>
      </c>
      <c r="AP332" t="s">
        <v>545</v>
      </c>
      <c r="AQ332" t="b">
        <v>0</v>
      </c>
      <c r="AR332" t="b">
        <v>1</v>
      </c>
      <c r="AS332">
        <v>1</v>
      </c>
      <c r="AT332" t="s">
        <v>546</v>
      </c>
      <c r="AU332" s="14" cm="1">
        <f t="array" ref="AU332">IF(LEFT(A332,3)="WP5", INDEX('Equipment Schedule'!$A$1:$C$44,MATCH(1,('Equipment Schedule'!C:C=(LEFT(A332,3)))*('Equipment Schedule'!A:A=MOD(RIGHT(A332,1),12)),0),2), INDEX('Equipment Schedule'!$A$3:$C$44,MATCH(LEFT(A332,3),'Equipment Schedule'!$C$3:$C$44,0),2))</f>
        <v>45383</v>
      </c>
      <c r="AV332">
        <v>5</v>
      </c>
      <c r="AW332" t="str">
        <f t="shared" si="80"/>
        <v>WP5-TEMPLATE</v>
      </c>
      <c r="AX332" t="s">
        <v>441</v>
      </c>
      <c r="AY332" t="s">
        <v>547</v>
      </c>
      <c r="BB332" t="s">
        <v>2363</v>
      </c>
      <c r="BC332">
        <v>190</v>
      </c>
      <c r="BD332">
        <v>5205</v>
      </c>
      <c r="BE332" t="s">
        <v>306</v>
      </c>
      <c r="BF332">
        <v>0.04</v>
      </c>
      <c r="BG332" t="b">
        <v>0</v>
      </c>
      <c r="BH332">
        <v>1</v>
      </c>
    </row>
    <row r="333" spans="1:60" x14ac:dyDescent="0.3">
      <c r="A333" s="21" t="s">
        <v>2092</v>
      </c>
      <c r="B333" s="21" t="s">
        <v>773</v>
      </c>
      <c r="C333" s="21" t="str">
        <f t="shared" si="68"/>
        <v>WP5-254 - Term Crimp Appl</v>
      </c>
      <c r="D333" s="21">
        <f t="shared" si="69"/>
        <v>25</v>
      </c>
      <c r="F333" t="str">
        <f t="shared" si="70"/>
        <v>WP5-254</v>
      </c>
      <c r="G333" t="str">
        <f t="shared" si="71"/>
        <v>WP5-254 - Term Crimp Appl</v>
      </c>
      <c r="H333" t="b">
        <v>0</v>
      </c>
      <c r="I333" t="s">
        <v>481</v>
      </c>
      <c r="J333" t="s">
        <v>481</v>
      </c>
      <c r="K333" t="b">
        <v>1</v>
      </c>
      <c r="L333" t="s">
        <v>481</v>
      </c>
      <c r="M333" t="s">
        <v>481</v>
      </c>
      <c r="N333" t="s">
        <v>481</v>
      </c>
      <c r="O333" t="s">
        <v>481</v>
      </c>
      <c r="P333" t="s">
        <v>7</v>
      </c>
      <c r="Q333" t="s">
        <v>383</v>
      </c>
      <c r="S333" s="16" t="str">
        <f t="shared" si="72"/>
        <v>WP5-254</v>
      </c>
      <c r="T333" s="16" t="str">
        <f t="shared" si="73"/>
        <v>WP5-254 - Term Crimp Appl</v>
      </c>
      <c r="U333" s="16" t="b">
        <v>0</v>
      </c>
      <c r="V333" s="16" t="s">
        <v>473</v>
      </c>
      <c r="W333" s="16" t="s">
        <v>780</v>
      </c>
      <c r="X333" s="23" t="s">
        <v>2221</v>
      </c>
      <c r="Y333" s="16" t="s">
        <v>780</v>
      </c>
      <c r="Z333" s="23" t="s">
        <v>2220</v>
      </c>
      <c r="AA333" s="17">
        <v>36526</v>
      </c>
      <c r="AC333" s="16" t="s">
        <v>228</v>
      </c>
      <c r="AD333" s="16" t="str">
        <f t="shared" si="74"/>
        <v>WP5-254</v>
      </c>
      <c r="AE333" s="16" t="s">
        <v>387</v>
      </c>
      <c r="AG333" s="16" t="s">
        <v>496</v>
      </c>
      <c r="AH333" s="16" t="str">
        <f t="shared" si="81"/>
        <v>WP5-TEMPLATE</v>
      </c>
      <c r="AI333" s="23" t="s">
        <v>2222</v>
      </c>
      <c r="AK333" t="s">
        <v>383</v>
      </c>
      <c r="AL333" t="str">
        <f t="shared" si="78"/>
        <v>WP5-254</v>
      </c>
      <c r="AM333" t="s">
        <v>383</v>
      </c>
      <c r="AN333" t="str">
        <f t="shared" si="79"/>
        <v>WP5-254</v>
      </c>
      <c r="AO333">
        <v>1</v>
      </c>
      <c r="AP333" t="s">
        <v>545</v>
      </c>
      <c r="AQ333" t="b">
        <v>0</v>
      </c>
      <c r="AR333" t="b">
        <v>1</v>
      </c>
      <c r="AS333">
        <v>1</v>
      </c>
      <c r="AT333" t="s">
        <v>546</v>
      </c>
      <c r="AU333" s="14" cm="1">
        <f t="array" ref="AU333">IF(LEFT(A333,3)="WP5", INDEX('Equipment Schedule'!$A$1:$C$44,MATCH(1,('Equipment Schedule'!C:C=(LEFT(A333,3)))*('Equipment Schedule'!A:A=MOD(RIGHT(A333,1),12)),0),2), INDEX('Equipment Schedule'!$A$3:$C$44,MATCH(LEFT(A333,3),'Equipment Schedule'!$C$3:$C$44,0),2))</f>
        <v>45413</v>
      </c>
      <c r="AV333">
        <v>5</v>
      </c>
      <c r="AW333" t="str">
        <f t="shared" si="80"/>
        <v>WP5-TEMPLATE</v>
      </c>
      <c r="AX333" t="s">
        <v>441</v>
      </c>
      <c r="AY333" t="s">
        <v>547</v>
      </c>
      <c r="BB333" t="s">
        <v>2363</v>
      </c>
      <c r="BC333">
        <v>200</v>
      </c>
      <c r="BD333">
        <v>5206</v>
      </c>
      <c r="BE333" t="s">
        <v>339</v>
      </c>
      <c r="BF333">
        <v>0.04</v>
      </c>
      <c r="BG333" t="b">
        <v>0</v>
      </c>
      <c r="BH333">
        <v>1</v>
      </c>
    </row>
    <row r="334" spans="1:60" x14ac:dyDescent="0.3">
      <c r="A334" s="21" t="s">
        <v>2093</v>
      </c>
      <c r="B334" s="21" t="s">
        <v>773</v>
      </c>
      <c r="C334" s="21" t="str">
        <f t="shared" si="68"/>
        <v>WP5-255 - Term Crimp Appl</v>
      </c>
      <c r="D334" s="21">
        <f t="shared" si="69"/>
        <v>25</v>
      </c>
      <c r="F334" t="str">
        <f t="shared" si="70"/>
        <v>WP5-255</v>
      </c>
      <c r="G334" t="str">
        <f t="shared" si="71"/>
        <v>WP5-255 - Term Crimp Appl</v>
      </c>
      <c r="H334" t="b">
        <v>0</v>
      </c>
      <c r="I334" t="s">
        <v>481</v>
      </c>
      <c r="J334" t="s">
        <v>481</v>
      </c>
      <c r="K334" t="b">
        <v>1</v>
      </c>
      <c r="L334" t="s">
        <v>481</v>
      </c>
      <c r="M334" t="s">
        <v>481</v>
      </c>
      <c r="N334" t="s">
        <v>481</v>
      </c>
      <c r="O334" t="s">
        <v>481</v>
      </c>
      <c r="P334" t="s">
        <v>7</v>
      </c>
      <c r="Q334" t="s">
        <v>383</v>
      </c>
      <c r="S334" s="16" t="str">
        <f t="shared" si="72"/>
        <v>WP5-255</v>
      </c>
      <c r="T334" s="16" t="str">
        <f t="shared" si="73"/>
        <v>WP5-255 - Term Crimp Appl</v>
      </c>
      <c r="U334" s="16" t="b">
        <v>0</v>
      </c>
      <c r="V334" s="16" t="s">
        <v>473</v>
      </c>
      <c r="W334" s="16" t="s">
        <v>780</v>
      </c>
      <c r="X334" s="23" t="s">
        <v>2224</v>
      </c>
      <c r="Y334" s="16" t="s">
        <v>780</v>
      </c>
      <c r="Z334" s="23" t="s">
        <v>2223</v>
      </c>
      <c r="AA334" s="17">
        <v>45073</v>
      </c>
      <c r="AC334" s="16" t="s">
        <v>228</v>
      </c>
      <c r="AD334" s="16" t="str">
        <f t="shared" si="74"/>
        <v>WP5-255</v>
      </c>
      <c r="AE334" s="16" t="s">
        <v>387</v>
      </c>
      <c r="AG334" s="16" t="s">
        <v>496</v>
      </c>
      <c r="AH334" s="16" t="str">
        <f t="shared" si="81"/>
        <v>WP5-TEMPLATE</v>
      </c>
      <c r="AI334" s="23" t="s">
        <v>2225</v>
      </c>
      <c r="AK334" t="s">
        <v>383</v>
      </c>
      <c r="AL334" t="str">
        <f t="shared" si="78"/>
        <v>WP5-255</v>
      </c>
      <c r="AM334" t="s">
        <v>383</v>
      </c>
      <c r="AN334" t="str">
        <f t="shared" si="79"/>
        <v>WP5-255</v>
      </c>
      <c r="AO334">
        <v>1</v>
      </c>
      <c r="AP334" t="s">
        <v>545</v>
      </c>
      <c r="AQ334" t="b">
        <v>0</v>
      </c>
      <c r="AR334" t="b">
        <v>1</v>
      </c>
      <c r="AS334">
        <v>1</v>
      </c>
      <c r="AT334" t="s">
        <v>546</v>
      </c>
      <c r="AU334" s="14" cm="1">
        <f t="array" ref="AU334">IF(LEFT(A334,3)="WP5", INDEX('Equipment Schedule'!$A$1:$C$44,MATCH(1,('Equipment Schedule'!C:C=(LEFT(A334,3)))*('Equipment Schedule'!A:A=MOD(RIGHT(A334,1),12)),0),2), INDEX('Equipment Schedule'!$A$3:$C$44,MATCH(LEFT(A334,3),'Equipment Schedule'!$C$3:$C$44,0),2))</f>
        <v>45474</v>
      </c>
      <c r="AV334">
        <v>5</v>
      </c>
      <c r="AW334" t="str">
        <f t="shared" si="80"/>
        <v>WP5-TEMPLATE</v>
      </c>
      <c r="AX334" t="s">
        <v>441</v>
      </c>
      <c r="AY334" t="s">
        <v>547</v>
      </c>
      <c r="BB334" t="s">
        <v>2363</v>
      </c>
      <c r="BC334">
        <v>210</v>
      </c>
      <c r="BD334">
        <v>5700</v>
      </c>
      <c r="BE334" t="s">
        <v>289</v>
      </c>
      <c r="BF334">
        <v>0.04</v>
      </c>
      <c r="BG334" t="b">
        <v>0</v>
      </c>
      <c r="BH334">
        <v>1</v>
      </c>
    </row>
    <row r="335" spans="1:60" x14ac:dyDescent="0.3">
      <c r="A335" s="21" t="s">
        <v>2094</v>
      </c>
      <c r="B335" s="21" t="s">
        <v>773</v>
      </c>
      <c r="C335" s="21" t="str">
        <f t="shared" si="68"/>
        <v>WP5-256 - Term Crimp Appl</v>
      </c>
      <c r="D335" s="21">
        <f t="shared" si="69"/>
        <v>25</v>
      </c>
      <c r="F335" t="str">
        <f t="shared" si="70"/>
        <v>WP5-256</v>
      </c>
      <c r="G335" t="str">
        <f t="shared" si="71"/>
        <v>WP5-256 - Term Crimp Appl</v>
      </c>
      <c r="H335" t="b">
        <v>0</v>
      </c>
      <c r="I335" t="s">
        <v>481</v>
      </c>
      <c r="J335" t="s">
        <v>481</v>
      </c>
      <c r="K335" t="b">
        <v>1</v>
      </c>
      <c r="L335" t="s">
        <v>481</v>
      </c>
      <c r="M335" t="s">
        <v>481</v>
      </c>
      <c r="N335" t="s">
        <v>481</v>
      </c>
      <c r="O335" t="s">
        <v>481</v>
      </c>
      <c r="P335" t="s">
        <v>7</v>
      </c>
      <c r="Q335" t="s">
        <v>383</v>
      </c>
      <c r="S335" s="16" t="str">
        <f t="shared" si="72"/>
        <v>WP5-256</v>
      </c>
      <c r="T335" s="16" t="str">
        <f t="shared" si="73"/>
        <v>WP5-256 - Term Crimp Appl</v>
      </c>
      <c r="U335" s="16" t="b">
        <v>0</v>
      </c>
      <c r="V335" s="16" t="s">
        <v>473</v>
      </c>
      <c r="W335" s="16" t="s">
        <v>780</v>
      </c>
      <c r="X335" s="23" t="s">
        <v>2227</v>
      </c>
      <c r="Y335" s="16" t="s">
        <v>780</v>
      </c>
      <c r="Z335" s="23" t="s">
        <v>2226</v>
      </c>
      <c r="AA335" s="17">
        <v>45083</v>
      </c>
      <c r="AC335" s="16" t="s">
        <v>228</v>
      </c>
      <c r="AD335" s="16" t="str">
        <f t="shared" si="74"/>
        <v>WP5-256</v>
      </c>
      <c r="AE335" s="16" t="s">
        <v>387</v>
      </c>
      <c r="AG335" s="16" t="s">
        <v>496</v>
      </c>
      <c r="AH335" s="16" t="str">
        <f t="shared" si="81"/>
        <v>WP5-TEMPLATE</v>
      </c>
      <c r="AI335" s="23" t="s">
        <v>1135</v>
      </c>
      <c r="AK335" t="s">
        <v>383</v>
      </c>
      <c r="AL335" t="str">
        <f t="shared" si="78"/>
        <v>WP5-256</v>
      </c>
      <c r="AM335" t="s">
        <v>383</v>
      </c>
      <c r="AN335" t="str">
        <f t="shared" si="79"/>
        <v>WP5-256</v>
      </c>
      <c r="AO335">
        <v>1</v>
      </c>
      <c r="AP335" t="s">
        <v>545</v>
      </c>
      <c r="AQ335" t="b">
        <v>0</v>
      </c>
      <c r="AR335" t="b">
        <v>1</v>
      </c>
      <c r="AS335">
        <v>1</v>
      </c>
      <c r="AT335" t="s">
        <v>546</v>
      </c>
      <c r="AU335" s="14" cm="1">
        <f t="array" ref="AU335">IF(LEFT(A335,3)="WP5", INDEX('Equipment Schedule'!$A$1:$C$44,MATCH(1,('Equipment Schedule'!C:C=(LEFT(A335,3)))*('Equipment Schedule'!A:A=MOD(RIGHT(A335,1),12)),0),2), INDEX('Equipment Schedule'!$A$3:$C$44,MATCH(LEFT(A335,3),'Equipment Schedule'!$C$3:$C$44,0),2))</f>
        <v>45505</v>
      </c>
      <c r="AV335">
        <v>5</v>
      </c>
      <c r="AW335" t="str">
        <f t="shared" si="80"/>
        <v>WP5-TEMPLATE</v>
      </c>
      <c r="AX335" t="s">
        <v>441</v>
      </c>
      <c r="AY335" t="s">
        <v>547</v>
      </c>
      <c r="BB335" t="s">
        <v>2363</v>
      </c>
      <c r="BC335">
        <v>220</v>
      </c>
      <c r="BD335">
        <v>5704</v>
      </c>
      <c r="BE335" t="s">
        <v>288</v>
      </c>
      <c r="BF335">
        <v>0.04</v>
      </c>
      <c r="BG335" t="b">
        <v>0</v>
      </c>
      <c r="BH335">
        <v>1</v>
      </c>
    </row>
    <row r="336" spans="1:60" x14ac:dyDescent="0.3">
      <c r="A336" s="21" t="s">
        <v>2095</v>
      </c>
      <c r="B336" s="21" t="s">
        <v>774</v>
      </c>
      <c r="C336" s="21" t="str">
        <f t="shared" si="68"/>
        <v>WP5-257 - Splice Crimp Appl</v>
      </c>
      <c r="D336" s="21">
        <f t="shared" si="69"/>
        <v>27</v>
      </c>
      <c r="F336" t="str">
        <f t="shared" si="70"/>
        <v>WP5-257</v>
      </c>
      <c r="G336" t="str">
        <f t="shared" si="71"/>
        <v>WP5-257 - Splice Crimp Appl</v>
      </c>
      <c r="H336" t="b">
        <v>0</v>
      </c>
      <c r="I336" t="s">
        <v>481</v>
      </c>
      <c r="J336" t="s">
        <v>481</v>
      </c>
      <c r="K336" t="b">
        <v>1</v>
      </c>
      <c r="L336" t="s">
        <v>481</v>
      </c>
      <c r="M336" t="s">
        <v>481</v>
      </c>
      <c r="N336" t="s">
        <v>481</v>
      </c>
      <c r="O336" t="s">
        <v>481</v>
      </c>
      <c r="P336" t="s">
        <v>7</v>
      </c>
      <c r="Q336" t="s">
        <v>383</v>
      </c>
      <c r="S336" s="16" t="str">
        <f t="shared" si="72"/>
        <v>WP5-257</v>
      </c>
      <c r="T336" s="16" t="str">
        <f t="shared" si="73"/>
        <v>WP5-257 - Splice Crimp Appl</v>
      </c>
      <c r="U336" s="16" t="b">
        <v>0</v>
      </c>
      <c r="V336" s="16" t="s">
        <v>473</v>
      </c>
      <c r="W336" s="16" t="s">
        <v>779</v>
      </c>
      <c r="X336" s="23" t="s">
        <v>2232</v>
      </c>
      <c r="Y336" s="16" t="s">
        <v>779</v>
      </c>
      <c r="Z336" s="23" t="s">
        <v>2231</v>
      </c>
      <c r="AA336" s="17">
        <v>45045</v>
      </c>
      <c r="AC336" s="16" t="s">
        <v>228</v>
      </c>
      <c r="AD336" s="16" t="str">
        <f t="shared" si="74"/>
        <v>WP5-257</v>
      </c>
      <c r="AE336" s="16" t="s">
        <v>390</v>
      </c>
      <c r="AG336" s="16" t="s">
        <v>496</v>
      </c>
      <c r="AH336" s="16" t="str">
        <f t="shared" si="81"/>
        <v>WP5-TEMPLATE</v>
      </c>
      <c r="AI336" s="23" t="s">
        <v>2233</v>
      </c>
      <c r="AK336" t="s">
        <v>383</v>
      </c>
      <c r="AL336" t="str">
        <f t="shared" si="78"/>
        <v>WP5-257</v>
      </c>
      <c r="AM336" t="s">
        <v>383</v>
      </c>
      <c r="AN336" t="str">
        <f t="shared" si="79"/>
        <v>WP5-257</v>
      </c>
      <c r="AO336">
        <v>1</v>
      </c>
      <c r="AP336" t="s">
        <v>545</v>
      </c>
      <c r="AQ336" t="b">
        <v>0</v>
      </c>
      <c r="AR336" t="b">
        <v>1</v>
      </c>
      <c r="AS336">
        <v>1</v>
      </c>
      <c r="AT336" t="s">
        <v>546</v>
      </c>
      <c r="AU336" s="14" cm="1">
        <f t="array" ref="AU336">IF(LEFT(A336,3)="WP5", INDEX('Equipment Schedule'!$A$1:$C$44,MATCH(1,('Equipment Schedule'!C:C=(LEFT(A336,3)))*('Equipment Schedule'!A:A=MOD(RIGHT(A336,1),12)),0),2), INDEX('Equipment Schedule'!$A$3:$C$44,MATCH(LEFT(A336,3),'Equipment Schedule'!$C$3:$C$44,0),2))</f>
        <v>45170</v>
      </c>
      <c r="AV336">
        <v>5</v>
      </c>
      <c r="AW336" t="str">
        <f t="shared" si="80"/>
        <v>WP5-TEMPLATE</v>
      </c>
      <c r="AX336" t="s">
        <v>441</v>
      </c>
      <c r="AY336" t="s">
        <v>547</v>
      </c>
      <c r="BB336" t="s">
        <v>2363</v>
      </c>
      <c r="BC336">
        <v>230</v>
      </c>
      <c r="BD336">
        <v>5706</v>
      </c>
      <c r="BE336" t="s">
        <v>300</v>
      </c>
      <c r="BF336">
        <v>0.04</v>
      </c>
      <c r="BG336" t="b">
        <v>0</v>
      </c>
      <c r="BH336">
        <v>1</v>
      </c>
    </row>
    <row r="337" spans="1:60" x14ac:dyDescent="0.3">
      <c r="A337" s="21" t="s">
        <v>2239</v>
      </c>
      <c r="B337" s="21" t="s">
        <v>245</v>
      </c>
      <c r="C337" s="21" t="str">
        <f t="shared" si="68"/>
        <v>MT2-001 - Air Compressor</v>
      </c>
      <c r="D337" s="21">
        <f t="shared" si="69"/>
        <v>24</v>
      </c>
      <c r="F337" t="str">
        <f t="shared" ref="F337:F341" si="82">A337</f>
        <v>MT2-001</v>
      </c>
      <c r="G337" t="str">
        <f t="shared" ref="G337:G340" si="83">C337</f>
        <v>MT2-001 - Air Compressor</v>
      </c>
      <c r="H337" t="b">
        <v>0</v>
      </c>
      <c r="I337" t="s">
        <v>481</v>
      </c>
      <c r="J337" t="s">
        <v>481</v>
      </c>
      <c r="K337" t="b">
        <v>1</v>
      </c>
      <c r="L337" t="s">
        <v>481</v>
      </c>
      <c r="M337" t="s">
        <v>481</v>
      </c>
      <c r="N337" t="s">
        <v>481</v>
      </c>
      <c r="O337" t="s">
        <v>481</v>
      </c>
      <c r="P337" t="s">
        <v>7</v>
      </c>
      <c r="Q337" t="s">
        <v>383</v>
      </c>
      <c r="S337" s="16" t="str">
        <f t="shared" ref="S337:S341" si="84">A337</f>
        <v>MT2-001</v>
      </c>
      <c r="T337" s="16" t="str">
        <f t="shared" ref="T337:T341" si="85">C337</f>
        <v>MT2-001 - Air Compressor</v>
      </c>
      <c r="U337" s="16" t="b">
        <v>0</v>
      </c>
      <c r="V337" s="16" t="s">
        <v>473</v>
      </c>
      <c r="W337" s="16" t="s">
        <v>2228</v>
      </c>
      <c r="X337" s="23" t="s">
        <v>1282</v>
      </c>
      <c r="Y337" s="16" t="s">
        <v>2228</v>
      </c>
      <c r="Z337" s="23" t="s">
        <v>2242</v>
      </c>
      <c r="AA337" s="17">
        <v>36526</v>
      </c>
      <c r="AC337" s="16" t="s">
        <v>244</v>
      </c>
      <c r="AD337" s="16" t="str">
        <f t="shared" ref="AD337:AD398" si="86">A337</f>
        <v>MT2-001</v>
      </c>
      <c r="AE337" s="16" t="s">
        <v>2237</v>
      </c>
      <c r="AG337" s="16" t="s">
        <v>496</v>
      </c>
      <c r="AH337" s="16" t="str">
        <f t="shared" si="81"/>
        <v>MT2-TEMPLATE</v>
      </c>
      <c r="AI337" s="23"/>
      <c r="AK337" t="s">
        <v>383</v>
      </c>
      <c r="AL337" t="str">
        <f t="shared" ref="AL337:AL364" si="87">S337</f>
        <v>MT2-001</v>
      </c>
      <c r="AM337" t="s">
        <v>383</v>
      </c>
      <c r="AN337" t="str">
        <f t="shared" ref="AN337:AN364" si="88">S337</f>
        <v>MT2-001</v>
      </c>
      <c r="AO337">
        <v>1</v>
      </c>
      <c r="AP337" t="s">
        <v>545</v>
      </c>
      <c r="AQ337" t="b">
        <v>0</v>
      </c>
      <c r="AR337" t="b">
        <v>1</v>
      </c>
      <c r="AS337">
        <v>1</v>
      </c>
      <c r="AT337" t="s">
        <v>546</v>
      </c>
      <c r="AU337" s="14" cm="1">
        <f t="array" ref="AU337">IF(LEFT(A337,3)="WP5", INDEX('Equipment Schedule'!$A$1:$C$44,MATCH(1,('Equipment Schedule'!C:C=(LEFT(A337,3)))*('Equipment Schedule'!A:A=MOD(RIGHT(A337,1),12)),0),2), INDEX('Equipment Schedule'!$A$3:$C$44,MATCH(LEFT(A337,3),'Equipment Schedule'!$C$3:$C$44,0),2))</f>
        <v>45383</v>
      </c>
      <c r="AV337">
        <v>5</v>
      </c>
      <c r="AW337" t="str">
        <f t="shared" ref="AW337:AW379" si="89">AH337</f>
        <v>MT2-TEMPLATE</v>
      </c>
      <c r="AX337" t="s">
        <v>441</v>
      </c>
      <c r="AY337" t="s">
        <v>547</v>
      </c>
      <c r="BB337" t="s">
        <v>2363</v>
      </c>
      <c r="BC337">
        <v>240</v>
      </c>
      <c r="BD337">
        <v>5401</v>
      </c>
      <c r="BE337" t="s">
        <v>276</v>
      </c>
      <c r="BF337">
        <v>0.04</v>
      </c>
      <c r="BG337" t="b">
        <v>0</v>
      </c>
      <c r="BH337">
        <v>1</v>
      </c>
    </row>
    <row r="338" spans="1:60" x14ac:dyDescent="0.3">
      <c r="A338" s="21" t="s">
        <v>2240</v>
      </c>
      <c r="B338" s="21" t="s">
        <v>245</v>
      </c>
      <c r="C338" s="21" t="str">
        <f t="shared" ref="C338:C341" si="90">CONCATENATE(A338," - ",B338)</f>
        <v>MT2-002 - Air Compressor</v>
      </c>
      <c r="D338" s="21">
        <f t="shared" ref="D338:D341" si="91">LEN(C338)</f>
        <v>24</v>
      </c>
      <c r="F338" t="str">
        <f t="shared" si="82"/>
        <v>MT2-002</v>
      </c>
      <c r="G338" t="str">
        <f t="shared" si="83"/>
        <v>MT2-002 - Air Compressor</v>
      </c>
      <c r="H338" t="b">
        <v>0</v>
      </c>
      <c r="I338" t="s">
        <v>481</v>
      </c>
      <c r="J338" t="s">
        <v>481</v>
      </c>
      <c r="K338" t="b">
        <v>1</v>
      </c>
      <c r="L338" t="s">
        <v>481</v>
      </c>
      <c r="M338" t="s">
        <v>481</v>
      </c>
      <c r="N338" t="s">
        <v>481</v>
      </c>
      <c r="O338" t="s">
        <v>481</v>
      </c>
      <c r="P338" t="s">
        <v>7</v>
      </c>
      <c r="Q338" t="s">
        <v>383</v>
      </c>
      <c r="S338" s="16" t="str">
        <f t="shared" si="84"/>
        <v>MT2-002</v>
      </c>
      <c r="T338" s="16" t="str">
        <f t="shared" si="85"/>
        <v>MT2-002 - Air Compressor</v>
      </c>
      <c r="U338" s="16" t="b">
        <v>0</v>
      </c>
      <c r="V338" s="16" t="s">
        <v>473</v>
      </c>
      <c r="W338" s="16" t="s">
        <v>2228</v>
      </c>
      <c r="X338" s="23" t="s">
        <v>1283</v>
      </c>
      <c r="Y338" s="16" t="s">
        <v>2228</v>
      </c>
      <c r="Z338" s="23" t="s">
        <v>2242</v>
      </c>
      <c r="AA338" s="17">
        <v>36526</v>
      </c>
      <c r="AC338" s="16" t="s">
        <v>244</v>
      </c>
      <c r="AD338" s="16" t="str">
        <f t="shared" si="86"/>
        <v>MT2-002</v>
      </c>
      <c r="AE338" s="16" t="s">
        <v>2237</v>
      </c>
      <c r="AG338" s="16" t="s">
        <v>496</v>
      </c>
      <c r="AH338" s="16" t="str">
        <f t="shared" si="81"/>
        <v>MT2-TEMPLATE</v>
      </c>
      <c r="AI338" s="23"/>
      <c r="AK338" t="s">
        <v>383</v>
      </c>
      <c r="AL338" t="str">
        <f t="shared" si="87"/>
        <v>MT2-002</v>
      </c>
      <c r="AM338" t="s">
        <v>383</v>
      </c>
      <c r="AN338" t="str">
        <f t="shared" si="88"/>
        <v>MT2-002</v>
      </c>
      <c r="AO338">
        <v>1</v>
      </c>
      <c r="AP338" t="s">
        <v>545</v>
      </c>
      <c r="AQ338" t="b">
        <v>0</v>
      </c>
      <c r="AR338" t="b">
        <v>1</v>
      </c>
      <c r="AS338">
        <v>1</v>
      </c>
      <c r="AT338" t="s">
        <v>546</v>
      </c>
      <c r="AU338" s="14" cm="1">
        <f t="array" ref="AU338">IF(LEFT(A338,3)="WP5", INDEX('Equipment Schedule'!$A$1:$C$44,MATCH(1,('Equipment Schedule'!C:C=(LEFT(A338,3)))*('Equipment Schedule'!A:A=MOD(RIGHT(A338,1),12)),0),2), INDEX('Equipment Schedule'!$A$3:$C$44,MATCH(LEFT(A338,3),'Equipment Schedule'!$C$3:$C$44,0),2))</f>
        <v>45383</v>
      </c>
      <c r="AV338">
        <v>5</v>
      </c>
      <c r="AW338" t="str">
        <f t="shared" si="89"/>
        <v>MT2-TEMPLATE</v>
      </c>
      <c r="AX338" t="s">
        <v>441</v>
      </c>
      <c r="AY338" t="s">
        <v>547</v>
      </c>
      <c r="BB338" t="s">
        <v>2363</v>
      </c>
      <c r="BC338">
        <v>250</v>
      </c>
      <c r="BD338">
        <v>5305</v>
      </c>
      <c r="BE338" t="s">
        <v>284</v>
      </c>
      <c r="BF338">
        <v>0.16</v>
      </c>
      <c r="BG338" t="b">
        <v>0</v>
      </c>
      <c r="BH338">
        <v>1</v>
      </c>
    </row>
    <row r="339" spans="1:60" x14ac:dyDescent="0.3">
      <c r="A339" s="21" t="s">
        <v>2241</v>
      </c>
      <c r="B339" s="21" t="s">
        <v>245</v>
      </c>
      <c r="C339" s="21" t="str">
        <f t="shared" si="90"/>
        <v>MT2-003 - Air Compressor</v>
      </c>
      <c r="D339" s="21">
        <f t="shared" si="91"/>
        <v>24</v>
      </c>
      <c r="F339" t="str">
        <f t="shared" si="82"/>
        <v>MT2-003</v>
      </c>
      <c r="G339" t="str">
        <f t="shared" si="83"/>
        <v>MT2-003 - Air Compressor</v>
      </c>
      <c r="H339" t="b">
        <v>0</v>
      </c>
      <c r="I339" t="s">
        <v>481</v>
      </c>
      <c r="J339" t="s">
        <v>481</v>
      </c>
      <c r="K339" t="b">
        <v>1</v>
      </c>
      <c r="L339" t="s">
        <v>481</v>
      </c>
      <c r="M339" t="s">
        <v>481</v>
      </c>
      <c r="N339" t="s">
        <v>481</v>
      </c>
      <c r="O339" t="s">
        <v>481</v>
      </c>
      <c r="P339" t="s">
        <v>7</v>
      </c>
      <c r="Q339" t="s">
        <v>383</v>
      </c>
      <c r="S339" s="16" t="str">
        <f t="shared" si="84"/>
        <v>MT2-003</v>
      </c>
      <c r="T339" s="16" t="str">
        <f t="shared" si="85"/>
        <v>MT2-003 - Air Compressor</v>
      </c>
      <c r="U339" s="16" t="b">
        <v>0</v>
      </c>
      <c r="V339" s="16" t="s">
        <v>473</v>
      </c>
      <c r="W339" s="16" t="s">
        <v>2228</v>
      </c>
      <c r="X339" s="23" t="s">
        <v>1283</v>
      </c>
      <c r="Y339" s="16" t="s">
        <v>2228</v>
      </c>
      <c r="Z339" s="23" t="s">
        <v>2229</v>
      </c>
      <c r="AA339" s="17">
        <v>36526</v>
      </c>
      <c r="AC339" s="16" t="s">
        <v>244</v>
      </c>
      <c r="AD339" s="16" t="str">
        <f t="shared" si="86"/>
        <v>MT2-003</v>
      </c>
      <c r="AE339" s="16" t="s">
        <v>2237</v>
      </c>
      <c r="AG339" s="16" t="s">
        <v>496</v>
      </c>
      <c r="AH339" s="16" t="str">
        <f t="shared" si="81"/>
        <v>MT2-TEMPLATE</v>
      </c>
      <c r="AI339" s="23"/>
      <c r="AK339" t="s">
        <v>383</v>
      </c>
      <c r="AL339" t="str">
        <f t="shared" si="87"/>
        <v>MT2-003</v>
      </c>
      <c r="AM339" t="s">
        <v>383</v>
      </c>
      <c r="AN339" t="str">
        <f t="shared" si="88"/>
        <v>MT2-003</v>
      </c>
      <c r="AO339">
        <v>1</v>
      </c>
      <c r="AP339" t="s">
        <v>545</v>
      </c>
      <c r="AQ339" t="b">
        <v>0</v>
      </c>
      <c r="AR339" t="b">
        <v>1</v>
      </c>
      <c r="AS339">
        <v>1</v>
      </c>
      <c r="AT339" t="s">
        <v>546</v>
      </c>
      <c r="AU339" s="14" cm="1">
        <f t="array" ref="AU339">IF(LEFT(A339,3)="WP5", INDEX('Equipment Schedule'!$A$1:$C$44,MATCH(1,('Equipment Schedule'!C:C=(LEFT(A339,3)))*('Equipment Schedule'!A:A=MOD(RIGHT(A339,1),12)),0),2), INDEX('Equipment Schedule'!$A$3:$C$44,MATCH(LEFT(A339,3),'Equipment Schedule'!$C$3:$C$44,0),2))</f>
        <v>45383</v>
      </c>
      <c r="AV339">
        <v>5</v>
      </c>
      <c r="AW339" t="str">
        <f t="shared" si="89"/>
        <v>MT2-TEMPLATE</v>
      </c>
      <c r="AX339" t="s">
        <v>441</v>
      </c>
      <c r="AY339" t="s">
        <v>547</v>
      </c>
    </row>
    <row r="340" spans="1:60" x14ac:dyDescent="0.3">
      <c r="A340" s="21" t="s">
        <v>2243</v>
      </c>
      <c r="B340" s="21" t="s">
        <v>2244</v>
      </c>
      <c r="C340" s="21" t="str">
        <f t="shared" si="90"/>
        <v>WP4-001 - Crimp Press</v>
      </c>
      <c r="D340" s="21">
        <f t="shared" si="91"/>
        <v>21</v>
      </c>
      <c r="F340" t="str">
        <f t="shared" si="82"/>
        <v>WP4-001</v>
      </c>
      <c r="G340" t="str">
        <f t="shared" si="83"/>
        <v>WP4-001 - Crimp Press</v>
      </c>
      <c r="H340" t="b">
        <v>0</v>
      </c>
      <c r="I340" t="s">
        <v>481</v>
      </c>
      <c r="J340" t="s">
        <v>481</v>
      </c>
      <c r="K340" t="b">
        <v>1</v>
      </c>
      <c r="L340" t="s">
        <v>481</v>
      </c>
      <c r="M340" t="s">
        <v>481</v>
      </c>
      <c r="N340" t="s">
        <v>481</v>
      </c>
      <c r="O340" t="s">
        <v>481</v>
      </c>
      <c r="P340" t="s">
        <v>7</v>
      </c>
      <c r="Q340" t="s">
        <v>383</v>
      </c>
      <c r="S340" s="16" t="str">
        <f t="shared" si="84"/>
        <v>WP4-001</v>
      </c>
      <c r="T340" s="16" t="str">
        <f t="shared" si="85"/>
        <v>WP4-001 - Crimp Press</v>
      </c>
      <c r="U340" s="16" t="b">
        <v>0</v>
      </c>
      <c r="V340" s="16" t="s">
        <v>473</v>
      </c>
      <c r="W340" s="16" t="s">
        <v>780</v>
      </c>
      <c r="X340" s="23">
        <v>900724</v>
      </c>
      <c r="Y340" s="16" t="s">
        <v>780</v>
      </c>
      <c r="Z340" s="23" t="s">
        <v>2270</v>
      </c>
      <c r="AA340" s="17">
        <v>41816</v>
      </c>
      <c r="AC340" s="16" t="s">
        <v>236</v>
      </c>
      <c r="AD340" s="16" t="str">
        <f t="shared" si="86"/>
        <v>WP4-001</v>
      </c>
      <c r="AE340" s="16" t="s">
        <v>419</v>
      </c>
      <c r="AG340" s="16" t="s">
        <v>496</v>
      </c>
      <c r="AH340" s="16" t="str">
        <f t="shared" si="81"/>
        <v>WP4-TEMPLATE</v>
      </c>
      <c r="AK340" t="s">
        <v>383</v>
      </c>
      <c r="AL340" t="str">
        <f t="shared" si="87"/>
        <v>WP4-001</v>
      </c>
      <c r="AM340" t="s">
        <v>383</v>
      </c>
      <c r="AN340" t="str">
        <f t="shared" si="88"/>
        <v>WP4-001</v>
      </c>
      <c r="AO340">
        <v>1</v>
      </c>
      <c r="AP340" t="s">
        <v>545</v>
      </c>
      <c r="AQ340" t="b">
        <v>0</v>
      </c>
      <c r="AR340" t="b">
        <v>1</v>
      </c>
      <c r="AS340">
        <v>1</v>
      </c>
      <c r="AT340" t="s">
        <v>546</v>
      </c>
      <c r="AU340" s="14" cm="1">
        <f t="array" ref="AU340">IF(LEFT(A340,3)="WP5", INDEX('Equipment Schedule'!$A$1:$C$44,MATCH(1,('Equipment Schedule'!C:C=(LEFT(A340,3)))*('Equipment Schedule'!A:A=MOD(RIGHT(A340,1),12)),0),2), INDEX('Equipment Schedule'!$A$3:$C$44,MATCH(LEFT(A340,3),'Equipment Schedule'!$C$3:$C$44,0),2))</f>
        <v>45170</v>
      </c>
      <c r="AV340">
        <v>5</v>
      </c>
      <c r="AW340" t="str">
        <f t="shared" si="89"/>
        <v>WP4-TEMPLATE</v>
      </c>
      <c r="AX340" t="s">
        <v>441</v>
      </c>
      <c r="AY340" t="s">
        <v>547</v>
      </c>
      <c r="BB340" t="s">
        <v>2377</v>
      </c>
      <c r="BC340">
        <v>10</v>
      </c>
      <c r="BD340">
        <v>5306</v>
      </c>
      <c r="BE340" t="str">
        <f>VLOOKUP(BD340,'Equip Ops'!$AI$2:$AJ$73,2,FALSE)</f>
        <v>Record - Pre-Eval Comments</v>
      </c>
      <c r="BF340">
        <v>0.16</v>
      </c>
      <c r="BG340" t="b">
        <v>0</v>
      </c>
      <c r="BH340">
        <v>1</v>
      </c>
    </row>
    <row r="341" spans="1:60" x14ac:dyDescent="0.3">
      <c r="A341" s="21" t="s">
        <v>2245</v>
      </c>
      <c r="B341" s="21" t="s">
        <v>2244</v>
      </c>
      <c r="C341" s="21" t="str">
        <f t="shared" si="90"/>
        <v>WP4-002 - Crimp Press</v>
      </c>
      <c r="D341" s="21">
        <f t="shared" si="91"/>
        <v>21</v>
      </c>
      <c r="F341" t="str">
        <f t="shared" si="82"/>
        <v>WP4-002</v>
      </c>
      <c r="G341" t="str">
        <f t="shared" ref="G341:G342" si="92">C341</f>
        <v>WP4-002 - Crimp Press</v>
      </c>
      <c r="H341" t="b">
        <v>0</v>
      </c>
      <c r="I341" t="s">
        <v>481</v>
      </c>
      <c r="J341" t="s">
        <v>481</v>
      </c>
      <c r="K341" t="b">
        <v>1</v>
      </c>
      <c r="L341" t="s">
        <v>481</v>
      </c>
      <c r="M341" t="s">
        <v>481</v>
      </c>
      <c r="N341" t="s">
        <v>481</v>
      </c>
      <c r="O341" t="s">
        <v>481</v>
      </c>
      <c r="P341" t="s">
        <v>7</v>
      </c>
      <c r="Q341" t="s">
        <v>383</v>
      </c>
      <c r="S341" s="16" t="str">
        <f t="shared" si="84"/>
        <v>WP4-002</v>
      </c>
      <c r="T341" s="16" t="str">
        <f t="shared" si="85"/>
        <v>WP4-002 - Crimp Press</v>
      </c>
      <c r="U341" s="16" t="b">
        <v>0</v>
      </c>
      <c r="V341" s="16" t="s">
        <v>473</v>
      </c>
      <c r="W341" s="16" t="s">
        <v>780</v>
      </c>
      <c r="X341" s="23">
        <v>143439</v>
      </c>
      <c r="Y341" s="16" t="s">
        <v>780</v>
      </c>
      <c r="Z341" s="23" t="s">
        <v>2271</v>
      </c>
      <c r="AA341" s="17">
        <v>40763</v>
      </c>
      <c r="AC341" s="16" t="s">
        <v>236</v>
      </c>
      <c r="AD341" s="16" t="str">
        <f t="shared" si="86"/>
        <v>WP4-002</v>
      </c>
      <c r="AE341" s="16" t="s">
        <v>390</v>
      </c>
      <c r="AG341" s="16" t="s">
        <v>496</v>
      </c>
      <c r="AH341" s="16" t="str">
        <f t="shared" si="81"/>
        <v>WP4-TEMPLATE</v>
      </c>
      <c r="AK341" t="s">
        <v>383</v>
      </c>
      <c r="AL341" t="str">
        <f t="shared" si="87"/>
        <v>WP4-002</v>
      </c>
      <c r="AM341" t="s">
        <v>383</v>
      </c>
      <c r="AN341" t="str">
        <f t="shared" si="88"/>
        <v>WP4-002</v>
      </c>
      <c r="AO341">
        <v>1</v>
      </c>
      <c r="AP341" t="s">
        <v>545</v>
      </c>
      <c r="AQ341" t="b">
        <v>0</v>
      </c>
      <c r="AR341" t="b">
        <v>1</v>
      </c>
      <c r="AS341">
        <v>1</v>
      </c>
      <c r="AT341" t="s">
        <v>546</v>
      </c>
      <c r="AU341" s="14" cm="1">
        <f t="array" ref="AU341">IF(LEFT(A341,3)="WP5", INDEX('Equipment Schedule'!$A$1:$C$44,MATCH(1,('Equipment Schedule'!C:C=(LEFT(A341,3)))*('Equipment Schedule'!A:A=MOD(RIGHT(A341,1),12)),0),2), INDEX('Equipment Schedule'!$A$3:$C$44,MATCH(LEFT(A341,3),'Equipment Schedule'!$C$3:$C$44,0),2))</f>
        <v>45170</v>
      </c>
      <c r="AV341">
        <v>5</v>
      </c>
      <c r="AW341" t="str">
        <f t="shared" si="89"/>
        <v>WP4-TEMPLATE</v>
      </c>
      <c r="AX341" t="s">
        <v>441</v>
      </c>
      <c r="AY341" t="s">
        <v>547</v>
      </c>
      <c r="BB341" t="s">
        <v>2377</v>
      </c>
      <c r="BC341">
        <v>20</v>
      </c>
      <c r="BD341">
        <v>5600</v>
      </c>
      <c r="BE341" t="str">
        <f>VLOOKUP(BD341,'Equip Ops'!$AI$2:$AJ$73,2,FALSE)</f>
        <v>Clean - Complete</v>
      </c>
      <c r="BF341">
        <v>0.04</v>
      </c>
      <c r="BG341" t="b">
        <v>0</v>
      </c>
      <c r="BH341">
        <v>1</v>
      </c>
    </row>
    <row r="342" spans="1:60" x14ac:dyDescent="0.3">
      <c r="A342" s="21" t="s">
        <v>2246</v>
      </c>
      <c r="B342" s="21" t="s">
        <v>2244</v>
      </c>
      <c r="C342" s="21" t="str">
        <f t="shared" ref="C342:C345" si="93">CONCATENATE(A342," - ",B342)</f>
        <v>WP4-003 - Crimp Press</v>
      </c>
      <c r="D342" s="21">
        <f t="shared" ref="D342:D345" si="94">LEN(C342)</f>
        <v>21</v>
      </c>
      <c r="F342" t="str">
        <f t="shared" ref="F342:F381" si="95">A342</f>
        <v>WP4-003</v>
      </c>
      <c r="G342" t="str">
        <f t="shared" si="92"/>
        <v>WP4-003 - Crimp Press</v>
      </c>
      <c r="H342" t="b">
        <v>0</v>
      </c>
      <c r="I342" t="s">
        <v>481</v>
      </c>
      <c r="J342" t="s">
        <v>481</v>
      </c>
      <c r="K342" t="b">
        <v>1</v>
      </c>
      <c r="L342" t="s">
        <v>481</v>
      </c>
      <c r="M342" t="s">
        <v>481</v>
      </c>
      <c r="N342" t="s">
        <v>481</v>
      </c>
      <c r="O342" t="s">
        <v>481</v>
      </c>
      <c r="P342" t="s">
        <v>7</v>
      </c>
      <c r="Q342" t="s">
        <v>383</v>
      </c>
      <c r="S342" s="16" t="str">
        <f t="shared" ref="S342:S381" si="96">A342</f>
        <v>WP4-003</v>
      </c>
      <c r="T342" s="16" t="str">
        <f t="shared" ref="T342:T361" si="97">C342</f>
        <v>WP4-003 - Crimp Press</v>
      </c>
      <c r="U342" s="16" t="b">
        <v>0</v>
      </c>
      <c r="V342" s="16" t="s">
        <v>473</v>
      </c>
      <c r="W342" s="16" t="s">
        <v>780</v>
      </c>
      <c r="X342" s="23">
        <v>544402</v>
      </c>
      <c r="Y342" s="16" t="s">
        <v>780</v>
      </c>
      <c r="Z342" s="23" t="s">
        <v>2272</v>
      </c>
      <c r="AA342" s="17">
        <v>36526</v>
      </c>
      <c r="AC342" s="16" t="s">
        <v>236</v>
      </c>
      <c r="AD342" s="16" t="str">
        <f t="shared" si="86"/>
        <v>WP4-003</v>
      </c>
      <c r="AE342" s="16" t="s">
        <v>390</v>
      </c>
      <c r="AG342" s="16" t="s">
        <v>496</v>
      </c>
      <c r="AH342" s="16" t="str">
        <f t="shared" si="81"/>
        <v>WP4-TEMPLATE</v>
      </c>
      <c r="AK342" t="s">
        <v>383</v>
      </c>
      <c r="AL342" t="str">
        <f t="shared" si="87"/>
        <v>WP4-003</v>
      </c>
      <c r="AM342" t="s">
        <v>383</v>
      </c>
      <c r="AN342" t="str">
        <f t="shared" si="88"/>
        <v>WP4-003</v>
      </c>
      <c r="AO342">
        <v>1</v>
      </c>
      <c r="AP342" t="s">
        <v>545</v>
      </c>
      <c r="AQ342" t="b">
        <v>0</v>
      </c>
      <c r="AR342" t="b">
        <v>1</v>
      </c>
      <c r="AS342">
        <v>1</v>
      </c>
      <c r="AT342" t="s">
        <v>546</v>
      </c>
      <c r="AU342" s="14" cm="1">
        <f t="array" ref="AU342">IF(LEFT(A342,3)="WP5", INDEX('Equipment Schedule'!$A$1:$C$44,MATCH(1,('Equipment Schedule'!C:C=(LEFT(A342,3)))*('Equipment Schedule'!A:A=MOD(RIGHT(A342,1),12)),0),2), INDEX('Equipment Schedule'!$A$3:$C$44,MATCH(LEFT(A342,3),'Equipment Schedule'!$C$3:$C$44,0),2))</f>
        <v>45170</v>
      </c>
      <c r="AV342">
        <v>5</v>
      </c>
      <c r="AW342" t="str">
        <f t="shared" si="89"/>
        <v>WP4-TEMPLATE</v>
      </c>
      <c r="AX342" t="s">
        <v>441</v>
      </c>
      <c r="AY342" t="s">
        <v>547</v>
      </c>
      <c r="BB342" t="s">
        <v>2377</v>
      </c>
      <c r="BC342">
        <v>30</v>
      </c>
      <c r="BD342">
        <v>5107</v>
      </c>
      <c r="BE342" t="s">
        <v>2378</v>
      </c>
      <c r="BF342">
        <v>0.04</v>
      </c>
      <c r="BG342" t="b">
        <v>0</v>
      </c>
      <c r="BH342">
        <v>1</v>
      </c>
    </row>
    <row r="343" spans="1:60" x14ac:dyDescent="0.3">
      <c r="A343" s="21" t="s">
        <v>2247</v>
      </c>
      <c r="B343" s="21" t="s">
        <v>2244</v>
      </c>
      <c r="C343" s="21" t="str">
        <f t="shared" si="93"/>
        <v>WP4-004 - Crimp Press</v>
      </c>
      <c r="D343" s="21">
        <f t="shared" si="94"/>
        <v>21</v>
      </c>
      <c r="F343" t="str">
        <f t="shared" si="95"/>
        <v>WP4-004</v>
      </c>
      <c r="G343" t="str">
        <f t="shared" ref="G343:G361" si="98">C343</f>
        <v>WP4-004 - Crimp Press</v>
      </c>
      <c r="H343" t="b">
        <v>0</v>
      </c>
      <c r="I343" t="s">
        <v>481</v>
      </c>
      <c r="J343" t="s">
        <v>481</v>
      </c>
      <c r="K343" t="b">
        <v>1</v>
      </c>
      <c r="L343" t="s">
        <v>481</v>
      </c>
      <c r="M343" t="s">
        <v>481</v>
      </c>
      <c r="N343" t="s">
        <v>481</v>
      </c>
      <c r="O343" t="s">
        <v>481</v>
      </c>
      <c r="P343" t="s">
        <v>7</v>
      </c>
      <c r="Q343" t="s">
        <v>383</v>
      </c>
      <c r="S343" s="16" t="str">
        <f t="shared" si="96"/>
        <v>WP4-004</v>
      </c>
      <c r="T343" s="16" t="str">
        <f t="shared" si="97"/>
        <v>WP4-004 - Crimp Press</v>
      </c>
      <c r="U343" s="16" t="b">
        <v>0</v>
      </c>
      <c r="V343" s="16" t="s">
        <v>473</v>
      </c>
      <c r="W343" s="16" t="s">
        <v>780</v>
      </c>
      <c r="X343" s="23">
        <v>482266</v>
      </c>
      <c r="Y343" s="16" t="s">
        <v>780</v>
      </c>
      <c r="Z343" s="23" t="s">
        <v>2272</v>
      </c>
      <c r="AA343" s="17">
        <v>36526</v>
      </c>
      <c r="AC343" s="16" t="s">
        <v>236</v>
      </c>
      <c r="AD343" s="16" t="str">
        <f t="shared" si="86"/>
        <v>WP4-004</v>
      </c>
      <c r="AE343" s="16" t="s">
        <v>390</v>
      </c>
      <c r="AG343" s="16" t="s">
        <v>496</v>
      </c>
      <c r="AH343" s="16" t="str">
        <f t="shared" si="81"/>
        <v>WP4-TEMPLATE</v>
      </c>
      <c r="AK343" t="s">
        <v>383</v>
      </c>
      <c r="AL343" t="str">
        <f t="shared" si="87"/>
        <v>WP4-004</v>
      </c>
      <c r="AM343" t="s">
        <v>383</v>
      </c>
      <c r="AN343" t="str">
        <f t="shared" si="88"/>
        <v>WP4-004</v>
      </c>
      <c r="AO343">
        <v>1</v>
      </c>
      <c r="AP343" t="s">
        <v>545</v>
      </c>
      <c r="AQ343" t="b">
        <v>0</v>
      </c>
      <c r="AR343" t="b">
        <v>1</v>
      </c>
      <c r="AS343">
        <v>1</v>
      </c>
      <c r="AT343" t="s">
        <v>546</v>
      </c>
      <c r="AU343" s="14" cm="1">
        <f t="array" ref="AU343">IF(LEFT(A343,3)="WP5", INDEX('Equipment Schedule'!$A$1:$C$44,MATCH(1,('Equipment Schedule'!C:C=(LEFT(A343,3)))*('Equipment Schedule'!A:A=MOD(RIGHT(A343,1),12)),0),2), INDEX('Equipment Schedule'!$A$3:$C$44,MATCH(LEFT(A343,3),'Equipment Schedule'!$C$3:$C$44,0),2))</f>
        <v>45170</v>
      </c>
      <c r="AV343">
        <v>5</v>
      </c>
      <c r="AW343" t="str">
        <f t="shared" si="89"/>
        <v>WP4-TEMPLATE</v>
      </c>
      <c r="AX343" t="s">
        <v>441</v>
      </c>
      <c r="AY343" t="s">
        <v>547</v>
      </c>
      <c r="BB343" t="s">
        <v>2377</v>
      </c>
      <c r="BC343">
        <v>40</v>
      </c>
      <c r="BD343">
        <v>5300</v>
      </c>
      <c r="BE343" t="str">
        <f>VLOOKUP(BD343,'Equip Ops'!$AI$2:$AJ$73,2,FALSE)</f>
        <v>Record - As Found Reading</v>
      </c>
      <c r="BF343">
        <v>0.04</v>
      </c>
      <c r="BG343" t="b">
        <v>0</v>
      </c>
      <c r="BH343">
        <v>1</v>
      </c>
    </row>
    <row r="344" spans="1:60" x14ac:dyDescent="0.3">
      <c r="A344" s="21" t="s">
        <v>2248</v>
      </c>
      <c r="B344" s="21" t="s">
        <v>2244</v>
      </c>
      <c r="C344" s="21" t="str">
        <f t="shared" si="93"/>
        <v>WP4-005 - Crimp Press</v>
      </c>
      <c r="D344" s="21">
        <f t="shared" si="94"/>
        <v>21</v>
      </c>
      <c r="F344" t="str">
        <f t="shared" si="95"/>
        <v>WP4-005</v>
      </c>
      <c r="G344" t="str">
        <f t="shared" si="98"/>
        <v>WP4-005 - Crimp Press</v>
      </c>
      <c r="H344" t="b">
        <v>0</v>
      </c>
      <c r="I344" t="s">
        <v>481</v>
      </c>
      <c r="J344" t="s">
        <v>481</v>
      </c>
      <c r="K344" t="b">
        <v>1</v>
      </c>
      <c r="L344" t="s">
        <v>481</v>
      </c>
      <c r="M344" t="s">
        <v>481</v>
      </c>
      <c r="N344" t="s">
        <v>481</v>
      </c>
      <c r="O344" t="s">
        <v>481</v>
      </c>
      <c r="P344" t="s">
        <v>7</v>
      </c>
      <c r="Q344" t="s">
        <v>383</v>
      </c>
      <c r="S344" s="16" t="str">
        <f t="shared" si="96"/>
        <v>WP4-005</v>
      </c>
      <c r="T344" s="16" t="str">
        <f t="shared" si="97"/>
        <v>WP4-005 - Crimp Press</v>
      </c>
      <c r="U344" s="16" t="b">
        <v>0</v>
      </c>
      <c r="V344" s="16" t="s">
        <v>473</v>
      </c>
      <c r="W344" s="16" t="s">
        <v>780</v>
      </c>
      <c r="X344" s="23">
        <v>144649</v>
      </c>
      <c r="Y344" s="16" t="s">
        <v>780</v>
      </c>
      <c r="Z344" s="23" t="s">
        <v>2273</v>
      </c>
      <c r="AA344" s="17">
        <v>40763</v>
      </c>
      <c r="AC344" s="16" t="s">
        <v>236</v>
      </c>
      <c r="AD344" s="16" t="str">
        <f t="shared" si="86"/>
        <v>WP4-005</v>
      </c>
      <c r="AE344" s="16" t="s">
        <v>390</v>
      </c>
      <c r="AG344" s="16" t="s">
        <v>496</v>
      </c>
      <c r="AH344" s="16" t="str">
        <f t="shared" si="81"/>
        <v>WP4-TEMPLATE</v>
      </c>
      <c r="AK344" t="s">
        <v>383</v>
      </c>
      <c r="AL344" t="str">
        <f t="shared" si="87"/>
        <v>WP4-005</v>
      </c>
      <c r="AM344" t="s">
        <v>383</v>
      </c>
      <c r="AN344" t="str">
        <f t="shared" si="88"/>
        <v>WP4-005</v>
      </c>
      <c r="AO344">
        <v>1</v>
      </c>
      <c r="AP344" t="s">
        <v>545</v>
      </c>
      <c r="AQ344" t="b">
        <v>0</v>
      </c>
      <c r="AR344" t="b">
        <v>1</v>
      </c>
      <c r="AS344">
        <v>1</v>
      </c>
      <c r="AT344" t="s">
        <v>546</v>
      </c>
      <c r="AU344" s="14" cm="1">
        <f t="array" ref="AU344">IF(LEFT(A344,3)="WP5", INDEX('Equipment Schedule'!$A$1:$C$44,MATCH(1,('Equipment Schedule'!C:C=(LEFT(A344,3)))*('Equipment Schedule'!A:A=MOD(RIGHT(A344,1),12)),0),2), INDEX('Equipment Schedule'!$A$3:$C$44,MATCH(LEFT(A344,3),'Equipment Schedule'!$C$3:$C$44,0),2))</f>
        <v>45170</v>
      </c>
      <c r="AV344">
        <v>5</v>
      </c>
      <c r="AW344" t="str">
        <f t="shared" si="89"/>
        <v>WP4-TEMPLATE</v>
      </c>
      <c r="AX344" t="s">
        <v>441</v>
      </c>
      <c r="AY344" t="s">
        <v>547</v>
      </c>
      <c r="BB344" t="s">
        <v>2377</v>
      </c>
      <c r="BC344">
        <v>50</v>
      </c>
      <c r="BD344">
        <v>5001</v>
      </c>
      <c r="BE344" t="s">
        <v>270</v>
      </c>
      <c r="BF344">
        <v>0.04</v>
      </c>
      <c r="BG344" t="b">
        <v>0</v>
      </c>
      <c r="BH344">
        <v>1</v>
      </c>
    </row>
    <row r="345" spans="1:60" x14ac:dyDescent="0.3">
      <c r="A345" s="21" t="s">
        <v>2249</v>
      </c>
      <c r="B345" s="21" t="s">
        <v>2244</v>
      </c>
      <c r="C345" s="21" t="str">
        <f t="shared" si="93"/>
        <v>WP4-006 - Crimp Press</v>
      </c>
      <c r="D345" s="21">
        <f t="shared" si="94"/>
        <v>21</v>
      </c>
      <c r="F345" t="str">
        <f t="shared" si="95"/>
        <v>WP4-006</v>
      </c>
      <c r="G345" t="str">
        <f t="shared" si="98"/>
        <v>WP4-006 - Crimp Press</v>
      </c>
      <c r="H345" t="b">
        <v>0</v>
      </c>
      <c r="I345" t="s">
        <v>481</v>
      </c>
      <c r="J345" t="s">
        <v>481</v>
      </c>
      <c r="K345" t="b">
        <v>1</v>
      </c>
      <c r="L345" t="s">
        <v>481</v>
      </c>
      <c r="M345" t="s">
        <v>481</v>
      </c>
      <c r="N345" t="s">
        <v>481</v>
      </c>
      <c r="O345" t="s">
        <v>481</v>
      </c>
      <c r="P345" t="s">
        <v>7</v>
      </c>
      <c r="Q345" t="s">
        <v>383</v>
      </c>
      <c r="S345" s="16" t="str">
        <f t="shared" si="96"/>
        <v>WP4-006</v>
      </c>
      <c r="T345" s="16" t="str">
        <f t="shared" si="97"/>
        <v>WP4-006 - Crimp Press</v>
      </c>
      <c r="U345" s="16" t="b">
        <v>0</v>
      </c>
      <c r="V345" s="16" t="s">
        <v>473</v>
      </c>
      <c r="W345" s="16" t="s">
        <v>780</v>
      </c>
      <c r="X345" s="23">
        <v>1284983</v>
      </c>
      <c r="Y345" s="16" t="s">
        <v>780</v>
      </c>
      <c r="Z345" s="23" t="s">
        <v>2274</v>
      </c>
      <c r="AA345" s="17">
        <v>44856</v>
      </c>
      <c r="AC345" s="16" t="s">
        <v>236</v>
      </c>
      <c r="AD345" s="16" t="str">
        <f t="shared" si="86"/>
        <v>WP4-006</v>
      </c>
      <c r="AE345" s="16" t="s">
        <v>389</v>
      </c>
      <c r="AG345" s="16" t="s">
        <v>496</v>
      </c>
      <c r="AH345" s="16" t="str">
        <f t="shared" si="81"/>
        <v>WP4-TEMPLATE</v>
      </c>
      <c r="AK345" t="s">
        <v>383</v>
      </c>
      <c r="AL345" t="str">
        <f t="shared" si="87"/>
        <v>WP4-006</v>
      </c>
      <c r="AM345" t="s">
        <v>383</v>
      </c>
      <c r="AN345" t="str">
        <f t="shared" si="88"/>
        <v>WP4-006</v>
      </c>
      <c r="AO345">
        <v>1</v>
      </c>
      <c r="AP345" t="s">
        <v>545</v>
      </c>
      <c r="AQ345" t="b">
        <v>0</v>
      </c>
      <c r="AR345" t="b">
        <v>1</v>
      </c>
      <c r="AS345">
        <v>1</v>
      </c>
      <c r="AT345" t="s">
        <v>546</v>
      </c>
      <c r="AU345" s="14" cm="1">
        <f t="array" ref="AU345">IF(LEFT(A345,3)="WP5", INDEX('Equipment Schedule'!$A$1:$C$44,MATCH(1,('Equipment Schedule'!C:C=(LEFT(A345,3)))*('Equipment Schedule'!A:A=MOD(RIGHT(A345,1),12)),0),2), INDEX('Equipment Schedule'!$A$3:$C$44,MATCH(LEFT(A345,3),'Equipment Schedule'!$C$3:$C$44,0),2))</f>
        <v>45170</v>
      </c>
      <c r="AV345">
        <v>5</v>
      </c>
      <c r="AW345" t="str">
        <f t="shared" si="89"/>
        <v>WP4-TEMPLATE</v>
      </c>
      <c r="AX345" t="s">
        <v>441</v>
      </c>
      <c r="AY345" t="s">
        <v>547</v>
      </c>
      <c r="BB345" t="s">
        <v>2377</v>
      </c>
      <c r="BC345">
        <v>60</v>
      </c>
      <c r="BD345">
        <v>5002</v>
      </c>
      <c r="BE345" t="s">
        <v>340</v>
      </c>
      <c r="BF345">
        <v>0.04</v>
      </c>
      <c r="BG345" t="b">
        <v>0</v>
      </c>
      <c r="BH345">
        <v>1</v>
      </c>
    </row>
    <row r="346" spans="1:60" x14ac:dyDescent="0.3">
      <c r="A346" s="21" t="s">
        <v>2250</v>
      </c>
      <c r="B346" s="21" t="s">
        <v>2244</v>
      </c>
      <c r="C346" s="21" t="str">
        <f t="shared" ref="C346:C356" si="99">CONCATENATE(A346," - ",B346)</f>
        <v>WP4-007 - Crimp Press</v>
      </c>
      <c r="D346" s="21">
        <f t="shared" ref="D346:D356" si="100">LEN(C346)</f>
        <v>21</v>
      </c>
      <c r="F346" t="str">
        <f t="shared" si="95"/>
        <v>WP4-007</v>
      </c>
      <c r="G346" t="str">
        <f t="shared" si="98"/>
        <v>WP4-007 - Crimp Press</v>
      </c>
      <c r="H346" t="b">
        <v>0</v>
      </c>
      <c r="I346" t="s">
        <v>481</v>
      </c>
      <c r="J346" t="s">
        <v>481</v>
      </c>
      <c r="K346" t="b">
        <v>1</v>
      </c>
      <c r="L346" t="s">
        <v>481</v>
      </c>
      <c r="M346" t="s">
        <v>481</v>
      </c>
      <c r="N346" t="s">
        <v>481</v>
      </c>
      <c r="O346" t="s">
        <v>481</v>
      </c>
      <c r="P346" t="s">
        <v>7</v>
      </c>
      <c r="Q346" t="s">
        <v>383</v>
      </c>
      <c r="S346" s="16" t="str">
        <f t="shared" si="96"/>
        <v>WP4-007</v>
      </c>
      <c r="T346" s="16" t="str">
        <f t="shared" si="97"/>
        <v>WP4-007 - Crimp Press</v>
      </c>
      <c r="U346" s="16" t="b">
        <v>0</v>
      </c>
      <c r="V346" s="16" t="s">
        <v>473</v>
      </c>
      <c r="W346" s="16" t="s">
        <v>780</v>
      </c>
      <c r="X346" s="23">
        <v>900153</v>
      </c>
      <c r="Y346" s="16" t="s">
        <v>780</v>
      </c>
      <c r="Z346" s="23" t="s">
        <v>2270</v>
      </c>
      <c r="AA346" s="17">
        <v>41682</v>
      </c>
      <c r="AC346" s="16" t="s">
        <v>236</v>
      </c>
      <c r="AD346" s="16" t="str">
        <f t="shared" si="86"/>
        <v>WP4-007</v>
      </c>
      <c r="AE346" s="16" t="s">
        <v>389</v>
      </c>
      <c r="AG346" s="16" t="s">
        <v>496</v>
      </c>
      <c r="AH346" s="16" t="str">
        <f t="shared" si="81"/>
        <v>WP4-TEMPLATE</v>
      </c>
      <c r="AK346" t="s">
        <v>383</v>
      </c>
      <c r="AL346" t="str">
        <f t="shared" si="87"/>
        <v>WP4-007</v>
      </c>
      <c r="AM346" t="s">
        <v>383</v>
      </c>
      <c r="AN346" t="str">
        <f t="shared" si="88"/>
        <v>WP4-007</v>
      </c>
      <c r="AO346">
        <v>1</v>
      </c>
      <c r="AP346" t="s">
        <v>545</v>
      </c>
      <c r="AQ346" t="b">
        <v>0</v>
      </c>
      <c r="AR346" t="b">
        <v>1</v>
      </c>
      <c r="AS346">
        <v>1</v>
      </c>
      <c r="AT346" t="s">
        <v>546</v>
      </c>
      <c r="AU346" s="14" cm="1">
        <f t="array" ref="AU346">IF(LEFT(A346,3)="WP5", INDEX('Equipment Schedule'!$A$1:$C$44,MATCH(1,('Equipment Schedule'!C:C=(LEFT(A346,3)))*('Equipment Schedule'!A:A=MOD(RIGHT(A346,1),12)),0),2), INDEX('Equipment Schedule'!$A$3:$C$44,MATCH(LEFT(A346,3),'Equipment Schedule'!$C$3:$C$44,0),2))</f>
        <v>45170</v>
      </c>
      <c r="AV346">
        <v>5</v>
      </c>
      <c r="AW346" t="str">
        <f t="shared" si="89"/>
        <v>WP4-TEMPLATE</v>
      </c>
      <c r="AX346" t="s">
        <v>441</v>
      </c>
      <c r="AY346" t="s">
        <v>547</v>
      </c>
      <c r="BB346" t="s">
        <v>2377</v>
      </c>
      <c r="BC346">
        <v>70</v>
      </c>
      <c r="BD346">
        <v>5003</v>
      </c>
      <c r="BE346" t="s">
        <v>290</v>
      </c>
      <c r="BF346">
        <v>0.04</v>
      </c>
      <c r="BG346" t="b">
        <v>0</v>
      </c>
      <c r="BH346">
        <v>1</v>
      </c>
    </row>
    <row r="347" spans="1:60" x14ac:dyDescent="0.3">
      <c r="A347" s="21" t="s">
        <v>2251</v>
      </c>
      <c r="B347" s="21" t="s">
        <v>2244</v>
      </c>
      <c r="C347" s="21" t="str">
        <f t="shared" si="99"/>
        <v>WP4-008 - Crimp Press</v>
      </c>
      <c r="D347" s="21">
        <f t="shared" si="100"/>
        <v>21</v>
      </c>
      <c r="F347" t="str">
        <f t="shared" si="95"/>
        <v>WP4-008</v>
      </c>
      <c r="G347" t="str">
        <f t="shared" si="98"/>
        <v>WP4-008 - Crimp Press</v>
      </c>
      <c r="H347" t="b">
        <v>0</v>
      </c>
      <c r="I347" t="s">
        <v>481</v>
      </c>
      <c r="J347" t="s">
        <v>481</v>
      </c>
      <c r="K347" t="b">
        <v>1</v>
      </c>
      <c r="L347" t="s">
        <v>481</v>
      </c>
      <c r="M347" t="s">
        <v>481</v>
      </c>
      <c r="N347" t="s">
        <v>481</v>
      </c>
      <c r="O347" t="s">
        <v>481</v>
      </c>
      <c r="P347" t="s">
        <v>7</v>
      </c>
      <c r="Q347" t="s">
        <v>383</v>
      </c>
      <c r="S347" s="16" t="str">
        <f t="shared" si="96"/>
        <v>WP4-008</v>
      </c>
      <c r="T347" s="16" t="str">
        <f t="shared" si="97"/>
        <v>WP4-008 - Crimp Press</v>
      </c>
      <c r="U347" s="16" t="b">
        <v>0</v>
      </c>
      <c r="V347" s="16" t="s">
        <v>473</v>
      </c>
      <c r="W347" s="16" t="s">
        <v>780</v>
      </c>
      <c r="X347" s="23">
        <v>706098</v>
      </c>
      <c r="Y347" s="16" t="s">
        <v>780</v>
      </c>
      <c r="Z347" s="23" t="s">
        <v>2270</v>
      </c>
      <c r="AA347" s="17">
        <v>41318</v>
      </c>
      <c r="AC347" s="16" t="s">
        <v>236</v>
      </c>
      <c r="AD347" s="16" t="str">
        <f t="shared" si="86"/>
        <v>WP4-008</v>
      </c>
      <c r="AE347" s="16" t="s">
        <v>389</v>
      </c>
      <c r="AG347" s="16" t="s">
        <v>496</v>
      </c>
      <c r="AH347" s="16" t="str">
        <f t="shared" si="81"/>
        <v>WP4-TEMPLATE</v>
      </c>
      <c r="AK347" t="s">
        <v>383</v>
      </c>
      <c r="AL347" t="str">
        <f t="shared" si="87"/>
        <v>WP4-008</v>
      </c>
      <c r="AM347" t="s">
        <v>383</v>
      </c>
      <c r="AN347" t="str">
        <f t="shared" si="88"/>
        <v>WP4-008</v>
      </c>
      <c r="AO347">
        <v>1</v>
      </c>
      <c r="AP347" t="s">
        <v>545</v>
      </c>
      <c r="AQ347" t="b">
        <v>0</v>
      </c>
      <c r="AR347" t="b">
        <v>1</v>
      </c>
      <c r="AS347">
        <v>1</v>
      </c>
      <c r="AT347" t="s">
        <v>546</v>
      </c>
      <c r="AU347" s="14" cm="1">
        <f t="array" ref="AU347">IF(LEFT(A347,3)="WP5", INDEX('Equipment Schedule'!$A$1:$C$44,MATCH(1,('Equipment Schedule'!C:C=(LEFT(A347,3)))*('Equipment Schedule'!A:A=MOD(RIGHT(A347,1),12)),0),2), INDEX('Equipment Schedule'!$A$3:$C$44,MATCH(LEFT(A347,3),'Equipment Schedule'!$C$3:$C$44,0),2))</f>
        <v>45170</v>
      </c>
      <c r="AV347">
        <v>5</v>
      </c>
      <c r="AW347" t="str">
        <f t="shared" si="89"/>
        <v>WP4-TEMPLATE</v>
      </c>
      <c r="AX347" t="s">
        <v>441</v>
      </c>
      <c r="AY347" t="s">
        <v>547</v>
      </c>
      <c r="BB347" t="s">
        <v>2377</v>
      </c>
      <c r="BC347">
        <v>80</v>
      </c>
      <c r="BD347">
        <v>5008</v>
      </c>
      <c r="BE347" t="s">
        <v>325</v>
      </c>
      <c r="BF347">
        <v>0.04</v>
      </c>
      <c r="BG347" t="b">
        <v>0</v>
      </c>
      <c r="BH347">
        <v>1</v>
      </c>
    </row>
    <row r="348" spans="1:60" x14ac:dyDescent="0.3">
      <c r="A348" s="21" t="s">
        <v>2252</v>
      </c>
      <c r="B348" s="21" t="s">
        <v>2244</v>
      </c>
      <c r="C348" s="21" t="str">
        <f t="shared" si="99"/>
        <v>WP4-009 - Crimp Press</v>
      </c>
      <c r="D348" s="21">
        <f t="shared" si="100"/>
        <v>21</v>
      </c>
      <c r="F348" t="str">
        <f t="shared" si="95"/>
        <v>WP4-009</v>
      </c>
      <c r="G348" t="str">
        <f t="shared" si="98"/>
        <v>WP4-009 - Crimp Press</v>
      </c>
      <c r="H348" t="b">
        <v>0</v>
      </c>
      <c r="I348" t="s">
        <v>481</v>
      </c>
      <c r="J348" t="s">
        <v>481</v>
      </c>
      <c r="K348" t="b">
        <v>1</v>
      </c>
      <c r="L348" t="s">
        <v>481</v>
      </c>
      <c r="M348" t="s">
        <v>481</v>
      </c>
      <c r="N348" t="s">
        <v>481</v>
      </c>
      <c r="O348" t="s">
        <v>481</v>
      </c>
      <c r="P348" t="s">
        <v>7</v>
      </c>
      <c r="Q348" t="s">
        <v>383</v>
      </c>
      <c r="S348" s="16" t="str">
        <f t="shared" si="96"/>
        <v>WP4-009</v>
      </c>
      <c r="T348" s="16" t="str">
        <f t="shared" si="97"/>
        <v>WP4-009 - Crimp Press</v>
      </c>
      <c r="U348" s="16" t="b">
        <v>0</v>
      </c>
      <c r="V348" s="16" t="s">
        <v>473</v>
      </c>
      <c r="W348" s="16" t="s">
        <v>780</v>
      </c>
      <c r="X348" s="23">
        <v>173419</v>
      </c>
      <c r="Y348" s="16" t="s">
        <v>780</v>
      </c>
      <c r="Z348" s="23" t="s">
        <v>2270</v>
      </c>
      <c r="AA348" s="17">
        <v>36526</v>
      </c>
      <c r="AC348" s="16" t="s">
        <v>236</v>
      </c>
      <c r="AD348" s="16" t="str">
        <f t="shared" si="86"/>
        <v>WP4-009</v>
      </c>
      <c r="AE348" s="16" t="s">
        <v>389</v>
      </c>
      <c r="AG348" s="16" t="s">
        <v>496</v>
      </c>
      <c r="AH348" s="16" t="str">
        <f t="shared" si="81"/>
        <v>WP4-TEMPLATE</v>
      </c>
      <c r="AK348" t="s">
        <v>383</v>
      </c>
      <c r="AL348" t="str">
        <f t="shared" si="87"/>
        <v>WP4-009</v>
      </c>
      <c r="AM348" t="s">
        <v>383</v>
      </c>
      <c r="AN348" t="str">
        <f t="shared" si="88"/>
        <v>WP4-009</v>
      </c>
      <c r="AO348">
        <v>1</v>
      </c>
      <c r="AP348" t="s">
        <v>545</v>
      </c>
      <c r="AQ348" t="b">
        <v>0</v>
      </c>
      <c r="AR348" t="b">
        <v>1</v>
      </c>
      <c r="AS348">
        <v>1</v>
      </c>
      <c r="AT348" t="s">
        <v>546</v>
      </c>
      <c r="AU348" s="14" cm="1">
        <f t="array" ref="AU348">IF(LEFT(A348,3)="WP5", INDEX('Equipment Schedule'!$A$1:$C$44,MATCH(1,('Equipment Schedule'!C:C=(LEFT(A348,3)))*('Equipment Schedule'!A:A=MOD(RIGHT(A348,1),12)),0),2), INDEX('Equipment Schedule'!$A$3:$C$44,MATCH(LEFT(A348,3),'Equipment Schedule'!$C$3:$C$44,0),2))</f>
        <v>45170</v>
      </c>
      <c r="AV348">
        <v>5</v>
      </c>
      <c r="AW348" t="str">
        <f t="shared" si="89"/>
        <v>WP4-TEMPLATE</v>
      </c>
      <c r="AX348" t="s">
        <v>441</v>
      </c>
      <c r="AY348" t="s">
        <v>547</v>
      </c>
      <c r="BB348" t="s">
        <v>2377</v>
      </c>
      <c r="BC348">
        <v>90</v>
      </c>
      <c r="BD348">
        <v>5011</v>
      </c>
      <c r="BE348" t="s">
        <v>321</v>
      </c>
      <c r="BF348">
        <v>0.04</v>
      </c>
      <c r="BG348" t="b">
        <v>0</v>
      </c>
      <c r="BH348">
        <v>1</v>
      </c>
    </row>
    <row r="349" spans="1:60" x14ac:dyDescent="0.3">
      <c r="A349" s="21" t="s">
        <v>2253</v>
      </c>
      <c r="B349" s="21" t="s">
        <v>2244</v>
      </c>
      <c r="C349" s="21" t="str">
        <f t="shared" si="99"/>
        <v>WP4-010 - Crimp Press</v>
      </c>
      <c r="D349" s="21">
        <f t="shared" si="100"/>
        <v>21</v>
      </c>
      <c r="F349" t="str">
        <f t="shared" si="95"/>
        <v>WP4-010</v>
      </c>
      <c r="G349" t="str">
        <f t="shared" si="98"/>
        <v>WP4-010 - Crimp Press</v>
      </c>
      <c r="H349" t="b">
        <v>0</v>
      </c>
      <c r="I349" t="s">
        <v>481</v>
      </c>
      <c r="J349" t="s">
        <v>481</v>
      </c>
      <c r="K349" t="b">
        <v>1</v>
      </c>
      <c r="L349" t="s">
        <v>481</v>
      </c>
      <c r="M349" t="s">
        <v>481</v>
      </c>
      <c r="N349" t="s">
        <v>481</v>
      </c>
      <c r="O349" t="s">
        <v>481</v>
      </c>
      <c r="P349" t="s">
        <v>7</v>
      </c>
      <c r="Q349" t="s">
        <v>383</v>
      </c>
      <c r="S349" s="16" t="str">
        <f t="shared" si="96"/>
        <v>WP4-010</v>
      </c>
      <c r="T349" s="16" t="str">
        <f t="shared" si="97"/>
        <v>WP4-010 - Crimp Press</v>
      </c>
      <c r="U349" s="16" t="b">
        <v>0</v>
      </c>
      <c r="V349" s="16" t="s">
        <v>473</v>
      </c>
      <c r="W349" s="16" t="s">
        <v>780</v>
      </c>
      <c r="X349" s="23">
        <v>540397</v>
      </c>
      <c r="Y349" s="16" t="s">
        <v>780</v>
      </c>
      <c r="Z349" s="23" t="s">
        <v>2275</v>
      </c>
      <c r="AA349" s="17">
        <v>40581</v>
      </c>
      <c r="AC349" s="16" t="s">
        <v>236</v>
      </c>
      <c r="AD349" s="16" t="str">
        <f t="shared" si="86"/>
        <v>WP4-010</v>
      </c>
      <c r="AE349" s="16" t="s">
        <v>389</v>
      </c>
      <c r="AG349" s="16" t="s">
        <v>496</v>
      </c>
      <c r="AH349" s="16" t="str">
        <f t="shared" si="81"/>
        <v>WP4-TEMPLATE</v>
      </c>
      <c r="AK349" t="s">
        <v>383</v>
      </c>
      <c r="AL349" t="str">
        <f t="shared" si="87"/>
        <v>WP4-010</v>
      </c>
      <c r="AM349" t="s">
        <v>383</v>
      </c>
      <c r="AN349" t="str">
        <f t="shared" si="88"/>
        <v>WP4-010</v>
      </c>
      <c r="AO349">
        <v>1</v>
      </c>
      <c r="AP349" t="s">
        <v>545</v>
      </c>
      <c r="AQ349" t="b">
        <v>0</v>
      </c>
      <c r="AR349" t="b">
        <v>1</v>
      </c>
      <c r="AS349">
        <v>1</v>
      </c>
      <c r="AT349" t="s">
        <v>546</v>
      </c>
      <c r="AU349" s="14" cm="1">
        <f t="array" ref="AU349">IF(LEFT(A349,3)="WP5", INDEX('Equipment Schedule'!$A$1:$C$44,MATCH(1,('Equipment Schedule'!C:C=(LEFT(A349,3)))*('Equipment Schedule'!A:A=MOD(RIGHT(A349,1),12)),0),2), INDEX('Equipment Schedule'!$A$3:$C$44,MATCH(LEFT(A349,3),'Equipment Schedule'!$C$3:$C$44,0),2))</f>
        <v>45170</v>
      </c>
      <c r="AV349">
        <v>5</v>
      </c>
      <c r="AW349" t="str">
        <f t="shared" si="89"/>
        <v>WP4-TEMPLATE</v>
      </c>
      <c r="AX349" t="s">
        <v>441</v>
      </c>
      <c r="AY349" t="s">
        <v>547</v>
      </c>
      <c r="BB349" t="s">
        <v>2377</v>
      </c>
      <c r="BC349">
        <v>100</v>
      </c>
      <c r="BD349">
        <v>5012</v>
      </c>
      <c r="BE349" t="s">
        <v>310</v>
      </c>
      <c r="BF349">
        <v>0.04</v>
      </c>
      <c r="BG349" t="b">
        <v>0</v>
      </c>
      <c r="BH349">
        <v>1</v>
      </c>
    </row>
    <row r="350" spans="1:60" x14ac:dyDescent="0.3">
      <c r="A350" s="21" t="s">
        <v>2254</v>
      </c>
      <c r="B350" s="21" t="s">
        <v>2244</v>
      </c>
      <c r="C350" s="21" t="str">
        <f t="shared" si="99"/>
        <v>WP4-011 - Crimp Press</v>
      </c>
      <c r="D350" s="21">
        <f t="shared" si="100"/>
        <v>21</v>
      </c>
      <c r="F350" t="str">
        <f t="shared" si="95"/>
        <v>WP4-011</v>
      </c>
      <c r="G350" t="str">
        <f t="shared" si="98"/>
        <v>WP4-011 - Crimp Press</v>
      </c>
      <c r="H350" t="b">
        <v>0</v>
      </c>
      <c r="I350" t="s">
        <v>481</v>
      </c>
      <c r="J350" t="s">
        <v>481</v>
      </c>
      <c r="K350" t="b">
        <v>1</v>
      </c>
      <c r="L350" t="s">
        <v>481</v>
      </c>
      <c r="M350" t="s">
        <v>481</v>
      </c>
      <c r="N350" t="s">
        <v>481</v>
      </c>
      <c r="O350" t="s">
        <v>481</v>
      </c>
      <c r="P350" t="s">
        <v>7</v>
      </c>
      <c r="Q350" t="s">
        <v>383</v>
      </c>
      <c r="S350" s="16" t="str">
        <f t="shared" si="96"/>
        <v>WP4-011</v>
      </c>
      <c r="T350" s="16" t="str">
        <f t="shared" si="97"/>
        <v>WP4-011 - Crimp Press</v>
      </c>
      <c r="U350" s="16" t="b">
        <v>0</v>
      </c>
      <c r="V350" s="16" t="s">
        <v>473</v>
      </c>
      <c r="W350" s="16" t="s">
        <v>780</v>
      </c>
      <c r="X350" s="23">
        <v>523072</v>
      </c>
      <c r="Y350" s="16" t="s">
        <v>780</v>
      </c>
      <c r="Z350" s="23" t="s">
        <v>2275</v>
      </c>
      <c r="AA350" s="17">
        <v>36526</v>
      </c>
      <c r="AC350" s="16" t="s">
        <v>236</v>
      </c>
      <c r="AD350" s="16" t="str">
        <f t="shared" si="86"/>
        <v>WP4-011</v>
      </c>
      <c r="AE350" s="16" t="s">
        <v>389</v>
      </c>
      <c r="AG350" s="16" t="s">
        <v>496</v>
      </c>
      <c r="AH350" s="16" t="str">
        <f t="shared" si="81"/>
        <v>WP4-TEMPLATE</v>
      </c>
      <c r="AK350" t="s">
        <v>383</v>
      </c>
      <c r="AL350" t="str">
        <f t="shared" si="87"/>
        <v>WP4-011</v>
      </c>
      <c r="AM350" t="s">
        <v>383</v>
      </c>
      <c r="AN350" t="str">
        <f t="shared" si="88"/>
        <v>WP4-011</v>
      </c>
      <c r="AO350">
        <v>1</v>
      </c>
      <c r="AP350" t="s">
        <v>545</v>
      </c>
      <c r="AQ350" t="b">
        <v>0</v>
      </c>
      <c r="AR350" t="b">
        <v>1</v>
      </c>
      <c r="AS350">
        <v>1</v>
      </c>
      <c r="AT350" t="s">
        <v>546</v>
      </c>
      <c r="AU350" s="14" cm="1">
        <f t="array" ref="AU350">IF(LEFT(A350,3)="WP5", INDEX('Equipment Schedule'!$A$1:$C$44,MATCH(1,('Equipment Schedule'!C:C=(LEFT(A350,3)))*('Equipment Schedule'!A:A=MOD(RIGHT(A350,1),12)),0),2), INDEX('Equipment Schedule'!$A$3:$C$44,MATCH(LEFT(A350,3),'Equipment Schedule'!$C$3:$C$44,0),2))</f>
        <v>45170</v>
      </c>
      <c r="AV350">
        <v>5</v>
      </c>
      <c r="AW350" t="str">
        <f t="shared" si="89"/>
        <v>WP4-TEMPLATE</v>
      </c>
      <c r="AX350" t="s">
        <v>441</v>
      </c>
      <c r="AY350" t="s">
        <v>547</v>
      </c>
      <c r="BB350" t="s">
        <v>2377</v>
      </c>
      <c r="BC350">
        <v>110</v>
      </c>
      <c r="BD350">
        <v>5013</v>
      </c>
      <c r="BE350" t="s">
        <v>296</v>
      </c>
      <c r="BF350">
        <v>0.04</v>
      </c>
      <c r="BG350" t="b">
        <v>0</v>
      </c>
      <c r="BH350">
        <v>1</v>
      </c>
    </row>
    <row r="351" spans="1:60" x14ac:dyDescent="0.3">
      <c r="A351" s="21" t="s">
        <v>2255</v>
      </c>
      <c r="B351" s="21" t="s">
        <v>2244</v>
      </c>
      <c r="C351" s="21" t="str">
        <f t="shared" si="99"/>
        <v>WP4-012 - Crimp Press</v>
      </c>
      <c r="D351" s="21">
        <f t="shared" si="100"/>
        <v>21</v>
      </c>
      <c r="F351" t="str">
        <f t="shared" si="95"/>
        <v>WP4-012</v>
      </c>
      <c r="G351" t="str">
        <f t="shared" si="98"/>
        <v>WP4-012 - Crimp Press</v>
      </c>
      <c r="H351" t="b">
        <v>0</v>
      </c>
      <c r="I351" t="s">
        <v>481</v>
      </c>
      <c r="J351" t="s">
        <v>481</v>
      </c>
      <c r="K351" t="b">
        <v>1</v>
      </c>
      <c r="L351" t="s">
        <v>481</v>
      </c>
      <c r="M351" t="s">
        <v>481</v>
      </c>
      <c r="N351" t="s">
        <v>481</v>
      </c>
      <c r="O351" t="s">
        <v>481</v>
      </c>
      <c r="P351" t="s">
        <v>7</v>
      </c>
      <c r="Q351" t="s">
        <v>383</v>
      </c>
      <c r="S351" s="16" t="str">
        <f t="shared" si="96"/>
        <v>WP4-012</v>
      </c>
      <c r="T351" s="16" t="str">
        <f t="shared" si="97"/>
        <v>WP4-012 - Crimp Press</v>
      </c>
      <c r="U351" s="16" t="b">
        <v>0</v>
      </c>
      <c r="V351" s="16" t="s">
        <v>473</v>
      </c>
      <c r="W351" s="16" t="s">
        <v>780</v>
      </c>
      <c r="X351" s="23" t="s">
        <v>1290</v>
      </c>
      <c r="Y351" s="16" t="s">
        <v>780</v>
      </c>
      <c r="Z351" s="23" t="s">
        <v>2270</v>
      </c>
      <c r="AA351" s="17">
        <v>36526</v>
      </c>
      <c r="AC351" s="16" t="s">
        <v>236</v>
      </c>
      <c r="AD351" s="16" t="str">
        <f t="shared" si="86"/>
        <v>WP4-012</v>
      </c>
      <c r="AE351" s="16" t="s">
        <v>389</v>
      </c>
      <c r="AG351" s="16" t="s">
        <v>496</v>
      </c>
      <c r="AH351" s="16" t="str">
        <f t="shared" si="81"/>
        <v>WP4-TEMPLATE</v>
      </c>
      <c r="AK351" t="s">
        <v>383</v>
      </c>
      <c r="AL351" t="str">
        <f t="shared" si="87"/>
        <v>WP4-012</v>
      </c>
      <c r="AM351" t="s">
        <v>383</v>
      </c>
      <c r="AN351" t="str">
        <f t="shared" si="88"/>
        <v>WP4-012</v>
      </c>
      <c r="AO351">
        <v>1</v>
      </c>
      <c r="AP351" t="s">
        <v>545</v>
      </c>
      <c r="AQ351" t="b">
        <v>0</v>
      </c>
      <c r="AR351" t="b">
        <v>1</v>
      </c>
      <c r="AS351">
        <v>1</v>
      </c>
      <c r="AT351" t="s">
        <v>546</v>
      </c>
      <c r="AU351" s="14" cm="1">
        <f t="array" ref="AU351">IF(LEFT(A351,3)="WP5", INDEX('Equipment Schedule'!$A$1:$C$44,MATCH(1,('Equipment Schedule'!C:C=(LEFT(A351,3)))*('Equipment Schedule'!A:A=MOD(RIGHT(A351,1),12)),0),2), INDEX('Equipment Schedule'!$A$3:$C$44,MATCH(LEFT(A351,3),'Equipment Schedule'!$C$3:$C$44,0),2))</f>
        <v>45170</v>
      </c>
      <c r="AV351">
        <v>5</v>
      </c>
      <c r="AW351" t="str">
        <f t="shared" si="89"/>
        <v>WP4-TEMPLATE</v>
      </c>
      <c r="AX351" t="s">
        <v>441</v>
      </c>
      <c r="AY351" t="s">
        <v>547</v>
      </c>
      <c r="BB351" t="s">
        <v>2377</v>
      </c>
      <c r="BC351">
        <v>120</v>
      </c>
      <c r="BD351">
        <v>5033</v>
      </c>
      <c r="BE351" t="s">
        <v>2380</v>
      </c>
      <c r="BF351">
        <v>0.04</v>
      </c>
      <c r="BG351" t="b">
        <v>0</v>
      </c>
      <c r="BH351">
        <v>1</v>
      </c>
    </row>
    <row r="352" spans="1:60" x14ac:dyDescent="0.3">
      <c r="A352" s="21" t="s">
        <v>2256</v>
      </c>
      <c r="B352" s="21" t="s">
        <v>2244</v>
      </c>
      <c r="C352" s="21" t="str">
        <f t="shared" si="99"/>
        <v>WP4-013 - Crimp Press</v>
      </c>
      <c r="D352" s="21">
        <f t="shared" si="100"/>
        <v>21</v>
      </c>
      <c r="F352" t="str">
        <f t="shared" si="95"/>
        <v>WP4-013</v>
      </c>
      <c r="G352" t="str">
        <f t="shared" si="98"/>
        <v>WP4-013 - Crimp Press</v>
      </c>
      <c r="H352" t="b">
        <v>0</v>
      </c>
      <c r="I352" t="s">
        <v>481</v>
      </c>
      <c r="J352" t="s">
        <v>481</v>
      </c>
      <c r="K352" t="b">
        <v>1</v>
      </c>
      <c r="L352" t="s">
        <v>481</v>
      </c>
      <c r="M352" t="s">
        <v>481</v>
      </c>
      <c r="N352" t="s">
        <v>481</v>
      </c>
      <c r="O352" t="s">
        <v>481</v>
      </c>
      <c r="P352" t="s">
        <v>7</v>
      </c>
      <c r="Q352" t="s">
        <v>383</v>
      </c>
      <c r="S352" s="16" t="str">
        <f t="shared" si="96"/>
        <v>WP4-013</v>
      </c>
      <c r="T352" s="16" t="str">
        <f t="shared" si="97"/>
        <v>WP4-013 - Crimp Press</v>
      </c>
      <c r="U352" s="16" t="b">
        <v>0</v>
      </c>
      <c r="V352" s="16" t="s">
        <v>473</v>
      </c>
      <c r="W352" s="16" t="s">
        <v>2276</v>
      </c>
      <c r="X352" s="23" t="s">
        <v>2289</v>
      </c>
      <c r="Y352" s="16" t="s">
        <v>2276</v>
      </c>
      <c r="Z352" s="23" t="s">
        <v>2281</v>
      </c>
      <c r="AA352" s="17">
        <v>36526</v>
      </c>
      <c r="AC352" s="16" t="s">
        <v>236</v>
      </c>
      <c r="AD352" s="16" t="str">
        <f t="shared" si="86"/>
        <v>WP4-013</v>
      </c>
      <c r="AE352" s="16" t="s">
        <v>389</v>
      </c>
      <c r="AG352" s="16" t="s">
        <v>496</v>
      </c>
      <c r="AH352" s="16" t="str">
        <f t="shared" si="81"/>
        <v>WP4-TEMPLATE</v>
      </c>
      <c r="AK352" t="s">
        <v>383</v>
      </c>
      <c r="AL352" t="str">
        <f t="shared" si="87"/>
        <v>WP4-013</v>
      </c>
      <c r="AM352" t="s">
        <v>383</v>
      </c>
      <c r="AN352" t="str">
        <f t="shared" si="88"/>
        <v>WP4-013</v>
      </c>
      <c r="AO352">
        <v>1</v>
      </c>
      <c r="AP352" t="s">
        <v>545</v>
      </c>
      <c r="AQ352" t="b">
        <v>0</v>
      </c>
      <c r="AR352" t="b">
        <v>1</v>
      </c>
      <c r="AS352">
        <v>1</v>
      </c>
      <c r="AT352" t="s">
        <v>546</v>
      </c>
      <c r="AU352" s="14" cm="1">
        <f t="array" ref="AU352">IF(LEFT(A352,3)="WP5", INDEX('Equipment Schedule'!$A$1:$C$44,MATCH(1,('Equipment Schedule'!C:C=(LEFT(A352,3)))*('Equipment Schedule'!A:A=MOD(RIGHT(A352,1),12)),0),2), INDEX('Equipment Schedule'!$A$3:$C$44,MATCH(LEFT(A352,3),'Equipment Schedule'!$C$3:$C$44,0),2))</f>
        <v>45170</v>
      </c>
      <c r="AV352">
        <v>5</v>
      </c>
      <c r="AW352" t="str">
        <f t="shared" si="89"/>
        <v>WP4-TEMPLATE</v>
      </c>
      <c r="AX352" t="s">
        <v>441</v>
      </c>
      <c r="AY352" t="s">
        <v>547</v>
      </c>
      <c r="BB352" t="s">
        <v>2377</v>
      </c>
      <c r="BC352">
        <v>130</v>
      </c>
      <c r="BD352">
        <v>5015</v>
      </c>
      <c r="BE352" t="s">
        <v>294</v>
      </c>
      <c r="BF352">
        <v>0.04</v>
      </c>
      <c r="BG352" t="b">
        <v>0</v>
      </c>
      <c r="BH352">
        <v>1</v>
      </c>
    </row>
    <row r="353" spans="1:60" x14ac:dyDescent="0.3">
      <c r="A353" s="21" t="s">
        <v>2257</v>
      </c>
      <c r="B353" s="21" t="s">
        <v>2244</v>
      </c>
      <c r="C353" s="21" t="str">
        <f t="shared" si="99"/>
        <v>WP4-014 - Crimp Press</v>
      </c>
      <c r="D353" s="21">
        <f t="shared" si="100"/>
        <v>21</v>
      </c>
      <c r="F353" t="str">
        <f t="shared" si="95"/>
        <v>WP4-014</v>
      </c>
      <c r="G353" t="str">
        <f t="shared" si="98"/>
        <v>WP4-014 - Crimp Press</v>
      </c>
      <c r="H353" t="b">
        <v>0</v>
      </c>
      <c r="I353" t="s">
        <v>481</v>
      </c>
      <c r="J353" t="s">
        <v>481</v>
      </c>
      <c r="K353" t="b">
        <v>1</v>
      </c>
      <c r="L353" t="s">
        <v>481</v>
      </c>
      <c r="M353" t="s">
        <v>481</v>
      </c>
      <c r="N353" t="s">
        <v>481</v>
      </c>
      <c r="O353" t="s">
        <v>481</v>
      </c>
      <c r="P353" t="s">
        <v>7</v>
      </c>
      <c r="Q353" t="s">
        <v>383</v>
      </c>
      <c r="S353" s="16" t="str">
        <f t="shared" si="96"/>
        <v>WP4-014</v>
      </c>
      <c r="T353" s="16" t="str">
        <f t="shared" si="97"/>
        <v>WP4-014 - Crimp Press</v>
      </c>
      <c r="U353" s="16" t="b">
        <v>0</v>
      </c>
      <c r="V353" s="16" t="s">
        <v>473</v>
      </c>
      <c r="W353" s="16" t="s">
        <v>2276</v>
      </c>
      <c r="X353" s="23">
        <v>1145436</v>
      </c>
      <c r="Y353" s="16" t="s">
        <v>2276</v>
      </c>
      <c r="Z353" s="23" t="s">
        <v>2281</v>
      </c>
      <c r="AA353" s="17">
        <v>36526</v>
      </c>
      <c r="AC353" s="16" t="s">
        <v>236</v>
      </c>
      <c r="AD353" s="16" t="str">
        <f t="shared" si="86"/>
        <v>WP4-014</v>
      </c>
      <c r="AE353" s="16" t="s">
        <v>389</v>
      </c>
      <c r="AG353" s="16" t="s">
        <v>496</v>
      </c>
      <c r="AH353" s="16" t="str">
        <f t="shared" si="81"/>
        <v>WP4-TEMPLATE</v>
      </c>
      <c r="AK353" t="s">
        <v>383</v>
      </c>
      <c r="AL353" t="str">
        <f t="shared" si="87"/>
        <v>WP4-014</v>
      </c>
      <c r="AM353" t="s">
        <v>383</v>
      </c>
      <c r="AN353" t="str">
        <f t="shared" si="88"/>
        <v>WP4-014</v>
      </c>
      <c r="AO353">
        <v>1</v>
      </c>
      <c r="AP353" t="s">
        <v>545</v>
      </c>
      <c r="AQ353" t="b">
        <v>0</v>
      </c>
      <c r="AR353" t="b">
        <v>1</v>
      </c>
      <c r="AS353">
        <v>1</v>
      </c>
      <c r="AT353" t="s">
        <v>546</v>
      </c>
      <c r="AU353" s="14" cm="1">
        <f t="array" ref="AU353">IF(LEFT(A353,3)="WP5", INDEX('Equipment Schedule'!$A$1:$C$44,MATCH(1,('Equipment Schedule'!C:C=(LEFT(A353,3)))*('Equipment Schedule'!A:A=MOD(RIGHT(A353,1),12)),0),2), INDEX('Equipment Schedule'!$A$3:$C$44,MATCH(LEFT(A353,3),'Equipment Schedule'!$C$3:$C$44,0),2))</f>
        <v>45170</v>
      </c>
      <c r="AV353">
        <v>5</v>
      </c>
      <c r="AW353" t="str">
        <f t="shared" si="89"/>
        <v>WP4-TEMPLATE</v>
      </c>
      <c r="AX353" t="s">
        <v>441</v>
      </c>
      <c r="AY353" t="s">
        <v>547</v>
      </c>
      <c r="BB353" t="s">
        <v>2377</v>
      </c>
      <c r="BC353">
        <v>140</v>
      </c>
      <c r="BD353">
        <v>5019</v>
      </c>
      <c r="BE353" t="s">
        <v>334</v>
      </c>
      <c r="BF353">
        <v>0.04</v>
      </c>
      <c r="BG353" t="b">
        <v>0</v>
      </c>
      <c r="BH353">
        <v>1</v>
      </c>
    </row>
    <row r="354" spans="1:60" x14ac:dyDescent="0.3">
      <c r="A354" s="21" t="s">
        <v>2258</v>
      </c>
      <c r="B354" s="21" t="s">
        <v>2244</v>
      </c>
      <c r="C354" s="21" t="str">
        <f t="shared" si="99"/>
        <v>WP4-015 - Crimp Press</v>
      </c>
      <c r="D354" s="21">
        <f t="shared" si="100"/>
        <v>21</v>
      </c>
      <c r="F354" t="str">
        <f t="shared" si="95"/>
        <v>WP4-015</v>
      </c>
      <c r="G354" t="str">
        <f t="shared" si="98"/>
        <v>WP4-015 - Crimp Press</v>
      </c>
      <c r="H354" t="b">
        <v>0</v>
      </c>
      <c r="I354" t="s">
        <v>481</v>
      </c>
      <c r="J354" t="s">
        <v>481</v>
      </c>
      <c r="K354" t="b">
        <v>1</v>
      </c>
      <c r="L354" t="s">
        <v>481</v>
      </c>
      <c r="M354" t="s">
        <v>481</v>
      </c>
      <c r="N354" t="s">
        <v>481</v>
      </c>
      <c r="O354" t="s">
        <v>481</v>
      </c>
      <c r="P354" t="s">
        <v>7</v>
      </c>
      <c r="Q354" t="s">
        <v>383</v>
      </c>
      <c r="S354" s="16" t="str">
        <f t="shared" si="96"/>
        <v>WP4-015</v>
      </c>
      <c r="T354" s="16" t="str">
        <f t="shared" si="97"/>
        <v>WP4-015 - Crimp Press</v>
      </c>
      <c r="U354" s="16" t="b">
        <v>0</v>
      </c>
      <c r="V354" s="16" t="s">
        <v>473</v>
      </c>
      <c r="W354" s="16" t="s">
        <v>2276</v>
      </c>
      <c r="X354" s="23">
        <v>1160188</v>
      </c>
      <c r="Y354" s="16" t="s">
        <v>2276</v>
      </c>
      <c r="Z354" s="23" t="s">
        <v>2282</v>
      </c>
      <c r="AA354" s="17">
        <v>36526</v>
      </c>
      <c r="AC354" s="16" t="s">
        <v>236</v>
      </c>
      <c r="AD354" s="16" t="str">
        <f t="shared" si="86"/>
        <v>WP4-015</v>
      </c>
      <c r="AE354" s="16" t="s">
        <v>389</v>
      </c>
      <c r="AG354" s="16" t="s">
        <v>496</v>
      </c>
      <c r="AH354" s="16" t="str">
        <f t="shared" si="81"/>
        <v>WP4-TEMPLATE</v>
      </c>
      <c r="AK354" t="s">
        <v>383</v>
      </c>
      <c r="AL354" t="str">
        <f t="shared" si="87"/>
        <v>WP4-015</v>
      </c>
      <c r="AM354" t="s">
        <v>383</v>
      </c>
      <c r="AN354" t="str">
        <f t="shared" si="88"/>
        <v>WP4-015</v>
      </c>
      <c r="AO354">
        <v>1</v>
      </c>
      <c r="AP354" t="s">
        <v>545</v>
      </c>
      <c r="AQ354" t="b">
        <v>0</v>
      </c>
      <c r="AR354" t="b">
        <v>1</v>
      </c>
      <c r="AS354">
        <v>1</v>
      </c>
      <c r="AT354" t="s">
        <v>546</v>
      </c>
      <c r="AU354" s="14" cm="1">
        <f t="array" ref="AU354">IF(LEFT(A354,3)="WP5", INDEX('Equipment Schedule'!$A$1:$C$44,MATCH(1,('Equipment Schedule'!C:C=(LEFT(A354,3)))*('Equipment Schedule'!A:A=MOD(RIGHT(A354,1),12)),0),2), INDEX('Equipment Schedule'!$A$3:$C$44,MATCH(LEFT(A354,3),'Equipment Schedule'!$C$3:$C$44,0),2))</f>
        <v>45170</v>
      </c>
      <c r="AV354">
        <v>5</v>
      </c>
      <c r="AW354" t="str">
        <f t="shared" si="89"/>
        <v>WP4-TEMPLATE</v>
      </c>
      <c r="AX354" t="s">
        <v>441</v>
      </c>
      <c r="AY354" t="s">
        <v>547</v>
      </c>
      <c r="BB354" t="s">
        <v>2377</v>
      </c>
      <c r="BC354">
        <v>150</v>
      </c>
      <c r="BD354">
        <v>5020</v>
      </c>
      <c r="BE354" t="s">
        <v>309</v>
      </c>
      <c r="BF354">
        <v>0.04</v>
      </c>
      <c r="BG354" t="b">
        <v>0</v>
      </c>
      <c r="BH354">
        <v>1</v>
      </c>
    </row>
    <row r="355" spans="1:60" x14ac:dyDescent="0.3">
      <c r="A355" s="21" t="s">
        <v>2259</v>
      </c>
      <c r="B355" s="21" t="s">
        <v>2244</v>
      </c>
      <c r="C355" s="21" t="str">
        <f t="shared" si="99"/>
        <v>WP4-016 - Crimp Press</v>
      </c>
      <c r="D355" s="21">
        <f t="shared" si="100"/>
        <v>21</v>
      </c>
      <c r="F355" t="str">
        <f t="shared" si="95"/>
        <v>WP4-016</v>
      </c>
      <c r="G355" t="str">
        <f t="shared" si="98"/>
        <v>WP4-016 - Crimp Press</v>
      </c>
      <c r="H355" t="b">
        <v>0</v>
      </c>
      <c r="I355" t="s">
        <v>481</v>
      </c>
      <c r="J355" t="s">
        <v>481</v>
      </c>
      <c r="K355" t="b">
        <v>1</v>
      </c>
      <c r="L355" t="s">
        <v>481</v>
      </c>
      <c r="M355" t="s">
        <v>481</v>
      </c>
      <c r="N355" t="s">
        <v>481</v>
      </c>
      <c r="O355" t="s">
        <v>481</v>
      </c>
      <c r="P355" t="s">
        <v>7</v>
      </c>
      <c r="Q355" t="s">
        <v>383</v>
      </c>
      <c r="S355" s="16" t="str">
        <f t="shared" si="96"/>
        <v>WP4-016</v>
      </c>
      <c r="T355" s="16" t="str">
        <f t="shared" si="97"/>
        <v>WP4-016 - Crimp Press</v>
      </c>
      <c r="U355" s="16" t="b">
        <v>0</v>
      </c>
      <c r="V355" s="16" t="s">
        <v>473</v>
      </c>
      <c r="W355" s="16" t="s">
        <v>2277</v>
      </c>
      <c r="Y355" s="16" t="s">
        <v>2277</v>
      </c>
      <c r="Z355" s="23" t="s">
        <v>2283</v>
      </c>
      <c r="AA355" s="17">
        <v>41782</v>
      </c>
      <c r="AC355" s="16" t="s">
        <v>236</v>
      </c>
      <c r="AD355" s="16" t="str">
        <f t="shared" si="86"/>
        <v>WP4-016</v>
      </c>
      <c r="AE355" s="16" t="s">
        <v>389</v>
      </c>
      <c r="AG355" s="16" t="s">
        <v>496</v>
      </c>
      <c r="AH355" s="16" t="str">
        <f t="shared" si="81"/>
        <v>WP4-TEMPLATE</v>
      </c>
      <c r="AK355" t="s">
        <v>383</v>
      </c>
      <c r="AL355" t="str">
        <f t="shared" si="87"/>
        <v>WP4-016</v>
      </c>
      <c r="AM355" t="s">
        <v>383</v>
      </c>
      <c r="AN355" t="str">
        <f t="shared" si="88"/>
        <v>WP4-016</v>
      </c>
      <c r="AO355">
        <v>1</v>
      </c>
      <c r="AP355" t="s">
        <v>545</v>
      </c>
      <c r="AQ355" t="b">
        <v>0</v>
      </c>
      <c r="AR355" t="b">
        <v>1</v>
      </c>
      <c r="AS355">
        <v>1</v>
      </c>
      <c r="AT355" t="s">
        <v>546</v>
      </c>
      <c r="AU355" s="14" cm="1">
        <f t="array" ref="AU355">IF(LEFT(A355,3)="WP5", INDEX('Equipment Schedule'!$A$1:$C$44,MATCH(1,('Equipment Schedule'!C:C=(LEFT(A355,3)))*('Equipment Schedule'!A:A=MOD(RIGHT(A355,1),12)),0),2), INDEX('Equipment Schedule'!$A$3:$C$44,MATCH(LEFT(A355,3),'Equipment Schedule'!$C$3:$C$44,0),2))</f>
        <v>45170</v>
      </c>
      <c r="AV355">
        <v>5</v>
      </c>
      <c r="AW355" t="str">
        <f t="shared" si="89"/>
        <v>WP4-TEMPLATE</v>
      </c>
      <c r="AX355" t="s">
        <v>441</v>
      </c>
      <c r="AY355" t="s">
        <v>547</v>
      </c>
      <c r="BB355" t="s">
        <v>2377</v>
      </c>
      <c r="BC355">
        <v>160</v>
      </c>
      <c r="BD355">
        <v>5204</v>
      </c>
      <c r="BE355" t="s">
        <v>280</v>
      </c>
      <c r="BF355">
        <v>0.04</v>
      </c>
      <c r="BG355" t="b">
        <v>0</v>
      </c>
      <c r="BH355">
        <v>1</v>
      </c>
    </row>
    <row r="356" spans="1:60" x14ac:dyDescent="0.3">
      <c r="A356" s="21" t="s">
        <v>2260</v>
      </c>
      <c r="B356" s="21" t="s">
        <v>2244</v>
      </c>
      <c r="C356" s="21" t="str">
        <f t="shared" si="99"/>
        <v>WP4-017 - Crimp Press</v>
      </c>
      <c r="D356" s="21">
        <f t="shared" si="100"/>
        <v>21</v>
      </c>
      <c r="F356" t="str">
        <f t="shared" si="95"/>
        <v>WP4-017</v>
      </c>
      <c r="G356" t="str">
        <f t="shared" si="98"/>
        <v>WP4-017 - Crimp Press</v>
      </c>
      <c r="H356" t="b">
        <v>0</v>
      </c>
      <c r="I356" t="s">
        <v>481</v>
      </c>
      <c r="J356" t="s">
        <v>481</v>
      </c>
      <c r="K356" t="b">
        <v>1</v>
      </c>
      <c r="L356" t="s">
        <v>481</v>
      </c>
      <c r="M356" t="s">
        <v>481</v>
      </c>
      <c r="N356" t="s">
        <v>481</v>
      </c>
      <c r="O356" t="s">
        <v>481</v>
      </c>
      <c r="P356" t="s">
        <v>7</v>
      </c>
      <c r="Q356" t="s">
        <v>383</v>
      </c>
      <c r="S356" s="16" t="str">
        <f t="shared" si="96"/>
        <v>WP4-017</v>
      </c>
      <c r="T356" s="16" t="str">
        <f t="shared" si="97"/>
        <v>WP4-017 - Crimp Press</v>
      </c>
      <c r="U356" s="16" t="b">
        <v>0</v>
      </c>
      <c r="V356" s="16" t="s">
        <v>473</v>
      </c>
      <c r="W356" s="16" t="s">
        <v>2277</v>
      </c>
      <c r="Y356" s="16" t="s">
        <v>2277</v>
      </c>
      <c r="Z356" s="23" t="s">
        <v>2283</v>
      </c>
      <c r="AA356" s="17">
        <v>43260</v>
      </c>
      <c r="AC356" s="16" t="s">
        <v>236</v>
      </c>
      <c r="AD356" s="16" t="str">
        <f t="shared" si="86"/>
        <v>WP4-017</v>
      </c>
      <c r="AE356" s="16" t="s">
        <v>389</v>
      </c>
      <c r="AG356" s="16" t="s">
        <v>496</v>
      </c>
      <c r="AH356" s="16" t="str">
        <f t="shared" si="81"/>
        <v>WP4-TEMPLATE</v>
      </c>
      <c r="AK356" t="s">
        <v>383</v>
      </c>
      <c r="AL356" t="str">
        <f t="shared" si="87"/>
        <v>WP4-017</v>
      </c>
      <c r="AM356" t="s">
        <v>383</v>
      </c>
      <c r="AN356" t="str">
        <f t="shared" si="88"/>
        <v>WP4-017</v>
      </c>
      <c r="AO356">
        <v>1</v>
      </c>
      <c r="AP356" t="s">
        <v>545</v>
      </c>
      <c r="AQ356" t="b">
        <v>0</v>
      </c>
      <c r="AR356" t="b">
        <v>1</v>
      </c>
      <c r="AS356">
        <v>1</v>
      </c>
      <c r="AT356" t="s">
        <v>546</v>
      </c>
      <c r="AU356" s="14" cm="1">
        <f t="array" ref="AU356">IF(LEFT(A356,3)="WP5", INDEX('Equipment Schedule'!$A$1:$C$44,MATCH(1,('Equipment Schedule'!C:C=(LEFT(A356,3)))*('Equipment Schedule'!A:A=MOD(RIGHT(A356,1),12)),0),2), INDEX('Equipment Schedule'!$A$3:$C$44,MATCH(LEFT(A356,3),'Equipment Schedule'!$C$3:$C$44,0),2))</f>
        <v>45170</v>
      </c>
      <c r="AV356">
        <v>5</v>
      </c>
      <c r="AW356" t="str">
        <f t="shared" si="89"/>
        <v>WP4-TEMPLATE</v>
      </c>
      <c r="AX356" t="s">
        <v>441</v>
      </c>
      <c r="AY356" t="s">
        <v>547</v>
      </c>
      <c r="BB356" t="s">
        <v>2377</v>
      </c>
      <c r="BC356">
        <v>170</v>
      </c>
      <c r="BD356">
        <v>5205</v>
      </c>
      <c r="BE356" t="s">
        <v>306</v>
      </c>
      <c r="BF356">
        <v>0.04</v>
      </c>
      <c r="BG356" t="b">
        <v>0</v>
      </c>
      <c r="BH356">
        <v>1</v>
      </c>
    </row>
    <row r="357" spans="1:60" x14ac:dyDescent="0.3">
      <c r="A357" s="21" t="s">
        <v>2261</v>
      </c>
      <c r="B357" s="21" t="s">
        <v>2244</v>
      </c>
      <c r="C357" s="21" t="str">
        <f t="shared" ref="C357:C361" si="101">CONCATENATE(A357," - ",B357)</f>
        <v>WP4-018 - Crimp Press</v>
      </c>
      <c r="D357" s="21">
        <f t="shared" ref="D357:D361" si="102">LEN(C357)</f>
        <v>21</v>
      </c>
      <c r="F357" t="str">
        <f t="shared" si="95"/>
        <v>WP4-018</v>
      </c>
      <c r="G357" t="str">
        <f t="shared" si="98"/>
        <v>WP4-018 - Crimp Press</v>
      </c>
      <c r="H357" t="b">
        <v>0</v>
      </c>
      <c r="I357" t="s">
        <v>481</v>
      </c>
      <c r="J357" t="s">
        <v>481</v>
      </c>
      <c r="K357" t="b">
        <v>1</v>
      </c>
      <c r="L357" t="s">
        <v>481</v>
      </c>
      <c r="M357" t="s">
        <v>481</v>
      </c>
      <c r="N357" t="s">
        <v>481</v>
      </c>
      <c r="O357" t="s">
        <v>481</v>
      </c>
      <c r="P357" t="s">
        <v>7</v>
      </c>
      <c r="Q357" t="s">
        <v>383</v>
      </c>
      <c r="S357" s="16" t="str">
        <f t="shared" si="96"/>
        <v>WP4-018</v>
      </c>
      <c r="T357" s="16" t="str">
        <f t="shared" si="97"/>
        <v>WP4-018 - Crimp Press</v>
      </c>
      <c r="U357" s="16" t="b">
        <v>0</v>
      </c>
      <c r="V357" s="16" t="s">
        <v>473</v>
      </c>
      <c r="W357" s="16" t="s">
        <v>779</v>
      </c>
      <c r="X357" s="23" t="s">
        <v>1288</v>
      </c>
      <c r="Y357" s="16" t="s">
        <v>779</v>
      </c>
      <c r="Z357" s="23" t="s">
        <v>2284</v>
      </c>
      <c r="AA357" s="17">
        <v>36526</v>
      </c>
      <c r="AC357" s="16" t="s">
        <v>236</v>
      </c>
      <c r="AD357" s="16" t="str">
        <f t="shared" si="86"/>
        <v>WP4-018</v>
      </c>
      <c r="AE357" s="16" t="s">
        <v>389</v>
      </c>
      <c r="AG357" s="16" t="s">
        <v>496</v>
      </c>
      <c r="AH357" s="16" t="str">
        <f t="shared" si="81"/>
        <v>WP4-TEMPLATE</v>
      </c>
      <c r="AK357" t="s">
        <v>383</v>
      </c>
      <c r="AL357" t="str">
        <f t="shared" si="87"/>
        <v>WP4-018</v>
      </c>
      <c r="AM357" t="s">
        <v>383</v>
      </c>
      <c r="AN357" t="str">
        <f t="shared" si="88"/>
        <v>WP4-018</v>
      </c>
      <c r="AO357">
        <v>1</v>
      </c>
      <c r="AP357" t="s">
        <v>545</v>
      </c>
      <c r="AQ357" t="b">
        <v>0</v>
      </c>
      <c r="AR357" t="b">
        <v>1</v>
      </c>
      <c r="AS357">
        <v>1</v>
      </c>
      <c r="AT357" t="s">
        <v>546</v>
      </c>
      <c r="AU357" s="14" cm="1">
        <f t="array" ref="AU357">IF(LEFT(A357,3)="WP5", INDEX('Equipment Schedule'!$A$1:$C$44,MATCH(1,('Equipment Schedule'!C:C=(LEFT(A357,3)))*('Equipment Schedule'!A:A=MOD(RIGHT(A357,1),12)),0),2), INDEX('Equipment Schedule'!$A$3:$C$44,MATCH(LEFT(A357,3),'Equipment Schedule'!$C$3:$C$44,0),2))</f>
        <v>45170</v>
      </c>
      <c r="AV357">
        <v>5</v>
      </c>
      <c r="AW357" t="str">
        <f t="shared" si="89"/>
        <v>WP4-TEMPLATE</v>
      </c>
      <c r="AX357" t="s">
        <v>441</v>
      </c>
      <c r="AY357" t="s">
        <v>547</v>
      </c>
      <c r="BB357" t="s">
        <v>2377</v>
      </c>
      <c r="BC357">
        <v>180</v>
      </c>
      <c r="BD357">
        <v>5701</v>
      </c>
      <c r="BE357" t="s">
        <v>302</v>
      </c>
      <c r="BF357">
        <v>0.04</v>
      </c>
      <c r="BG357" t="b">
        <v>0</v>
      </c>
      <c r="BH357">
        <v>1</v>
      </c>
    </row>
    <row r="358" spans="1:60" x14ac:dyDescent="0.3">
      <c r="A358" s="21" t="s">
        <v>2262</v>
      </c>
      <c r="B358" s="21" t="s">
        <v>2244</v>
      </c>
      <c r="C358" s="21" t="str">
        <f t="shared" si="101"/>
        <v>WP4-019 - Crimp Press</v>
      </c>
      <c r="D358" s="21">
        <f t="shared" si="102"/>
        <v>21</v>
      </c>
      <c r="F358" t="str">
        <f t="shared" si="95"/>
        <v>WP4-019</v>
      </c>
      <c r="G358" t="str">
        <f t="shared" si="98"/>
        <v>WP4-019 - Crimp Press</v>
      </c>
      <c r="H358" t="b">
        <v>0</v>
      </c>
      <c r="I358" t="s">
        <v>481</v>
      </c>
      <c r="J358" t="s">
        <v>481</v>
      </c>
      <c r="K358" t="b">
        <v>1</v>
      </c>
      <c r="L358" t="s">
        <v>481</v>
      </c>
      <c r="M358" t="s">
        <v>481</v>
      </c>
      <c r="N358" t="s">
        <v>481</v>
      </c>
      <c r="O358" t="s">
        <v>481</v>
      </c>
      <c r="P358" t="s">
        <v>7</v>
      </c>
      <c r="Q358" t="s">
        <v>383</v>
      </c>
      <c r="S358" s="16" t="str">
        <f t="shared" si="96"/>
        <v>WP4-019</v>
      </c>
      <c r="T358" s="16" t="str">
        <f t="shared" si="97"/>
        <v>WP4-019 - Crimp Press</v>
      </c>
      <c r="U358" s="16" t="b">
        <v>0</v>
      </c>
      <c r="V358" s="16" t="s">
        <v>473</v>
      </c>
      <c r="W358" s="16" t="s">
        <v>2278</v>
      </c>
      <c r="Y358" s="16" t="s">
        <v>2278</v>
      </c>
      <c r="Z358" s="23" t="s">
        <v>2285</v>
      </c>
      <c r="AA358" s="17">
        <v>36526</v>
      </c>
      <c r="AC358" s="16" t="s">
        <v>236</v>
      </c>
      <c r="AD358" s="16" t="str">
        <f t="shared" si="86"/>
        <v>WP4-019</v>
      </c>
      <c r="AE358" s="16" t="s">
        <v>389</v>
      </c>
      <c r="AG358" s="16" t="s">
        <v>496</v>
      </c>
      <c r="AH358" s="16" t="str">
        <f t="shared" si="81"/>
        <v>WP4-TEMPLATE</v>
      </c>
      <c r="AK358" t="s">
        <v>383</v>
      </c>
      <c r="AL358" t="str">
        <f t="shared" si="87"/>
        <v>WP4-019</v>
      </c>
      <c r="AM358" t="s">
        <v>383</v>
      </c>
      <c r="AN358" t="str">
        <f t="shared" si="88"/>
        <v>WP4-019</v>
      </c>
      <c r="AO358">
        <v>1</v>
      </c>
      <c r="AP358" t="s">
        <v>545</v>
      </c>
      <c r="AQ358" t="b">
        <v>0</v>
      </c>
      <c r="AR358" t="b">
        <v>1</v>
      </c>
      <c r="AS358">
        <v>1</v>
      </c>
      <c r="AT358" t="s">
        <v>546</v>
      </c>
      <c r="AU358" s="14" cm="1">
        <f t="array" ref="AU358">IF(LEFT(A358,3)="WP5", INDEX('Equipment Schedule'!$A$1:$C$44,MATCH(1,('Equipment Schedule'!C:C=(LEFT(A358,3)))*('Equipment Schedule'!A:A=MOD(RIGHT(A358,1),12)),0),2), INDEX('Equipment Schedule'!$A$3:$C$44,MATCH(LEFT(A358,3),'Equipment Schedule'!$C$3:$C$44,0),2))</f>
        <v>45170</v>
      </c>
      <c r="AV358">
        <v>5</v>
      </c>
      <c r="AW358" t="str">
        <f t="shared" si="89"/>
        <v>WP4-TEMPLATE</v>
      </c>
      <c r="AX358" t="s">
        <v>441</v>
      </c>
      <c r="AY358" t="s">
        <v>547</v>
      </c>
      <c r="BB358" t="s">
        <v>2377</v>
      </c>
      <c r="BC358">
        <v>190</v>
      </c>
      <c r="BD358">
        <v>5704</v>
      </c>
      <c r="BE358" t="s">
        <v>288</v>
      </c>
      <c r="BF358">
        <v>0.04</v>
      </c>
      <c r="BG358" t="b">
        <v>0</v>
      </c>
      <c r="BH358">
        <v>1</v>
      </c>
    </row>
    <row r="359" spans="1:60" x14ac:dyDescent="0.3">
      <c r="A359" s="21" t="s">
        <v>2263</v>
      </c>
      <c r="B359" s="21" t="s">
        <v>2244</v>
      </c>
      <c r="C359" s="21" t="str">
        <f t="shared" si="101"/>
        <v>WP4-020 - Crimp Press</v>
      </c>
      <c r="D359" s="21">
        <f t="shared" si="102"/>
        <v>21</v>
      </c>
      <c r="F359" t="str">
        <f t="shared" si="95"/>
        <v>WP4-020</v>
      </c>
      <c r="G359" t="str">
        <f t="shared" si="98"/>
        <v>WP4-020 - Crimp Press</v>
      </c>
      <c r="H359" t="b">
        <v>0</v>
      </c>
      <c r="I359" t="s">
        <v>481</v>
      </c>
      <c r="J359" t="s">
        <v>481</v>
      </c>
      <c r="K359" t="b">
        <v>1</v>
      </c>
      <c r="L359" t="s">
        <v>481</v>
      </c>
      <c r="M359" t="s">
        <v>481</v>
      </c>
      <c r="N359" t="s">
        <v>481</v>
      </c>
      <c r="O359" t="s">
        <v>481</v>
      </c>
      <c r="P359" t="s">
        <v>7</v>
      </c>
      <c r="Q359" t="s">
        <v>383</v>
      </c>
      <c r="S359" s="16" t="str">
        <f t="shared" si="96"/>
        <v>WP4-020</v>
      </c>
      <c r="T359" s="16" t="str">
        <f t="shared" si="97"/>
        <v>WP4-020 - Crimp Press</v>
      </c>
      <c r="U359" s="16" t="b">
        <v>0</v>
      </c>
      <c r="V359" s="16" t="s">
        <v>473</v>
      </c>
      <c r="W359" s="16" t="s">
        <v>2267</v>
      </c>
      <c r="X359" s="23">
        <v>4864</v>
      </c>
      <c r="Y359" s="16" t="s">
        <v>2267</v>
      </c>
      <c r="Z359" s="23" t="s">
        <v>2286</v>
      </c>
      <c r="AA359" s="17">
        <v>36526</v>
      </c>
      <c r="AC359" s="16" t="s">
        <v>236</v>
      </c>
      <c r="AD359" s="16" t="str">
        <f t="shared" si="86"/>
        <v>WP4-020</v>
      </c>
      <c r="AE359" s="16" t="s">
        <v>389</v>
      </c>
      <c r="AG359" s="16" t="s">
        <v>496</v>
      </c>
      <c r="AH359" s="16" t="str">
        <f t="shared" si="81"/>
        <v>WP4-TEMPLATE</v>
      </c>
      <c r="AK359" t="s">
        <v>383</v>
      </c>
      <c r="AL359" t="str">
        <f t="shared" si="87"/>
        <v>WP4-020</v>
      </c>
      <c r="AM359" t="s">
        <v>383</v>
      </c>
      <c r="AN359" t="str">
        <f t="shared" si="88"/>
        <v>WP4-020</v>
      </c>
      <c r="AO359">
        <v>1</v>
      </c>
      <c r="AP359" t="s">
        <v>545</v>
      </c>
      <c r="AQ359" t="b">
        <v>0</v>
      </c>
      <c r="AR359" t="b">
        <v>1</v>
      </c>
      <c r="AS359">
        <v>1</v>
      </c>
      <c r="AT359" t="s">
        <v>546</v>
      </c>
      <c r="AU359" s="14" cm="1">
        <f t="array" ref="AU359">IF(LEFT(A359,3)="WP5", INDEX('Equipment Schedule'!$A$1:$C$44,MATCH(1,('Equipment Schedule'!C:C=(LEFT(A359,3)))*('Equipment Schedule'!A:A=MOD(RIGHT(A359,1),12)),0),2), INDEX('Equipment Schedule'!$A$3:$C$44,MATCH(LEFT(A359,3),'Equipment Schedule'!$C$3:$C$44,0),2))</f>
        <v>45170</v>
      </c>
      <c r="AV359">
        <v>5</v>
      </c>
      <c r="AW359" t="str">
        <f t="shared" si="89"/>
        <v>WP4-TEMPLATE</v>
      </c>
      <c r="AX359" t="s">
        <v>441</v>
      </c>
      <c r="AY359" t="s">
        <v>547</v>
      </c>
      <c r="BB359" t="s">
        <v>2377</v>
      </c>
      <c r="BC359">
        <v>200</v>
      </c>
      <c r="BD359">
        <v>5706</v>
      </c>
      <c r="BE359" t="s">
        <v>300</v>
      </c>
      <c r="BF359">
        <v>0.04</v>
      </c>
      <c r="BG359" t="b">
        <v>0</v>
      </c>
      <c r="BH359">
        <v>1</v>
      </c>
    </row>
    <row r="360" spans="1:60" x14ac:dyDescent="0.3">
      <c r="A360" s="21" t="s">
        <v>2264</v>
      </c>
      <c r="B360" s="21" t="s">
        <v>2244</v>
      </c>
      <c r="C360" s="21" t="str">
        <f t="shared" si="101"/>
        <v>WP4-021 - Crimp Press</v>
      </c>
      <c r="D360" s="21">
        <f t="shared" si="102"/>
        <v>21</v>
      </c>
      <c r="F360" t="str">
        <f t="shared" si="95"/>
        <v>WP4-021</v>
      </c>
      <c r="G360" t="str">
        <f t="shared" si="98"/>
        <v>WP4-021 - Crimp Press</v>
      </c>
      <c r="H360" t="b">
        <v>0</v>
      </c>
      <c r="I360" t="s">
        <v>481</v>
      </c>
      <c r="J360" t="s">
        <v>481</v>
      </c>
      <c r="K360" t="b">
        <v>1</v>
      </c>
      <c r="L360" t="s">
        <v>481</v>
      </c>
      <c r="M360" t="s">
        <v>481</v>
      </c>
      <c r="N360" t="s">
        <v>481</v>
      </c>
      <c r="O360" t="s">
        <v>481</v>
      </c>
      <c r="P360" t="s">
        <v>7</v>
      </c>
      <c r="Q360" t="s">
        <v>383</v>
      </c>
      <c r="S360" s="16" t="str">
        <f t="shared" si="96"/>
        <v>WP4-021</v>
      </c>
      <c r="T360" s="16" t="str">
        <f t="shared" si="97"/>
        <v>WP4-021 - Crimp Press</v>
      </c>
      <c r="U360" s="16" t="b">
        <v>0</v>
      </c>
      <c r="V360" s="16" t="s">
        <v>473</v>
      </c>
      <c r="W360" s="16" t="s">
        <v>2279</v>
      </c>
      <c r="X360" s="23" t="s">
        <v>1291</v>
      </c>
      <c r="Y360" s="16" t="s">
        <v>2279</v>
      </c>
      <c r="Z360" s="23">
        <v>13600</v>
      </c>
      <c r="AA360" s="17">
        <v>36526</v>
      </c>
      <c r="AC360" s="16" t="s">
        <v>236</v>
      </c>
      <c r="AD360" s="16" t="str">
        <f t="shared" si="86"/>
        <v>WP4-021</v>
      </c>
      <c r="AE360" s="16" t="s">
        <v>389</v>
      </c>
      <c r="AG360" s="16" t="s">
        <v>496</v>
      </c>
      <c r="AH360" s="16" t="str">
        <f t="shared" si="81"/>
        <v>WP4-TEMPLATE</v>
      </c>
      <c r="AK360" t="s">
        <v>383</v>
      </c>
      <c r="AL360" t="str">
        <f t="shared" si="87"/>
        <v>WP4-021</v>
      </c>
      <c r="AM360" t="s">
        <v>383</v>
      </c>
      <c r="AN360" t="str">
        <f t="shared" si="88"/>
        <v>WP4-021</v>
      </c>
      <c r="AO360">
        <v>1</v>
      </c>
      <c r="AP360" t="s">
        <v>545</v>
      </c>
      <c r="AQ360" t="b">
        <v>0</v>
      </c>
      <c r="AR360" t="b">
        <v>1</v>
      </c>
      <c r="AS360">
        <v>1</v>
      </c>
      <c r="AT360" t="s">
        <v>546</v>
      </c>
      <c r="AU360" s="14" cm="1">
        <f t="array" ref="AU360">IF(LEFT(A360,3)="WP5", INDEX('Equipment Schedule'!$A$1:$C$44,MATCH(1,('Equipment Schedule'!C:C=(LEFT(A360,3)))*('Equipment Schedule'!A:A=MOD(RIGHT(A360,1),12)),0),2), INDEX('Equipment Schedule'!$A$3:$C$44,MATCH(LEFT(A360,3),'Equipment Schedule'!$C$3:$C$44,0),2))</f>
        <v>45170</v>
      </c>
      <c r="AV360">
        <v>5</v>
      </c>
      <c r="AW360" t="str">
        <f t="shared" si="89"/>
        <v>WP4-TEMPLATE</v>
      </c>
      <c r="AX360" t="s">
        <v>441</v>
      </c>
      <c r="AY360" t="s">
        <v>547</v>
      </c>
      <c r="BB360" t="s">
        <v>2377</v>
      </c>
      <c r="BC360">
        <v>210</v>
      </c>
      <c r="BD360">
        <v>5401</v>
      </c>
      <c r="BE360" t="s">
        <v>276</v>
      </c>
      <c r="BF360">
        <v>0.04</v>
      </c>
      <c r="BG360" t="b">
        <v>0</v>
      </c>
      <c r="BH360">
        <v>1</v>
      </c>
    </row>
    <row r="361" spans="1:60" x14ac:dyDescent="0.3">
      <c r="A361" s="21" t="s">
        <v>2265</v>
      </c>
      <c r="B361" s="21" t="s">
        <v>2244</v>
      </c>
      <c r="C361" s="21" t="str">
        <f t="shared" si="101"/>
        <v>WP4-022 - Crimp Press</v>
      </c>
      <c r="D361" s="21">
        <f t="shared" si="102"/>
        <v>21</v>
      </c>
      <c r="F361" t="str">
        <f t="shared" si="95"/>
        <v>WP4-022</v>
      </c>
      <c r="G361" t="str">
        <f t="shared" si="98"/>
        <v>WP4-022 - Crimp Press</v>
      </c>
      <c r="H361" t="b">
        <v>0</v>
      </c>
      <c r="I361" t="s">
        <v>481</v>
      </c>
      <c r="J361" t="s">
        <v>481</v>
      </c>
      <c r="K361" t="b">
        <v>1</v>
      </c>
      <c r="L361" t="s">
        <v>481</v>
      </c>
      <c r="M361" t="s">
        <v>481</v>
      </c>
      <c r="N361" t="s">
        <v>481</v>
      </c>
      <c r="O361" t="s">
        <v>481</v>
      </c>
      <c r="P361" t="s">
        <v>7</v>
      </c>
      <c r="Q361" t="s">
        <v>383</v>
      </c>
      <c r="S361" s="16" t="str">
        <f t="shared" si="96"/>
        <v>WP4-022</v>
      </c>
      <c r="T361" s="16" t="str">
        <f t="shared" si="97"/>
        <v>WP4-022 - Crimp Press</v>
      </c>
      <c r="U361" s="16" t="b">
        <v>0</v>
      </c>
      <c r="V361" s="16" t="s">
        <v>473</v>
      </c>
      <c r="W361" s="16" t="s">
        <v>2280</v>
      </c>
      <c r="X361" s="23" t="s">
        <v>2290</v>
      </c>
      <c r="Y361" s="16" t="s">
        <v>2280</v>
      </c>
      <c r="Z361" s="23" t="s">
        <v>2288</v>
      </c>
      <c r="AA361" s="17">
        <v>36526</v>
      </c>
      <c r="AC361" s="16" t="s">
        <v>236</v>
      </c>
      <c r="AD361" s="16" t="str">
        <f t="shared" si="86"/>
        <v>WP4-022</v>
      </c>
      <c r="AE361" s="16" t="s">
        <v>389</v>
      </c>
      <c r="AG361" s="16" t="s">
        <v>496</v>
      </c>
      <c r="AH361" s="16" t="str">
        <f t="shared" si="81"/>
        <v>WP4-TEMPLATE</v>
      </c>
      <c r="AK361" t="s">
        <v>383</v>
      </c>
      <c r="AL361" t="str">
        <f t="shared" si="87"/>
        <v>WP4-022</v>
      </c>
      <c r="AM361" t="s">
        <v>383</v>
      </c>
      <c r="AN361" t="str">
        <f t="shared" si="88"/>
        <v>WP4-022</v>
      </c>
      <c r="AO361">
        <v>1</v>
      </c>
      <c r="AP361" t="s">
        <v>545</v>
      </c>
      <c r="AQ361" t="b">
        <v>0</v>
      </c>
      <c r="AR361" t="b">
        <v>1</v>
      </c>
      <c r="AS361">
        <v>1</v>
      </c>
      <c r="AT361" t="s">
        <v>546</v>
      </c>
      <c r="AU361" s="14" cm="1">
        <f t="array" ref="AU361">IF(LEFT(A361,3)="WP5", INDEX('Equipment Schedule'!$A$1:$C$44,MATCH(1,('Equipment Schedule'!C:C=(LEFT(A361,3)))*('Equipment Schedule'!A:A=MOD(RIGHT(A361,1),12)),0),2), INDEX('Equipment Schedule'!$A$3:$C$44,MATCH(LEFT(A361,3),'Equipment Schedule'!$C$3:$C$44,0),2))</f>
        <v>45170</v>
      </c>
      <c r="AV361">
        <v>5</v>
      </c>
      <c r="AW361" t="str">
        <f t="shared" si="89"/>
        <v>WP4-TEMPLATE</v>
      </c>
      <c r="AX361" t="s">
        <v>441</v>
      </c>
      <c r="AY361" t="s">
        <v>547</v>
      </c>
      <c r="BB361" t="s">
        <v>2377</v>
      </c>
      <c r="BC361">
        <v>220</v>
      </c>
      <c r="BD361">
        <v>5305</v>
      </c>
      <c r="BE361" t="s">
        <v>284</v>
      </c>
      <c r="BF361">
        <v>0.16</v>
      </c>
      <c r="BG361" t="b">
        <v>0</v>
      </c>
      <c r="BH361">
        <v>1</v>
      </c>
    </row>
    <row r="362" spans="1:60" x14ac:dyDescent="0.3">
      <c r="A362" s="21" t="s">
        <v>2490</v>
      </c>
      <c r="B362" s="21" t="s">
        <v>2244</v>
      </c>
      <c r="C362" s="21" t="str">
        <f>CONCATENATE(A362," - ",B362)</f>
        <v>WP4-023 - Crimp Press</v>
      </c>
      <c r="D362" s="21">
        <f>LEN(C362)</f>
        <v>21</v>
      </c>
      <c r="F362" t="str">
        <f>A362</f>
        <v>WP4-023</v>
      </c>
      <c r="G362" t="str">
        <f>C362</f>
        <v>WP4-023 - Crimp Press</v>
      </c>
      <c r="H362" t="b">
        <v>0</v>
      </c>
      <c r="I362" t="s">
        <v>481</v>
      </c>
      <c r="J362" t="s">
        <v>481</v>
      </c>
      <c r="K362" t="b">
        <v>1</v>
      </c>
      <c r="L362" t="s">
        <v>481</v>
      </c>
      <c r="M362" t="s">
        <v>481</v>
      </c>
      <c r="N362" t="s">
        <v>481</v>
      </c>
      <c r="O362" t="s">
        <v>481</v>
      </c>
      <c r="P362" t="s">
        <v>7</v>
      </c>
      <c r="Q362" t="s">
        <v>383</v>
      </c>
      <c r="S362" s="16" t="str">
        <f>A362</f>
        <v>WP4-023</v>
      </c>
      <c r="T362" s="16" t="str">
        <f>C362</f>
        <v>WP4-023 - Crimp Press</v>
      </c>
      <c r="U362" s="16" t="b">
        <v>0</v>
      </c>
      <c r="V362" s="16" t="s">
        <v>473</v>
      </c>
      <c r="W362" s="16" t="s">
        <v>2269</v>
      </c>
      <c r="X362" s="23" t="s">
        <v>1274</v>
      </c>
      <c r="Y362" s="16" t="s">
        <v>2269</v>
      </c>
      <c r="Z362" s="23" t="s">
        <v>2287</v>
      </c>
      <c r="AA362" s="17">
        <v>40602</v>
      </c>
      <c r="AC362" s="16" t="s">
        <v>240</v>
      </c>
      <c r="AD362" s="16" t="str">
        <f>A362</f>
        <v>WP4-023</v>
      </c>
      <c r="AE362" s="16" t="s">
        <v>389</v>
      </c>
      <c r="AG362" s="16" t="s">
        <v>496</v>
      </c>
      <c r="AH362" s="16" t="str">
        <f>IF(LEN(A362)=7,LEFT(A362,3)&amp;"-TEMPLATE",LEFT(A362,4)&amp;"-TEMPLATE")</f>
        <v>WP4-TEMPLATE</v>
      </c>
      <c r="AK362" t="s">
        <v>383</v>
      </c>
      <c r="AL362" t="str">
        <f>S362</f>
        <v>WP4-023</v>
      </c>
      <c r="AM362" t="s">
        <v>383</v>
      </c>
      <c r="AN362" t="str">
        <f>S362</f>
        <v>WP4-023</v>
      </c>
      <c r="AO362">
        <v>1</v>
      </c>
      <c r="AP362" t="s">
        <v>545</v>
      </c>
      <c r="AQ362" t="b">
        <v>0</v>
      </c>
      <c r="AR362" t="b">
        <v>1</v>
      </c>
      <c r="AS362">
        <v>1</v>
      </c>
      <c r="AT362" t="s">
        <v>546</v>
      </c>
      <c r="AU362" s="14" cm="1">
        <f t="array" ref="AU362">IF(LEFT(A362,3)="WP5", INDEX('Equipment Schedule'!$A$1:$C$44,MATCH(1,('Equipment Schedule'!C:C=(LEFT(A362,3)))*('Equipment Schedule'!A:A=MOD(RIGHT(A362,1),12)),0),2), INDEX('Equipment Schedule'!$A$3:$C$44,MATCH(LEFT(A362,3),'Equipment Schedule'!$C$3:$C$44,0),2))</f>
        <v>45170</v>
      </c>
      <c r="AV362">
        <v>5</v>
      </c>
      <c r="AW362" t="str">
        <f>AH362</f>
        <v>WP4-TEMPLATE</v>
      </c>
      <c r="AX362" t="s">
        <v>441</v>
      </c>
      <c r="AY362" t="s">
        <v>547</v>
      </c>
    </row>
    <row r="363" spans="1:60" x14ac:dyDescent="0.3">
      <c r="A363" s="21" t="s">
        <v>2311</v>
      </c>
      <c r="B363" s="21" t="s">
        <v>2244</v>
      </c>
      <c r="C363" s="21" t="str">
        <f t="shared" ref="C363:C378" si="103">CONCATENATE(A363," - ",B363)</f>
        <v>CP3-001 - Crimp Press</v>
      </c>
      <c r="D363" s="21">
        <f t="shared" ref="D363:D378" si="104">LEN(C363)</f>
        <v>21</v>
      </c>
      <c r="F363" t="str">
        <f t="shared" si="95"/>
        <v>CP3-001</v>
      </c>
      <c r="G363" t="str">
        <f t="shared" ref="G363:G381" si="105">C363</f>
        <v>CP3-001 - Crimp Press</v>
      </c>
      <c r="H363" t="b">
        <v>0</v>
      </c>
      <c r="I363" t="s">
        <v>481</v>
      </c>
      <c r="J363" t="s">
        <v>481</v>
      </c>
      <c r="K363" t="b">
        <v>1</v>
      </c>
      <c r="L363" t="s">
        <v>481</v>
      </c>
      <c r="M363" t="s">
        <v>481</v>
      </c>
      <c r="N363" t="s">
        <v>481</v>
      </c>
      <c r="O363" t="s">
        <v>481</v>
      </c>
      <c r="P363" t="s">
        <v>7</v>
      </c>
      <c r="Q363" t="s">
        <v>383</v>
      </c>
      <c r="S363" s="16" t="str">
        <f t="shared" si="96"/>
        <v>CP3-001</v>
      </c>
      <c r="T363" s="16" t="str">
        <f t="shared" ref="T363:T381" si="106">C363</f>
        <v>CP3-001 - Crimp Press</v>
      </c>
      <c r="U363" s="16" t="b">
        <v>0</v>
      </c>
      <c r="V363" s="16" t="s">
        <v>473</v>
      </c>
      <c r="W363" s="16" t="s">
        <v>2276</v>
      </c>
      <c r="X363" s="23" t="s">
        <v>2295</v>
      </c>
      <c r="Y363" s="16" t="s">
        <v>2276</v>
      </c>
      <c r="Z363" s="23" t="s">
        <v>2281</v>
      </c>
      <c r="AA363" s="17">
        <v>36526</v>
      </c>
      <c r="AC363" s="16" t="s">
        <v>236</v>
      </c>
      <c r="AD363" s="16" t="str">
        <f t="shared" si="86"/>
        <v>CP3-001</v>
      </c>
      <c r="AE363" s="16" t="s">
        <v>405</v>
      </c>
      <c r="AG363" s="16" t="s">
        <v>496</v>
      </c>
      <c r="AH363" s="16" t="str">
        <f t="shared" si="81"/>
        <v>CP3-TEMPLATE</v>
      </c>
      <c r="AK363" t="s">
        <v>383</v>
      </c>
      <c r="AL363" t="str">
        <f t="shared" si="87"/>
        <v>CP3-001</v>
      </c>
      <c r="AM363" t="s">
        <v>383</v>
      </c>
      <c r="AN363" t="str">
        <f t="shared" si="88"/>
        <v>CP3-001</v>
      </c>
      <c r="AO363">
        <v>1</v>
      </c>
      <c r="AP363" t="s">
        <v>545</v>
      </c>
      <c r="AQ363" t="b">
        <v>0</v>
      </c>
      <c r="AR363" t="b">
        <v>1</v>
      </c>
      <c r="AS363">
        <v>1</v>
      </c>
      <c r="AT363" t="s">
        <v>546</v>
      </c>
      <c r="AU363" s="14" cm="1">
        <f t="array" ref="AU363">IF(LEFT(A363,3)="WP5", INDEX('Equipment Schedule'!$A$1:$C$44,MATCH(1,('Equipment Schedule'!C:C=(LEFT(A363,3)))*('Equipment Schedule'!A:A=MOD(RIGHT(A363,1),12)),0),2), INDEX('Equipment Schedule'!$A$3:$C$44,MATCH(LEFT(A363,3),'Equipment Schedule'!$C$3:$C$44,0),2))</f>
        <v>45170</v>
      </c>
      <c r="AV363">
        <v>5</v>
      </c>
      <c r="AW363" t="str">
        <f t="shared" si="89"/>
        <v>CP3-TEMPLATE</v>
      </c>
      <c r="AX363" t="s">
        <v>441</v>
      </c>
      <c r="AY363" t="s">
        <v>547</v>
      </c>
    </row>
    <row r="364" spans="1:60" x14ac:dyDescent="0.3">
      <c r="A364" s="21" t="s">
        <v>2312</v>
      </c>
      <c r="B364" s="21" t="s">
        <v>2244</v>
      </c>
      <c r="C364" s="21" t="str">
        <f t="shared" si="103"/>
        <v>CP3-002 - Crimp Press</v>
      </c>
      <c r="D364" s="21">
        <f t="shared" si="104"/>
        <v>21</v>
      </c>
      <c r="F364" t="str">
        <f t="shared" si="95"/>
        <v>CP3-002</v>
      </c>
      <c r="G364" t="str">
        <f t="shared" si="105"/>
        <v>CP3-002 - Crimp Press</v>
      </c>
      <c r="H364" t="b">
        <v>0</v>
      </c>
      <c r="I364" t="s">
        <v>481</v>
      </c>
      <c r="J364" t="s">
        <v>481</v>
      </c>
      <c r="K364" t="b">
        <v>1</v>
      </c>
      <c r="L364" t="s">
        <v>481</v>
      </c>
      <c r="M364" t="s">
        <v>481</v>
      </c>
      <c r="N364" t="s">
        <v>481</v>
      </c>
      <c r="O364" t="s">
        <v>481</v>
      </c>
      <c r="P364" t="s">
        <v>7</v>
      </c>
      <c r="Q364" t="s">
        <v>383</v>
      </c>
      <c r="S364" s="16" t="str">
        <f t="shared" si="96"/>
        <v>CP3-002</v>
      </c>
      <c r="T364" s="16" t="str">
        <f t="shared" si="106"/>
        <v>CP3-002 - Crimp Press</v>
      </c>
      <c r="U364" s="16" t="b">
        <v>0</v>
      </c>
      <c r="V364" s="16" t="s">
        <v>473</v>
      </c>
      <c r="W364" s="16" t="s">
        <v>2292</v>
      </c>
      <c r="X364" s="23">
        <v>86592058</v>
      </c>
      <c r="Y364" s="16" t="s">
        <v>2292</v>
      </c>
      <c r="Z364" s="23" t="s">
        <v>2301</v>
      </c>
      <c r="AA364" s="17">
        <v>36526</v>
      </c>
      <c r="AC364" s="16" t="s">
        <v>236</v>
      </c>
      <c r="AD364" s="16" t="str">
        <f t="shared" si="86"/>
        <v>CP3-002</v>
      </c>
      <c r="AE364" s="16" t="s">
        <v>405</v>
      </c>
      <c r="AG364" s="16" t="s">
        <v>496</v>
      </c>
      <c r="AH364" s="16" t="str">
        <f t="shared" si="81"/>
        <v>CP3-TEMPLATE</v>
      </c>
      <c r="AK364" t="s">
        <v>383</v>
      </c>
      <c r="AL364" t="str">
        <f t="shared" si="87"/>
        <v>CP3-002</v>
      </c>
      <c r="AM364" t="s">
        <v>383</v>
      </c>
      <c r="AN364" t="str">
        <f t="shared" si="88"/>
        <v>CP3-002</v>
      </c>
      <c r="AO364">
        <v>1</v>
      </c>
      <c r="AP364" t="s">
        <v>545</v>
      </c>
      <c r="AQ364" t="b">
        <v>0</v>
      </c>
      <c r="AR364" t="b">
        <v>1</v>
      </c>
      <c r="AS364">
        <v>1</v>
      </c>
      <c r="AT364" t="s">
        <v>546</v>
      </c>
      <c r="AU364" s="14" cm="1">
        <f t="array" ref="AU364">IF(LEFT(A364,3)="WP5", INDEX('Equipment Schedule'!$A$1:$C$44,MATCH(1,('Equipment Schedule'!C:C=(LEFT(A364,3)))*('Equipment Schedule'!A:A=MOD(RIGHT(A364,1),12)),0),2), INDEX('Equipment Schedule'!$A$3:$C$44,MATCH(LEFT(A364,3),'Equipment Schedule'!$C$3:$C$44,0),2))</f>
        <v>45170</v>
      </c>
      <c r="AV364">
        <v>5</v>
      </c>
      <c r="AW364" t="str">
        <f t="shared" si="89"/>
        <v>CP3-TEMPLATE</v>
      </c>
      <c r="AX364" t="s">
        <v>441</v>
      </c>
      <c r="AY364" t="s">
        <v>547</v>
      </c>
      <c r="BB364" t="s">
        <v>2392</v>
      </c>
      <c r="BC364">
        <v>10</v>
      </c>
      <c r="BD364">
        <v>5306</v>
      </c>
      <c r="BE364" t="str">
        <f>VLOOKUP(BD364,'Equip Ops'!$AI$2:$AJ$73,2,FALSE)</f>
        <v>Record - Pre-Eval Comments</v>
      </c>
      <c r="BF364">
        <v>0.16</v>
      </c>
      <c r="BG364" t="b">
        <v>0</v>
      </c>
      <c r="BH364">
        <v>1</v>
      </c>
    </row>
    <row r="365" spans="1:60" x14ac:dyDescent="0.3">
      <c r="A365" s="21" t="s">
        <v>2415</v>
      </c>
      <c r="B365" s="21" t="s">
        <v>2244</v>
      </c>
      <c r="C365" s="21" t="str">
        <f t="shared" si="103"/>
        <v>CP3-003 - Crimp Press</v>
      </c>
      <c r="D365" s="21">
        <f t="shared" si="104"/>
        <v>21</v>
      </c>
      <c r="F365" t="str">
        <f t="shared" si="95"/>
        <v>CP3-003</v>
      </c>
      <c r="G365" t="str">
        <f t="shared" si="105"/>
        <v>CP3-003 - Crimp Press</v>
      </c>
      <c r="H365" t="b">
        <v>0</v>
      </c>
      <c r="I365" t="s">
        <v>481</v>
      </c>
      <c r="J365" t="s">
        <v>481</v>
      </c>
      <c r="K365" t="b">
        <v>1</v>
      </c>
      <c r="L365" t="s">
        <v>481</v>
      </c>
      <c r="M365" t="s">
        <v>481</v>
      </c>
      <c r="N365" t="s">
        <v>481</v>
      </c>
      <c r="O365" t="s">
        <v>481</v>
      </c>
      <c r="P365" t="s">
        <v>7</v>
      </c>
      <c r="Q365" t="s">
        <v>383</v>
      </c>
      <c r="S365" s="16" t="str">
        <f t="shared" si="96"/>
        <v>CP3-003</v>
      </c>
      <c r="T365" s="16" t="str">
        <f t="shared" si="106"/>
        <v>CP3-003 - Crimp Press</v>
      </c>
      <c r="U365" s="16" t="b">
        <v>0</v>
      </c>
      <c r="V365" s="16" t="s">
        <v>473</v>
      </c>
      <c r="W365" s="16" t="s">
        <v>2293</v>
      </c>
      <c r="X365" s="23" t="s">
        <v>1255</v>
      </c>
      <c r="Y365" s="16" t="s">
        <v>2293</v>
      </c>
      <c r="Z365" s="23" t="s">
        <v>2302</v>
      </c>
      <c r="AA365" s="17">
        <v>40602</v>
      </c>
      <c r="AC365" s="16" t="s">
        <v>236</v>
      </c>
      <c r="AD365" s="16" t="str">
        <f t="shared" si="86"/>
        <v>CP3-003</v>
      </c>
      <c r="AE365" s="16" t="s">
        <v>405</v>
      </c>
      <c r="AG365" s="16" t="s">
        <v>496</v>
      </c>
      <c r="AH365" s="16" t="str">
        <f t="shared" si="81"/>
        <v>CP3-TEMPLATE</v>
      </c>
      <c r="AK365" t="s">
        <v>383</v>
      </c>
      <c r="AL365" t="str">
        <f t="shared" ref="AL365:AL381" si="107">S365</f>
        <v>CP3-003</v>
      </c>
      <c r="AM365" t="s">
        <v>383</v>
      </c>
      <c r="AN365" t="str">
        <f t="shared" ref="AN365:AN381" si="108">S365</f>
        <v>CP3-003</v>
      </c>
      <c r="AO365">
        <v>1</v>
      </c>
      <c r="AP365" t="s">
        <v>545</v>
      </c>
      <c r="AQ365" t="b">
        <v>0</v>
      </c>
      <c r="AR365" t="b">
        <v>1</v>
      </c>
      <c r="AS365">
        <v>1</v>
      </c>
      <c r="AT365" t="s">
        <v>546</v>
      </c>
      <c r="AU365" s="14" cm="1">
        <f t="array" ref="AU365">IF(LEFT(A365,3)="WP5", INDEX('Equipment Schedule'!$A$1:$C$44,MATCH(1,('Equipment Schedule'!C:C=(LEFT(A365,3)))*('Equipment Schedule'!A:A=MOD(RIGHT(A365,1),12)),0),2), INDEX('Equipment Schedule'!$A$3:$C$44,MATCH(LEFT(A365,3),'Equipment Schedule'!$C$3:$C$44,0),2))</f>
        <v>45170</v>
      </c>
      <c r="AV365">
        <v>5</v>
      </c>
      <c r="AW365" t="str">
        <f t="shared" si="89"/>
        <v>CP3-TEMPLATE</v>
      </c>
      <c r="AX365" t="s">
        <v>441</v>
      </c>
      <c r="AY365" t="s">
        <v>547</v>
      </c>
      <c r="BB365" t="s">
        <v>2392</v>
      </c>
      <c r="BC365">
        <v>20</v>
      </c>
      <c r="BD365">
        <v>5600</v>
      </c>
      <c r="BE365" t="str">
        <f>VLOOKUP(BD365,'Equip Ops'!$AI$2:$AJ$73,2,FALSE)</f>
        <v>Clean - Complete</v>
      </c>
      <c r="BF365">
        <v>0.04</v>
      </c>
      <c r="BG365" t="b">
        <v>0</v>
      </c>
      <c r="BH365">
        <v>1</v>
      </c>
    </row>
    <row r="366" spans="1:60" x14ac:dyDescent="0.3">
      <c r="A366" s="21" t="s">
        <v>2416</v>
      </c>
      <c r="B366" s="21" t="s">
        <v>2244</v>
      </c>
      <c r="C366" s="21" t="str">
        <f t="shared" si="103"/>
        <v>CP3-004 - Crimp Press</v>
      </c>
      <c r="D366" s="21">
        <f t="shared" si="104"/>
        <v>21</v>
      </c>
      <c r="F366" t="str">
        <f t="shared" si="95"/>
        <v>CP3-004</v>
      </c>
      <c r="G366" t="str">
        <f t="shared" si="105"/>
        <v>CP3-004 - Crimp Press</v>
      </c>
      <c r="H366" t="b">
        <v>0</v>
      </c>
      <c r="I366" t="s">
        <v>481</v>
      </c>
      <c r="J366" t="s">
        <v>481</v>
      </c>
      <c r="K366" t="b">
        <v>1</v>
      </c>
      <c r="L366" t="s">
        <v>481</v>
      </c>
      <c r="M366" t="s">
        <v>481</v>
      </c>
      <c r="N366" t="s">
        <v>481</v>
      </c>
      <c r="O366" t="s">
        <v>481</v>
      </c>
      <c r="P366" t="s">
        <v>7</v>
      </c>
      <c r="Q366" t="s">
        <v>383</v>
      </c>
      <c r="S366" s="16" t="str">
        <f t="shared" si="96"/>
        <v>CP3-004</v>
      </c>
      <c r="T366" s="16" t="str">
        <f t="shared" si="106"/>
        <v>CP3-004 - Crimp Press</v>
      </c>
      <c r="U366" s="16" t="b">
        <v>0</v>
      </c>
      <c r="V366" s="16" t="s">
        <v>473</v>
      </c>
      <c r="W366" s="16" t="s">
        <v>779</v>
      </c>
      <c r="X366" s="23" t="s">
        <v>2296</v>
      </c>
      <c r="Y366" s="16" t="s">
        <v>779</v>
      </c>
      <c r="Z366" s="23" t="s">
        <v>2303</v>
      </c>
      <c r="AA366" s="17">
        <v>36526</v>
      </c>
      <c r="AC366" s="16" t="s">
        <v>236</v>
      </c>
      <c r="AD366" s="16" t="str">
        <f t="shared" si="86"/>
        <v>CP3-004</v>
      </c>
      <c r="AE366" s="16" t="s">
        <v>405</v>
      </c>
      <c r="AG366" s="16" t="s">
        <v>496</v>
      </c>
      <c r="AH366" s="16" t="str">
        <f t="shared" si="81"/>
        <v>CP3-TEMPLATE</v>
      </c>
      <c r="AK366" t="s">
        <v>383</v>
      </c>
      <c r="AL366" t="str">
        <f t="shared" si="107"/>
        <v>CP3-004</v>
      </c>
      <c r="AM366" t="s">
        <v>383</v>
      </c>
      <c r="AN366" t="str">
        <f t="shared" si="108"/>
        <v>CP3-004</v>
      </c>
      <c r="AO366">
        <v>1</v>
      </c>
      <c r="AP366" t="s">
        <v>545</v>
      </c>
      <c r="AQ366" t="b">
        <v>0</v>
      </c>
      <c r="AR366" t="b">
        <v>1</v>
      </c>
      <c r="AS366">
        <v>1</v>
      </c>
      <c r="AT366" t="s">
        <v>546</v>
      </c>
      <c r="AU366" s="14" cm="1">
        <f t="array" ref="AU366">IF(LEFT(A366,3)="WP5", INDEX('Equipment Schedule'!$A$1:$C$44,MATCH(1,('Equipment Schedule'!C:C=(LEFT(A366,3)))*('Equipment Schedule'!A:A=MOD(RIGHT(A366,1),12)),0),2), INDEX('Equipment Schedule'!$A$3:$C$44,MATCH(LEFT(A366,3),'Equipment Schedule'!$C$3:$C$44,0),2))</f>
        <v>45170</v>
      </c>
      <c r="AV366">
        <v>5</v>
      </c>
      <c r="AW366" t="str">
        <f t="shared" si="89"/>
        <v>CP3-TEMPLATE</v>
      </c>
      <c r="AX366" t="s">
        <v>441</v>
      </c>
      <c r="AY366" t="s">
        <v>547</v>
      </c>
      <c r="BB366" t="s">
        <v>2392</v>
      </c>
      <c r="BC366">
        <v>30</v>
      </c>
      <c r="BD366">
        <v>5001</v>
      </c>
      <c r="BE366" t="s">
        <v>270</v>
      </c>
      <c r="BF366">
        <v>0.04</v>
      </c>
      <c r="BG366" t="b">
        <v>0</v>
      </c>
      <c r="BH366">
        <v>1</v>
      </c>
    </row>
    <row r="367" spans="1:60" x14ac:dyDescent="0.3">
      <c r="A367" s="21" t="s">
        <v>2417</v>
      </c>
      <c r="B367" s="21" t="s">
        <v>2244</v>
      </c>
      <c r="C367" s="21" t="str">
        <f t="shared" si="103"/>
        <v>CP3-005 - Crimp Press</v>
      </c>
      <c r="D367" s="21">
        <f t="shared" si="104"/>
        <v>21</v>
      </c>
      <c r="F367" t="str">
        <f t="shared" si="95"/>
        <v>CP3-005</v>
      </c>
      <c r="G367" t="str">
        <f t="shared" si="105"/>
        <v>CP3-005 - Crimp Press</v>
      </c>
      <c r="H367" t="b">
        <v>0</v>
      </c>
      <c r="I367" t="s">
        <v>481</v>
      </c>
      <c r="J367" t="s">
        <v>481</v>
      </c>
      <c r="K367" t="b">
        <v>1</v>
      </c>
      <c r="L367" t="s">
        <v>481</v>
      </c>
      <c r="M367" t="s">
        <v>481</v>
      </c>
      <c r="N367" t="s">
        <v>481</v>
      </c>
      <c r="O367" t="s">
        <v>481</v>
      </c>
      <c r="P367" t="s">
        <v>7</v>
      </c>
      <c r="Q367" t="s">
        <v>383</v>
      </c>
      <c r="S367" s="16" t="str">
        <f t="shared" si="96"/>
        <v>CP3-005</v>
      </c>
      <c r="T367" s="16" t="str">
        <f t="shared" si="106"/>
        <v>CP3-005 - Crimp Press</v>
      </c>
      <c r="U367" s="16" t="b">
        <v>0</v>
      </c>
      <c r="V367" s="16" t="s">
        <v>473</v>
      </c>
      <c r="W367" s="16" t="s">
        <v>779</v>
      </c>
      <c r="X367" s="23" t="s">
        <v>2297</v>
      </c>
      <c r="Y367" s="16" t="s">
        <v>779</v>
      </c>
      <c r="Z367" s="23" t="s">
        <v>2303</v>
      </c>
      <c r="AA367" s="17">
        <v>36526</v>
      </c>
      <c r="AC367" s="16" t="s">
        <v>236</v>
      </c>
      <c r="AD367" s="16" t="str">
        <f t="shared" si="86"/>
        <v>CP3-005</v>
      </c>
      <c r="AE367" s="16" t="s">
        <v>405</v>
      </c>
      <c r="AG367" s="16" t="s">
        <v>496</v>
      </c>
      <c r="AH367" s="16" t="str">
        <f t="shared" si="81"/>
        <v>CP3-TEMPLATE</v>
      </c>
      <c r="AK367" t="s">
        <v>383</v>
      </c>
      <c r="AL367" t="str">
        <f t="shared" si="107"/>
        <v>CP3-005</v>
      </c>
      <c r="AM367" t="s">
        <v>383</v>
      </c>
      <c r="AN367" t="str">
        <f t="shared" si="108"/>
        <v>CP3-005</v>
      </c>
      <c r="AO367">
        <v>1</v>
      </c>
      <c r="AP367" t="s">
        <v>545</v>
      </c>
      <c r="AQ367" t="b">
        <v>0</v>
      </c>
      <c r="AR367" t="b">
        <v>1</v>
      </c>
      <c r="AS367">
        <v>1</v>
      </c>
      <c r="AT367" t="s">
        <v>546</v>
      </c>
      <c r="AU367" s="14" cm="1">
        <f t="array" ref="AU367">IF(LEFT(A367,3)="WP5", INDEX('Equipment Schedule'!$A$1:$C$44,MATCH(1,('Equipment Schedule'!C:C=(LEFT(A367,3)))*('Equipment Schedule'!A:A=MOD(RIGHT(A367,1),12)),0),2), INDEX('Equipment Schedule'!$A$3:$C$44,MATCH(LEFT(A367,3),'Equipment Schedule'!$C$3:$C$44,0),2))</f>
        <v>45170</v>
      </c>
      <c r="AV367">
        <v>5</v>
      </c>
      <c r="AW367" t="str">
        <f t="shared" si="89"/>
        <v>CP3-TEMPLATE</v>
      </c>
      <c r="AX367" t="s">
        <v>441</v>
      </c>
      <c r="AY367" t="s">
        <v>547</v>
      </c>
      <c r="BB367" t="s">
        <v>2392</v>
      </c>
      <c r="BC367">
        <v>40</v>
      </c>
      <c r="BD367">
        <v>5002</v>
      </c>
      <c r="BE367" t="s">
        <v>340</v>
      </c>
      <c r="BF367">
        <v>0.04</v>
      </c>
      <c r="BG367" t="b">
        <v>0</v>
      </c>
      <c r="BH367">
        <v>1</v>
      </c>
    </row>
    <row r="368" spans="1:60" x14ac:dyDescent="0.3">
      <c r="A368" s="21" t="s">
        <v>2418</v>
      </c>
      <c r="B368" s="21" t="s">
        <v>2244</v>
      </c>
      <c r="C368" s="21" t="str">
        <f t="shared" si="103"/>
        <v>CP3-006 - Crimp Press</v>
      </c>
      <c r="D368" s="21">
        <f t="shared" si="104"/>
        <v>21</v>
      </c>
      <c r="F368" t="str">
        <f t="shared" si="95"/>
        <v>CP3-006</v>
      </c>
      <c r="G368" t="str">
        <f t="shared" si="105"/>
        <v>CP3-006 - Crimp Press</v>
      </c>
      <c r="H368" t="b">
        <v>0</v>
      </c>
      <c r="I368" t="s">
        <v>481</v>
      </c>
      <c r="J368" t="s">
        <v>481</v>
      </c>
      <c r="K368" t="b">
        <v>1</v>
      </c>
      <c r="L368" t="s">
        <v>481</v>
      </c>
      <c r="M368" t="s">
        <v>481</v>
      </c>
      <c r="N368" t="s">
        <v>481</v>
      </c>
      <c r="O368" t="s">
        <v>481</v>
      </c>
      <c r="P368" t="s">
        <v>7</v>
      </c>
      <c r="Q368" t="s">
        <v>383</v>
      </c>
      <c r="S368" s="16" t="str">
        <f t="shared" si="96"/>
        <v>CP3-006</v>
      </c>
      <c r="T368" s="16" t="str">
        <f t="shared" si="106"/>
        <v>CP3-006 - Crimp Press</v>
      </c>
      <c r="U368" s="16" t="b">
        <v>0</v>
      </c>
      <c r="V368" s="16" t="s">
        <v>473</v>
      </c>
      <c r="W368" s="16" t="s">
        <v>2267</v>
      </c>
      <c r="X368" s="23" t="s">
        <v>2298</v>
      </c>
      <c r="Y368" s="16" t="s">
        <v>2267</v>
      </c>
      <c r="Z368" s="23" t="s">
        <v>2304</v>
      </c>
      <c r="AA368" s="17">
        <v>36526</v>
      </c>
      <c r="AC368" s="16" t="s">
        <v>236</v>
      </c>
      <c r="AD368" s="16" t="str">
        <f t="shared" si="86"/>
        <v>CP3-006</v>
      </c>
      <c r="AE368" s="16" t="s">
        <v>405</v>
      </c>
      <c r="AG368" s="16" t="s">
        <v>496</v>
      </c>
      <c r="AH368" s="16" t="str">
        <f t="shared" si="81"/>
        <v>CP3-TEMPLATE</v>
      </c>
      <c r="AK368" t="s">
        <v>383</v>
      </c>
      <c r="AL368" t="str">
        <f t="shared" si="107"/>
        <v>CP3-006</v>
      </c>
      <c r="AM368" t="s">
        <v>383</v>
      </c>
      <c r="AN368" t="str">
        <f t="shared" si="108"/>
        <v>CP3-006</v>
      </c>
      <c r="AO368">
        <v>1</v>
      </c>
      <c r="AP368" t="s">
        <v>545</v>
      </c>
      <c r="AQ368" t="b">
        <v>0</v>
      </c>
      <c r="AR368" t="b">
        <v>1</v>
      </c>
      <c r="AS368">
        <v>1</v>
      </c>
      <c r="AT368" t="s">
        <v>546</v>
      </c>
      <c r="AU368" s="14" cm="1">
        <f t="array" ref="AU368">IF(LEFT(A368,3)="WP5", INDEX('Equipment Schedule'!$A$1:$C$44,MATCH(1,('Equipment Schedule'!C:C=(LEFT(A368,3)))*('Equipment Schedule'!A:A=MOD(RIGHT(A368,1),12)),0),2), INDEX('Equipment Schedule'!$A$3:$C$44,MATCH(LEFT(A368,3),'Equipment Schedule'!$C$3:$C$44,0),2))</f>
        <v>45170</v>
      </c>
      <c r="AV368">
        <v>5</v>
      </c>
      <c r="AW368" t="str">
        <f t="shared" si="89"/>
        <v>CP3-TEMPLATE</v>
      </c>
      <c r="AX368" t="s">
        <v>441</v>
      </c>
      <c r="AY368" t="s">
        <v>547</v>
      </c>
      <c r="BB368" t="s">
        <v>2392</v>
      </c>
      <c r="BC368">
        <v>50</v>
      </c>
      <c r="BD368">
        <v>5011</v>
      </c>
      <c r="BE368" t="s">
        <v>321</v>
      </c>
      <c r="BF368">
        <v>0.04</v>
      </c>
      <c r="BG368" t="b">
        <v>0</v>
      </c>
      <c r="BH368">
        <v>1</v>
      </c>
    </row>
    <row r="369" spans="1:60" x14ac:dyDescent="0.3">
      <c r="A369" s="21" t="s">
        <v>2419</v>
      </c>
      <c r="B369" s="21" t="s">
        <v>2244</v>
      </c>
      <c r="C369" s="21" t="str">
        <f t="shared" si="103"/>
        <v>CP3-007 - Crimp Press</v>
      </c>
      <c r="D369" s="21">
        <f t="shared" si="104"/>
        <v>21</v>
      </c>
      <c r="F369" t="str">
        <f t="shared" si="95"/>
        <v>CP3-007</v>
      </c>
      <c r="G369" t="str">
        <f t="shared" si="105"/>
        <v>CP3-007 - Crimp Press</v>
      </c>
      <c r="H369" t="b">
        <v>0</v>
      </c>
      <c r="I369" t="s">
        <v>481</v>
      </c>
      <c r="J369" t="s">
        <v>481</v>
      </c>
      <c r="K369" t="b">
        <v>1</v>
      </c>
      <c r="L369" t="s">
        <v>481</v>
      </c>
      <c r="M369" t="s">
        <v>481</v>
      </c>
      <c r="N369" t="s">
        <v>481</v>
      </c>
      <c r="O369" t="s">
        <v>481</v>
      </c>
      <c r="P369" t="s">
        <v>7</v>
      </c>
      <c r="Q369" t="s">
        <v>383</v>
      </c>
      <c r="S369" s="16" t="str">
        <f t="shared" si="96"/>
        <v>CP3-007</v>
      </c>
      <c r="T369" s="16" t="str">
        <f t="shared" si="106"/>
        <v>CP3-007 - Crimp Press</v>
      </c>
      <c r="U369" s="16" t="b">
        <v>0</v>
      </c>
      <c r="V369" s="16" t="s">
        <v>473</v>
      </c>
      <c r="W369" s="16" t="s">
        <v>2267</v>
      </c>
      <c r="X369" s="23" t="s">
        <v>1359</v>
      </c>
      <c r="Y369" s="16" t="s">
        <v>2267</v>
      </c>
      <c r="Z369" s="23" t="s">
        <v>2304</v>
      </c>
      <c r="AA369" s="17">
        <v>42795</v>
      </c>
      <c r="AC369" s="16" t="s">
        <v>236</v>
      </c>
      <c r="AD369" s="16" t="str">
        <f t="shared" si="86"/>
        <v>CP3-007</v>
      </c>
      <c r="AE369" s="16" t="s">
        <v>405</v>
      </c>
      <c r="AG369" s="16" t="s">
        <v>496</v>
      </c>
      <c r="AH369" s="16" t="str">
        <f t="shared" si="81"/>
        <v>CP3-TEMPLATE</v>
      </c>
      <c r="AK369" t="s">
        <v>383</v>
      </c>
      <c r="AL369" t="str">
        <f t="shared" si="107"/>
        <v>CP3-007</v>
      </c>
      <c r="AM369" t="s">
        <v>383</v>
      </c>
      <c r="AN369" t="str">
        <f t="shared" si="108"/>
        <v>CP3-007</v>
      </c>
      <c r="AO369">
        <v>1</v>
      </c>
      <c r="AP369" t="s">
        <v>545</v>
      </c>
      <c r="AQ369" t="b">
        <v>0</v>
      </c>
      <c r="AR369" t="b">
        <v>1</v>
      </c>
      <c r="AS369">
        <v>1</v>
      </c>
      <c r="AT369" t="s">
        <v>546</v>
      </c>
      <c r="AU369" s="14" cm="1">
        <f t="array" ref="AU369">IF(LEFT(A369,3)="WP5", INDEX('Equipment Schedule'!$A$1:$C$44,MATCH(1,('Equipment Schedule'!C:C=(LEFT(A369,3)))*('Equipment Schedule'!A:A=MOD(RIGHT(A369,1),12)),0),2), INDEX('Equipment Schedule'!$A$3:$C$44,MATCH(LEFT(A369,3),'Equipment Schedule'!$C$3:$C$44,0),2))</f>
        <v>45170</v>
      </c>
      <c r="AV369">
        <v>5</v>
      </c>
      <c r="AW369" t="str">
        <f t="shared" si="89"/>
        <v>CP3-TEMPLATE</v>
      </c>
      <c r="AX369" t="s">
        <v>441</v>
      </c>
      <c r="AY369" t="s">
        <v>547</v>
      </c>
      <c r="BB369" t="s">
        <v>2392</v>
      </c>
      <c r="BC369">
        <v>60</v>
      </c>
      <c r="BD369">
        <v>5012</v>
      </c>
      <c r="BE369" t="s">
        <v>310</v>
      </c>
      <c r="BF369">
        <v>0.04</v>
      </c>
      <c r="BG369" t="b">
        <v>0</v>
      </c>
      <c r="BH369">
        <v>1</v>
      </c>
    </row>
    <row r="370" spans="1:60" x14ac:dyDescent="0.3">
      <c r="A370" s="21" t="s">
        <v>2420</v>
      </c>
      <c r="B370" s="21" t="s">
        <v>2244</v>
      </c>
      <c r="C370" s="21" t="str">
        <f t="shared" si="103"/>
        <v>CP3-008 - Crimp Press</v>
      </c>
      <c r="D370" s="21">
        <f t="shared" si="104"/>
        <v>21</v>
      </c>
      <c r="F370" t="str">
        <f t="shared" si="95"/>
        <v>CP3-008</v>
      </c>
      <c r="G370" t="str">
        <f t="shared" si="105"/>
        <v>CP3-008 - Crimp Press</v>
      </c>
      <c r="H370" t="b">
        <v>0</v>
      </c>
      <c r="I370" t="s">
        <v>481</v>
      </c>
      <c r="J370" t="s">
        <v>481</v>
      </c>
      <c r="K370" t="b">
        <v>1</v>
      </c>
      <c r="L370" t="s">
        <v>481</v>
      </c>
      <c r="M370" t="s">
        <v>481</v>
      </c>
      <c r="N370" t="s">
        <v>481</v>
      </c>
      <c r="O370" t="s">
        <v>481</v>
      </c>
      <c r="P370" t="s">
        <v>7</v>
      </c>
      <c r="Q370" t="s">
        <v>383</v>
      </c>
      <c r="S370" s="16" t="str">
        <f t="shared" si="96"/>
        <v>CP3-008</v>
      </c>
      <c r="T370" s="16" t="str">
        <f t="shared" si="106"/>
        <v>CP3-008 - Crimp Press</v>
      </c>
      <c r="U370" s="16" t="b">
        <v>0</v>
      </c>
      <c r="V370" s="16" t="s">
        <v>473</v>
      </c>
      <c r="W370" s="16" t="s">
        <v>2294</v>
      </c>
      <c r="X370" s="23" t="s">
        <v>1280</v>
      </c>
      <c r="Y370" s="16" t="s">
        <v>2294</v>
      </c>
      <c r="Z370" s="23" t="s">
        <v>2305</v>
      </c>
      <c r="AA370" s="17">
        <v>44398</v>
      </c>
      <c r="AC370" s="16" t="s">
        <v>236</v>
      </c>
      <c r="AD370" s="16" t="str">
        <f t="shared" si="86"/>
        <v>CP3-008</v>
      </c>
      <c r="AE370" s="16" t="s">
        <v>405</v>
      </c>
      <c r="AG370" s="16" t="s">
        <v>496</v>
      </c>
      <c r="AH370" s="16" t="str">
        <f t="shared" si="81"/>
        <v>CP3-TEMPLATE</v>
      </c>
      <c r="AK370" t="s">
        <v>383</v>
      </c>
      <c r="AL370" t="str">
        <f t="shared" si="107"/>
        <v>CP3-008</v>
      </c>
      <c r="AM370" t="s">
        <v>383</v>
      </c>
      <c r="AN370" t="str">
        <f t="shared" si="108"/>
        <v>CP3-008</v>
      </c>
      <c r="AO370">
        <v>1</v>
      </c>
      <c r="AP370" t="s">
        <v>545</v>
      </c>
      <c r="AQ370" t="b">
        <v>0</v>
      </c>
      <c r="AR370" t="b">
        <v>1</v>
      </c>
      <c r="AS370">
        <v>1</v>
      </c>
      <c r="AT370" t="s">
        <v>546</v>
      </c>
      <c r="AU370" s="14" cm="1">
        <f t="array" ref="AU370">IF(LEFT(A370,3)="WP5", INDEX('Equipment Schedule'!$A$1:$C$44,MATCH(1,('Equipment Schedule'!C:C=(LEFT(A370,3)))*('Equipment Schedule'!A:A=MOD(RIGHT(A370,1),12)),0),2), INDEX('Equipment Schedule'!$A$3:$C$44,MATCH(LEFT(A370,3),'Equipment Schedule'!$C$3:$C$44,0),2))</f>
        <v>45170</v>
      </c>
      <c r="AV370">
        <v>5</v>
      </c>
      <c r="AW370" t="str">
        <f t="shared" si="89"/>
        <v>CP3-TEMPLATE</v>
      </c>
      <c r="AX370" t="s">
        <v>441</v>
      </c>
      <c r="AY370" t="s">
        <v>547</v>
      </c>
      <c r="BB370" t="s">
        <v>2392</v>
      </c>
      <c r="BC370">
        <v>70</v>
      </c>
      <c r="BD370">
        <v>5013</v>
      </c>
      <c r="BE370" t="s">
        <v>296</v>
      </c>
      <c r="BF370">
        <v>0.04</v>
      </c>
      <c r="BG370" t="b">
        <v>0</v>
      </c>
      <c r="BH370">
        <v>1</v>
      </c>
    </row>
    <row r="371" spans="1:60" x14ac:dyDescent="0.3">
      <c r="A371" s="21" t="s">
        <v>2421</v>
      </c>
      <c r="B371" s="21" t="s">
        <v>2244</v>
      </c>
      <c r="C371" s="21" t="str">
        <f t="shared" si="103"/>
        <v>CP3-009 - Crimp Press</v>
      </c>
      <c r="D371" s="21">
        <f t="shared" si="104"/>
        <v>21</v>
      </c>
      <c r="F371" t="str">
        <f t="shared" si="95"/>
        <v>CP3-009</v>
      </c>
      <c r="G371" t="str">
        <f t="shared" si="105"/>
        <v>CP3-009 - Crimp Press</v>
      </c>
      <c r="H371" t="b">
        <v>0</v>
      </c>
      <c r="I371" t="s">
        <v>481</v>
      </c>
      <c r="J371" t="s">
        <v>481</v>
      </c>
      <c r="K371" t="b">
        <v>1</v>
      </c>
      <c r="L371" t="s">
        <v>481</v>
      </c>
      <c r="M371" t="s">
        <v>481</v>
      </c>
      <c r="N371" t="s">
        <v>481</v>
      </c>
      <c r="O371" t="s">
        <v>481</v>
      </c>
      <c r="P371" t="s">
        <v>7</v>
      </c>
      <c r="Q371" t="s">
        <v>383</v>
      </c>
      <c r="S371" s="16" t="str">
        <f t="shared" si="96"/>
        <v>CP3-009</v>
      </c>
      <c r="T371" s="16" t="str">
        <f t="shared" si="106"/>
        <v>CP3-009 - Crimp Press</v>
      </c>
      <c r="U371" s="16" t="b">
        <v>0</v>
      </c>
      <c r="V371" s="16" t="s">
        <v>473</v>
      </c>
      <c r="W371" s="16" t="s">
        <v>2294</v>
      </c>
      <c r="X371" s="23">
        <v>11228</v>
      </c>
      <c r="Y371" s="16" t="s">
        <v>2294</v>
      </c>
      <c r="Z371" s="23">
        <v>400</v>
      </c>
      <c r="AA371" s="17">
        <v>36526</v>
      </c>
      <c r="AC371" s="16" t="s">
        <v>236</v>
      </c>
      <c r="AD371" s="16" t="str">
        <f t="shared" si="86"/>
        <v>CP3-009</v>
      </c>
      <c r="AE371" s="16" t="s">
        <v>405</v>
      </c>
      <c r="AG371" s="16" t="s">
        <v>496</v>
      </c>
      <c r="AH371" s="16" t="str">
        <f t="shared" si="81"/>
        <v>CP3-TEMPLATE</v>
      </c>
      <c r="AK371" t="s">
        <v>383</v>
      </c>
      <c r="AL371" t="str">
        <f t="shared" si="107"/>
        <v>CP3-009</v>
      </c>
      <c r="AM371" t="s">
        <v>383</v>
      </c>
      <c r="AN371" t="str">
        <f t="shared" si="108"/>
        <v>CP3-009</v>
      </c>
      <c r="AO371">
        <v>1</v>
      </c>
      <c r="AP371" t="s">
        <v>545</v>
      </c>
      <c r="AQ371" t="b">
        <v>0</v>
      </c>
      <c r="AR371" t="b">
        <v>1</v>
      </c>
      <c r="AS371">
        <v>1</v>
      </c>
      <c r="AT371" t="s">
        <v>546</v>
      </c>
      <c r="AU371" s="14" cm="1">
        <f t="array" ref="AU371">IF(LEFT(A371,3)="WP5", INDEX('Equipment Schedule'!$A$1:$C$44,MATCH(1,('Equipment Schedule'!C:C=(LEFT(A371,3)))*('Equipment Schedule'!A:A=MOD(RIGHT(A371,1),12)),0),2), INDEX('Equipment Schedule'!$A$3:$C$44,MATCH(LEFT(A371,3),'Equipment Schedule'!$C$3:$C$44,0),2))</f>
        <v>45170</v>
      </c>
      <c r="AV371">
        <v>5</v>
      </c>
      <c r="AW371" t="str">
        <f t="shared" si="89"/>
        <v>CP3-TEMPLATE</v>
      </c>
      <c r="AX371" t="s">
        <v>441</v>
      </c>
      <c r="AY371" t="s">
        <v>547</v>
      </c>
      <c r="BB371" t="s">
        <v>2392</v>
      </c>
      <c r="BC371">
        <v>80</v>
      </c>
      <c r="BD371">
        <v>5015</v>
      </c>
      <c r="BE371" t="s">
        <v>294</v>
      </c>
      <c r="BF371">
        <v>0.04</v>
      </c>
      <c r="BG371" t="b">
        <v>0</v>
      </c>
      <c r="BH371">
        <v>1</v>
      </c>
    </row>
    <row r="372" spans="1:60" x14ac:dyDescent="0.3">
      <c r="A372" s="21" t="s">
        <v>2422</v>
      </c>
      <c r="B372" s="21" t="s">
        <v>2244</v>
      </c>
      <c r="C372" s="21" t="str">
        <f t="shared" si="103"/>
        <v>CP3-010 - Crimp Press</v>
      </c>
      <c r="D372" s="21">
        <f t="shared" si="104"/>
        <v>21</v>
      </c>
      <c r="F372" t="str">
        <f t="shared" si="95"/>
        <v>CP3-010</v>
      </c>
      <c r="G372" t="str">
        <f t="shared" si="105"/>
        <v>CP3-010 - Crimp Press</v>
      </c>
      <c r="H372" t="b">
        <v>0</v>
      </c>
      <c r="I372" t="s">
        <v>481</v>
      </c>
      <c r="J372" t="s">
        <v>481</v>
      </c>
      <c r="K372" t="b">
        <v>1</v>
      </c>
      <c r="L372" t="s">
        <v>481</v>
      </c>
      <c r="M372" t="s">
        <v>481</v>
      </c>
      <c r="N372" t="s">
        <v>481</v>
      </c>
      <c r="O372" t="s">
        <v>481</v>
      </c>
      <c r="P372" t="s">
        <v>7</v>
      </c>
      <c r="Q372" t="s">
        <v>383</v>
      </c>
      <c r="S372" s="16" t="str">
        <f t="shared" si="96"/>
        <v>CP3-010</v>
      </c>
      <c r="T372" s="16" t="str">
        <f t="shared" si="106"/>
        <v>CP3-010 - Crimp Press</v>
      </c>
      <c r="U372" s="16" t="b">
        <v>0</v>
      </c>
      <c r="V372" s="16" t="s">
        <v>473</v>
      </c>
      <c r="W372" s="16" t="s">
        <v>2294</v>
      </c>
      <c r="X372" s="23" t="s">
        <v>1365</v>
      </c>
      <c r="Y372" s="16" t="s">
        <v>2294</v>
      </c>
      <c r="Z372" s="23" t="s">
        <v>2306</v>
      </c>
      <c r="AA372" s="17">
        <v>44398</v>
      </c>
      <c r="AC372" s="16" t="s">
        <v>236</v>
      </c>
      <c r="AD372" s="16" t="str">
        <f t="shared" si="86"/>
        <v>CP3-010</v>
      </c>
      <c r="AE372" s="16" t="s">
        <v>405</v>
      </c>
      <c r="AG372" s="16" t="s">
        <v>496</v>
      </c>
      <c r="AH372" s="16" t="str">
        <f t="shared" si="81"/>
        <v>CP3-TEMPLATE</v>
      </c>
      <c r="AK372" t="s">
        <v>383</v>
      </c>
      <c r="AL372" t="str">
        <f t="shared" si="107"/>
        <v>CP3-010</v>
      </c>
      <c r="AM372" t="s">
        <v>383</v>
      </c>
      <c r="AN372" t="str">
        <f t="shared" si="108"/>
        <v>CP3-010</v>
      </c>
      <c r="AO372">
        <v>1</v>
      </c>
      <c r="AP372" t="s">
        <v>545</v>
      </c>
      <c r="AQ372" t="b">
        <v>0</v>
      </c>
      <c r="AR372" t="b">
        <v>1</v>
      </c>
      <c r="AS372">
        <v>1</v>
      </c>
      <c r="AT372" t="s">
        <v>546</v>
      </c>
      <c r="AU372" s="14" cm="1">
        <f t="array" ref="AU372">IF(LEFT(A372,3)="WP5", INDEX('Equipment Schedule'!$A$1:$C$44,MATCH(1,('Equipment Schedule'!C:C=(LEFT(A372,3)))*('Equipment Schedule'!A:A=MOD(RIGHT(A372,1),12)),0),2), INDEX('Equipment Schedule'!$A$3:$C$44,MATCH(LEFT(A372,3),'Equipment Schedule'!$C$3:$C$44,0),2))</f>
        <v>45170</v>
      </c>
      <c r="AV372">
        <v>5</v>
      </c>
      <c r="AW372" t="str">
        <f t="shared" si="89"/>
        <v>CP3-TEMPLATE</v>
      </c>
      <c r="AX372" t="s">
        <v>441</v>
      </c>
      <c r="AY372" t="s">
        <v>547</v>
      </c>
      <c r="BB372" t="s">
        <v>2392</v>
      </c>
      <c r="BC372">
        <v>90</v>
      </c>
      <c r="BD372">
        <v>5016</v>
      </c>
      <c r="BE372" t="s">
        <v>313</v>
      </c>
      <c r="BF372">
        <v>0.04</v>
      </c>
      <c r="BG372" t="b">
        <v>0</v>
      </c>
      <c r="BH372">
        <v>1</v>
      </c>
    </row>
    <row r="373" spans="1:60" x14ac:dyDescent="0.3">
      <c r="A373" s="21" t="s">
        <v>2423</v>
      </c>
      <c r="B373" s="21" t="s">
        <v>2244</v>
      </c>
      <c r="C373" s="21" t="str">
        <f t="shared" si="103"/>
        <v>CP3-011 - Crimp Press</v>
      </c>
      <c r="D373" s="21">
        <f t="shared" si="104"/>
        <v>21</v>
      </c>
      <c r="F373" t="str">
        <f t="shared" si="95"/>
        <v>CP3-011</v>
      </c>
      <c r="G373" t="str">
        <f t="shared" si="105"/>
        <v>CP3-011 - Crimp Press</v>
      </c>
      <c r="H373" t="b">
        <v>0</v>
      </c>
      <c r="I373" t="s">
        <v>481</v>
      </c>
      <c r="J373" t="s">
        <v>481</v>
      </c>
      <c r="K373" t="b">
        <v>1</v>
      </c>
      <c r="L373" t="s">
        <v>481</v>
      </c>
      <c r="M373" t="s">
        <v>481</v>
      </c>
      <c r="N373" t="s">
        <v>481</v>
      </c>
      <c r="O373" t="s">
        <v>481</v>
      </c>
      <c r="P373" t="s">
        <v>7</v>
      </c>
      <c r="Q373" t="s">
        <v>383</v>
      </c>
      <c r="S373" s="16" t="str">
        <f t="shared" si="96"/>
        <v>CP3-011</v>
      </c>
      <c r="T373" s="16" t="str">
        <f t="shared" si="106"/>
        <v>CP3-011 - Crimp Press</v>
      </c>
      <c r="U373" s="16" t="b">
        <v>0</v>
      </c>
      <c r="V373" s="16" t="s">
        <v>473</v>
      </c>
      <c r="W373" s="16" t="s">
        <v>2294</v>
      </c>
      <c r="X373" s="23" t="s">
        <v>2299</v>
      </c>
      <c r="Y373" s="16" t="s">
        <v>2294</v>
      </c>
      <c r="Z373" s="23" t="s">
        <v>2307</v>
      </c>
      <c r="AA373" s="17">
        <v>44398</v>
      </c>
      <c r="AC373" s="16" t="s">
        <v>236</v>
      </c>
      <c r="AD373" s="16" t="str">
        <f t="shared" si="86"/>
        <v>CP3-011</v>
      </c>
      <c r="AE373" s="16" t="s">
        <v>405</v>
      </c>
      <c r="AG373" s="16" t="s">
        <v>496</v>
      </c>
      <c r="AH373" s="16" t="str">
        <f t="shared" si="81"/>
        <v>CP3-TEMPLATE</v>
      </c>
      <c r="AK373" t="s">
        <v>383</v>
      </c>
      <c r="AL373" t="str">
        <f t="shared" si="107"/>
        <v>CP3-011</v>
      </c>
      <c r="AM373" t="s">
        <v>383</v>
      </c>
      <c r="AN373" t="str">
        <f t="shared" si="108"/>
        <v>CP3-011</v>
      </c>
      <c r="AO373">
        <v>1</v>
      </c>
      <c r="AP373" t="s">
        <v>545</v>
      </c>
      <c r="AQ373" t="b">
        <v>0</v>
      </c>
      <c r="AR373" t="b">
        <v>1</v>
      </c>
      <c r="AS373">
        <v>1</v>
      </c>
      <c r="AT373" t="s">
        <v>546</v>
      </c>
      <c r="AU373" s="14" cm="1">
        <f t="array" ref="AU373">IF(LEFT(A373,3)="WP5", INDEX('Equipment Schedule'!$A$1:$C$44,MATCH(1,('Equipment Schedule'!C:C=(LEFT(A373,3)))*('Equipment Schedule'!A:A=MOD(RIGHT(A373,1),12)),0),2), INDEX('Equipment Schedule'!$A$3:$C$44,MATCH(LEFT(A373,3),'Equipment Schedule'!$C$3:$C$44,0),2))</f>
        <v>45170</v>
      </c>
      <c r="AV373">
        <v>5</v>
      </c>
      <c r="AW373" t="str">
        <f t="shared" si="89"/>
        <v>CP3-TEMPLATE</v>
      </c>
      <c r="AX373" t="s">
        <v>441</v>
      </c>
      <c r="AY373" t="s">
        <v>547</v>
      </c>
      <c r="BB373" t="s">
        <v>2392</v>
      </c>
      <c r="BC373">
        <v>100</v>
      </c>
      <c r="BD373">
        <v>5017</v>
      </c>
      <c r="BE373" t="s">
        <v>314</v>
      </c>
      <c r="BF373">
        <v>0.04</v>
      </c>
      <c r="BG373" t="b">
        <v>0</v>
      </c>
      <c r="BH373">
        <v>1</v>
      </c>
    </row>
    <row r="374" spans="1:60" x14ac:dyDescent="0.3">
      <c r="A374" s="21" t="s">
        <v>2424</v>
      </c>
      <c r="B374" s="21" t="s">
        <v>2244</v>
      </c>
      <c r="C374" s="21" t="str">
        <f t="shared" si="103"/>
        <v>CP3-012 - Crimp Press</v>
      </c>
      <c r="D374" s="21">
        <f t="shared" si="104"/>
        <v>21</v>
      </c>
      <c r="F374" t="str">
        <f t="shared" si="95"/>
        <v>CP3-012</v>
      </c>
      <c r="G374" t="str">
        <f t="shared" si="105"/>
        <v>CP3-012 - Crimp Press</v>
      </c>
      <c r="H374" t="b">
        <v>0</v>
      </c>
      <c r="I374" t="s">
        <v>481</v>
      </c>
      <c r="J374" t="s">
        <v>481</v>
      </c>
      <c r="K374" t="b">
        <v>1</v>
      </c>
      <c r="L374" t="s">
        <v>481</v>
      </c>
      <c r="M374" t="s">
        <v>481</v>
      </c>
      <c r="N374" t="s">
        <v>481</v>
      </c>
      <c r="O374" t="s">
        <v>481</v>
      </c>
      <c r="P374" t="s">
        <v>7</v>
      </c>
      <c r="Q374" t="s">
        <v>383</v>
      </c>
      <c r="S374" s="16" t="str">
        <f t="shared" si="96"/>
        <v>CP3-012</v>
      </c>
      <c r="T374" s="16" t="str">
        <f t="shared" si="106"/>
        <v>CP3-012 - Crimp Press</v>
      </c>
      <c r="U374" s="16" t="b">
        <v>0</v>
      </c>
      <c r="V374" s="16" t="s">
        <v>473</v>
      </c>
      <c r="W374" s="16" t="s">
        <v>2294</v>
      </c>
      <c r="X374" s="23" t="s">
        <v>1380</v>
      </c>
      <c r="Y374" s="16" t="s">
        <v>2294</v>
      </c>
      <c r="Z374" s="23" t="s">
        <v>2307</v>
      </c>
      <c r="AA374" s="17">
        <v>44398</v>
      </c>
      <c r="AC374" s="16" t="s">
        <v>236</v>
      </c>
      <c r="AD374" s="16" t="str">
        <f t="shared" si="86"/>
        <v>CP3-012</v>
      </c>
      <c r="AE374" s="16" t="s">
        <v>405</v>
      </c>
      <c r="AG374" s="16" t="s">
        <v>496</v>
      </c>
      <c r="AH374" s="16" t="str">
        <f t="shared" si="81"/>
        <v>CP3-TEMPLATE</v>
      </c>
      <c r="AK374" t="s">
        <v>383</v>
      </c>
      <c r="AL374" t="str">
        <f t="shared" si="107"/>
        <v>CP3-012</v>
      </c>
      <c r="AM374" t="s">
        <v>383</v>
      </c>
      <c r="AN374" t="str">
        <f t="shared" si="108"/>
        <v>CP3-012</v>
      </c>
      <c r="AO374">
        <v>1</v>
      </c>
      <c r="AP374" t="s">
        <v>545</v>
      </c>
      <c r="AQ374" t="b">
        <v>0</v>
      </c>
      <c r="AR374" t="b">
        <v>1</v>
      </c>
      <c r="AS374">
        <v>1</v>
      </c>
      <c r="AT374" t="s">
        <v>546</v>
      </c>
      <c r="AU374" s="14" cm="1">
        <f t="array" ref="AU374">IF(LEFT(A374,3)="WP5", INDEX('Equipment Schedule'!$A$1:$C$44,MATCH(1,('Equipment Schedule'!C:C=(LEFT(A374,3)))*('Equipment Schedule'!A:A=MOD(RIGHT(A374,1),12)),0),2), INDEX('Equipment Schedule'!$A$3:$C$44,MATCH(LEFT(A374,3),'Equipment Schedule'!$C$3:$C$44,0),2))</f>
        <v>45170</v>
      </c>
      <c r="AV374">
        <v>5</v>
      </c>
      <c r="AW374" t="str">
        <f t="shared" si="89"/>
        <v>CP3-TEMPLATE</v>
      </c>
      <c r="AX374" t="s">
        <v>441</v>
      </c>
      <c r="AY374" t="s">
        <v>547</v>
      </c>
      <c r="BB374" t="s">
        <v>2392</v>
      </c>
      <c r="BC374">
        <v>110</v>
      </c>
      <c r="BD374">
        <v>5019</v>
      </c>
      <c r="BE374" t="s">
        <v>334</v>
      </c>
      <c r="BF374">
        <v>0.04</v>
      </c>
      <c r="BG374" t="b">
        <v>0</v>
      </c>
      <c r="BH374">
        <v>1</v>
      </c>
    </row>
    <row r="375" spans="1:60" x14ac:dyDescent="0.3">
      <c r="A375" s="21" t="s">
        <v>2425</v>
      </c>
      <c r="B375" s="21" t="s">
        <v>2244</v>
      </c>
      <c r="C375" s="21" t="str">
        <f t="shared" si="103"/>
        <v>CP3-013 - Crimp Press</v>
      </c>
      <c r="D375" s="21">
        <f t="shared" si="104"/>
        <v>21</v>
      </c>
      <c r="F375" t="str">
        <f t="shared" si="95"/>
        <v>CP3-013</v>
      </c>
      <c r="G375" t="str">
        <f t="shared" si="105"/>
        <v>CP3-013 - Crimp Press</v>
      </c>
      <c r="H375" t="b">
        <v>0</v>
      </c>
      <c r="I375" t="s">
        <v>481</v>
      </c>
      <c r="J375" t="s">
        <v>481</v>
      </c>
      <c r="K375" t="b">
        <v>1</v>
      </c>
      <c r="L375" t="s">
        <v>481</v>
      </c>
      <c r="M375" t="s">
        <v>481</v>
      </c>
      <c r="N375" t="s">
        <v>481</v>
      </c>
      <c r="O375" t="s">
        <v>481</v>
      </c>
      <c r="P375" t="s">
        <v>7</v>
      </c>
      <c r="Q375" t="s">
        <v>383</v>
      </c>
      <c r="S375" s="16" t="str">
        <f t="shared" si="96"/>
        <v>CP3-013</v>
      </c>
      <c r="T375" s="16" t="str">
        <f t="shared" si="106"/>
        <v>CP3-013 - Crimp Press</v>
      </c>
      <c r="U375" s="16" t="b">
        <v>0</v>
      </c>
      <c r="V375" s="16" t="s">
        <v>473</v>
      </c>
      <c r="W375" s="16" t="s">
        <v>2294</v>
      </c>
      <c r="X375" s="23" t="s">
        <v>2300</v>
      </c>
      <c r="Y375" s="16" t="s">
        <v>2294</v>
      </c>
      <c r="Z375" s="23" t="s">
        <v>2305</v>
      </c>
      <c r="AA375" s="17">
        <v>36526</v>
      </c>
      <c r="AC375" s="16" t="s">
        <v>236</v>
      </c>
      <c r="AD375" s="16" t="str">
        <f t="shared" si="86"/>
        <v>CP3-013</v>
      </c>
      <c r="AE375" s="16" t="s">
        <v>405</v>
      </c>
      <c r="AG375" s="16" t="s">
        <v>496</v>
      </c>
      <c r="AH375" s="16" t="str">
        <f t="shared" si="81"/>
        <v>CP3-TEMPLATE</v>
      </c>
      <c r="AK375" t="s">
        <v>383</v>
      </c>
      <c r="AL375" t="str">
        <f t="shared" si="107"/>
        <v>CP3-013</v>
      </c>
      <c r="AM375" t="s">
        <v>383</v>
      </c>
      <c r="AN375" t="str">
        <f t="shared" si="108"/>
        <v>CP3-013</v>
      </c>
      <c r="AO375">
        <v>1</v>
      </c>
      <c r="AP375" t="s">
        <v>545</v>
      </c>
      <c r="AQ375" t="b">
        <v>0</v>
      </c>
      <c r="AR375" t="b">
        <v>1</v>
      </c>
      <c r="AS375">
        <v>1</v>
      </c>
      <c r="AT375" t="s">
        <v>546</v>
      </c>
      <c r="AU375" s="14" cm="1">
        <f t="array" ref="AU375">IF(LEFT(A375,3)="WP5", INDEX('Equipment Schedule'!$A$1:$C$44,MATCH(1,('Equipment Schedule'!C:C=(LEFT(A375,3)))*('Equipment Schedule'!A:A=MOD(RIGHT(A375,1),12)),0),2), INDEX('Equipment Schedule'!$A$3:$C$44,MATCH(LEFT(A375,3),'Equipment Schedule'!$C$3:$C$44,0),2))</f>
        <v>45170</v>
      </c>
      <c r="AV375">
        <v>5</v>
      </c>
      <c r="AW375" t="str">
        <f t="shared" si="89"/>
        <v>CP3-TEMPLATE</v>
      </c>
      <c r="AX375" t="s">
        <v>441</v>
      </c>
      <c r="AY375" t="s">
        <v>547</v>
      </c>
      <c r="BB375" t="s">
        <v>2392</v>
      </c>
      <c r="BC375">
        <v>120</v>
      </c>
      <c r="BD375">
        <v>5020</v>
      </c>
      <c r="BE375" t="s">
        <v>309</v>
      </c>
      <c r="BF375">
        <v>0.04</v>
      </c>
      <c r="BG375" t="b">
        <v>0</v>
      </c>
      <c r="BH375">
        <v>1</v>
      </c>
    </row>
    <row r="376" spans="1:60" x14ac:dyDescent="0.3">
      <c r="A376" s="21" t="s">
        <v>2426</v>
      </c>
      <c r="B376" s="21" t="s">
        <v>2244</v>
      </c>
      <c r="C376" s="21" t="str">
        <f t="shared" si="103"/>
        <v>CP3-014 - Crimp Press</v>
      </c>
      <c r="D376" s="21">
        <f t="shared" si="104"/>
        <v>21</v>
      </c>
      <c r="F376" t="str">
        <f t="shared" si="95"/>
        <v>CP3-014</v>
      </c>
      <c r="G376" t="str">
        <f t="shared" si="105"/>
        <v>CP3-014 - Crimp Press</v>
      </c>
      <c r="H376" t="b">
        <v>0</v>
      </c>
      <c r="I376" t="s">
        <v>481</v>
      </c>
      <c r="J376" t="s">
        <v>481</v>
      </c>
      <c r="K376" t="b">
        <v>1</v>
      </c>
      <c r="L376" t="s">
        <v>481</v>
      </c>
      <c r="M376" t="s">
        <v>481</v>
      </c>
      <c r="N376" t="s">
        <v>481</v>
      </c>
      <c r="O376" t="s">
        <v>481</v>
      </c>
      <c r="P376" t="s">
        <v>7</v>
      </c>
      <c r="Q376" t="s">
        <v>383</v>
      </c>
      <c r="S376" s="16" t="str">
        <f t="shared" si="96"/>
        <v>CP3-014</v>
      </c>
      <c r="T376" s="16" t="str">
        <f t="shared" si="106"/>
        <v>CP3-014 - Crimp Press</v>
      </c>
      <c r="U376" s="16" t="b">
        <v>0</v>
      </c>
      <c r="V376" s="16" t="s">
        <v>473</v>
      </c>
      <c r="W376" s="16" t="s">
        <v>2277</v>
      </c>
      <c r="Y376" s="16" t="s">
        <v>2277</v>
      </c>
      <c r="Z376" s="23" t="s">
        <v>2308</v>
      </c>
      <c r="AA376" s="17">
        <v>36526</v>
      </c>
      <c r="AC376" s="16" t="s">
        <v>236</v>
      </c>
      <c r="AD376" s="16" t="str">
        <f t="shared" si="86"/>
        <v>CP3-014</v>
      </c>
      <c r="AE376" s="16" t="s">
        <v>405</v>
      </c>
      <c r="AG376" s="16" t="s">
        <v>496</v>
      </c>
      <c r="AH376" s="16" t="str">
        <f t="shared" si="81"/>
        <v>CP3-TEMPLATE</v>
      </c>
      <c r="AK376" t="s">
        <v>383</v>
      </c>
      <c r="AL376" t="str">
        <f t="shared" si="107"/>
        <v>CP3-014</v>
      </c>
      <c r="AM376" t="s">
        <v>383</v>
      </c>
      <c r="AN376" t="str">
        <f t="shared" si="108"/>
        <v>CP3-014</v>
      </c>
      <c r="AO376">
        <v>1</v>
      </c>
      <c r="AP376" t="s">
        <v>545</v>
      </c>
      <c r="AQ376" t="b">
        <v>0</v>
      </c>
      <c r="AR376" t="b">
        <v>1</v>
      </c>
      <c r="AS376">
        <v>1</v>
      </c>
      <c r="AT376" t="s">
        <v>546</v>
      </c>
      <c r="AU376" s="14" cm="1">
        <f t="array" ref="AU376">IF(LEFT(A376,3)="WP5", INDEX('Equipment Schedule'!$A$1:$C$44,MATCH(1,('Equipment Schedule'!C:C=(LEFT(A376,3)))*('Equipment Schedule'!A:A=MOD(RIGHT(A376,1),12)),0),2), INDEX('Equipment Schedule'!$A$3:$C$44,MATCH(LEFT(A376,3),'Equipment Schedule'!$C$3:$C$44,0),2))</f>
        <v>45170</v>
      </c>
      <c r="AV376">
        <v>5</v>
      </c>
      <c r="AW376" t="str">
        <f t="shared" si="89"/>
        <v>CP3-TEMPLATE</v>
      </c>
      <c r="AX376" t="s">
        <v>441</v>
      </c>
      <c r="AY376" t="s">
        <v>547</v>
      </c>
      <c r="BB376" t="s">
        <v>2392</v>
      </c>
      <c r="BC376">
        <v>130</v>
      </c>
      <c r="BD376">
        <v>5025</v>
      </c>
      <c r="BE376" t="s">
        <v>292</v>
      </c>
      <c r="BF376">
        <v>0.04</v>
      </c>
      <c r="BG376" t="b">
        <v>0</v>
      </c>
      <c r="BH376">
        <v>1</v>
      </c>
    </row>
    <row r="377" spans="1:60" x14ac:dyDescent="0.3">
      <c r="A377" s="21" t="s">
        <v>2427</v>
      </c>
      <c r="B377" s="21" t="s">
        <v>2244</v>
      </c>
      <c r="C377" s="21" t="str">
        <f t="shared" si="103"/>
        <v>CP3-015 - Crimp Press</v>
      </c>
      <c r="D377" s="21">
        <f t="shared" si="104"/>
        <v>21</v>
      </c>
      <c r="F377" t="str">
        <f t="shared" si="95"/>
        <v>CP3-015</v>
      </c>
      <c r="G377" t="str">
        <f t="shared" si="105"/>
        <v>CP3-015 - Crimp Press</v>
      </c>
      <c r="H377" t="b">
        <v>0</v>
      </c>
      <c r="I377" t="s">
        <v>481</v>
      </c>
      <c r="J377" t="s">
        <v>481</v>
      </c>
      <c r="K377" t="b">
        <v>1</v>
      </c>
      <c r="L377" t="s">
        <v>481</v>
      </c>
      <c r="M377" t="s">
        <v>481</v>
      </c>
      <c r="N377" t="s">
        <v>481</v>
      </c>
      <c r="O377" t="s">
        <v>481</v>
      </c>
      <c r="P377" t="s">
        <v>7</v>
      </c>
      <c r="Q377" t="s">
        <v>383</v>
      </c>
      <c r="S377" s="16" t="str">
        <f t="shared" si="96"/>
        <v>CP3-015</v>
      </c>
      <c r="T377" s="16" t="str">
        <f t="shared" si="106"/>
        <v>CP3-015 - Crimp Press</v>
      </c>
      <c r="U377" s="16" t="b">
        <v>0</v>
      </c>
      <c r="V377" s="16" t="s">
        <v>473</v>
      </c>
      <c r="W377" s="16" t="s">
        <v>780</v>
      </c>
      <c r="X377" s="23" t="s">
        <v>1285</v>
      </c>
      <c r="Y377" s="16" t="s">
        <v>780</v>
      </c>
      <c r="Z377" s="23" t="s">
        <v>2309</v>
      </c>
      <c r="AA377" s="17">
        <v>36526</v>
      </c>
      <c r="AC377" s="16" t="s">
        <v>236</v>
      </c>
      <c r="AD377" s="16" t="str">
        <f t="shared" si="86"/>
        <v>CP3-015</v>
      </c>
      <c r="AE377" s="16" t="s">
        <v>405</v>
      </c>
      <c r="AG377" s="16" t="s">
        <v>496</v>
      </c>
      <c r="AH377" s="16" t="str">
        <f t="shared" si="81"/>
        <v>CP3-TEMPLATE</v>
      </c>
      <c r="AK377" t="s">
        <v>383</v>
      </c>
      <c r="AL377" t="str">
        <f t="shared" si="107"/>
        <v>CP3-015</v>
      </c>
      <c r="AM377" t="s">
        <v>383</v>
      </c>
      <c r="AN377" t="str">
        <f t="shared" si="108"/>
        <v>CP3-015</v>
      </c>
      <c r="AO377">
        <v>1</v>
      </c>
      <c r="AP377" t="s">
        <v>545</v>
      </c>
      <c r="AQ377" t="b">
        <v>0</v>
      </c>
      <c r="AR377" t="b">
        <v>1</v>
      </c>
      <c r="AS377">
        <v>1</v>
      </c>
      <c r="AT377" t="s">
        <v>546</v>
      </c>
      <c r="AU377" s="14" cm="1">
        <f t="array" ref="AU377">IF(LEFT(A377,3)="WP5", INDEX('Equipment Schedule'!$A$1:$C$44,MATCH(1,('Equipment Schedule'!C:C=(LEFT(A377,3)))*('Equipment Schedule'!A:A=MOD(RIGHT(A377,1),12)),0),2), INDEX('Equipment Schedule'!$A$3:$C$44,MATCH(LEFT(A377,3),'Equipment Schedule'!$C$3:$C$44,0),2))</f>
        <v>45170</v>
      </c>
      <c r="AV377">
        <v>5</v>
      </c>
      <c r="AW377" t="str">
        <f t="shared" si="89"/>
        <v>CP3-TEMPLATE</v>
      </c>
      <c r="AX377" t="s">
        <v>441</v>
      </c>
      <c r="AY377" t="s">
        <v>547</v>
      </c>
      <c r="BB377" t="s">
        <v>2392</v>
      </c>
      <c r="BC377">
        <v>140</v>
      </c>
      <c r="BD377">
        <v>5032</v>
      </c>
      <c r="BE377" t="s">
        <v>312</v>
      </c>
      <c r="BF377">
        <v>0.04</v>
      </c>
      <c r="BG377" t="b">
        <v>0</v>
      </c>
      <c r="BH377">
        <v>1</v>
      </c>
    </row>
    <row r="378" spans="1:60" x14ac:dyDescent="0.3">
      <c r="A378" s="21" t="s">
        <v>2428</v>
      </c>
      <c r="B378" s="21" t="s">
        <v>2313</v>
      </c>
      <c r="C378" s="21" t="str">
        <f t="shared" si="103"/>
        <v>CP3-016 - Hydraulic Press</v>
      </c>
      <c r="D378" s="21">
        <f t="shared" si="104"/>
        <v>25</v>
      </c>
      <c r="F378" t="str">
        <f t="shared" si="95"/>
        <v>CP3-016</v>
      </c>
      <c r="G378" t="str">
        <f t="shared" si="105"/>
        <v>CP3-016 - Hydraulic Press</v>
      </c>
      <c r="H378" t="b">
        <v>0</v>
      </c>
      <c r="I378" t="s">
        <v>481</v>
      </c>
      <c r="J378" t="s">
        <v>481</v>
      </c>
      <c r="K378" t="b">
        <v>1</v>
      </c>
      <c r="L378" t="s">
        <v>481</v>
      </c>
      <c r="M378" t="s">
        <v>481</v>
      </c>
      <c r="N378" t="s">
        <v>481</v>
      </c>
      <c r="O378" t="s">
        <v>481</v>
      </c>
      <c r="P378" t="s">
        <v>7</v>
      </c>
      <c r="Q378" t="s">
        <v>383</v>
      </c>
      <c r="S378" s="16" t="str">
        <f t="shared" si="96"/>
        <v>CP3-016</v>
      </c>
      <c r="T378" s="16" t="str">
        <f t="shared" si="106"/>
        <v>CP3-016 - Hydraulic Press</v>
      </c>
      <c r="U378" s="16" t="b">
        <v>0</v>
      </c>
      <c r="V378" s="16" t="s">
        <v>473</v>
      </c>
      <c r="W378" s="16" t="s">
        <v>2279</v>
      </c>
      <c r="X378" s="23" t="s">
        <v>1291</v>
      </c>
      <c r="Y378" s="16" t="s">
        <v>2279</v>
      </c>
      <c r="Z378" s="23" t="s">
        <v>2314</v>
      </c>
      <c r="AA378" s="17">
        <v>36526</v>
      </c>
      <c r="AC378" s="16" t="s">
        <v>237</v>
      </c>
      <c r="AD378" s="16" t="str">
        <f t="shared" si="86"/>
        <v>CP3-016</v>
      </c>
      <c r="AE378" s="16" t="s">
        <v>405</v>
      </c>
      <c r="AG378" s="16" t="s">
        <v>496</v>
      </c>
      <c r="AH378" s="16" t="str">
        <f t="shared" si="81"/>
        <v>CP3-TEMPLATE</v>
      </c>
      <c r="AK378" t="s">
        <v>383</v>
      </c>
      <c r="AL378" t="str">
        <f t="shared" si="107"/>
        <v>CP3-016</v>
      </c>
      <c r="AM378" t="s">
        <v>383</v>
      </c>
      <c r="AN378" t="str">
        <f t="shared" si="108"/>
        <v>CP3-016</v>
      </c>
      <c r="AO378">
        <v>1</v>
      </c>
      <c r="AP378" t="s">
        <v>545</v>
      </c>
      <c r="AQ378" t="b">
        <v>0</v>
      </c>
      <c r="AR378" t="b">
        <v>1</v>
      </c>
      <c r="AS378">
        <v>1</v>
      </c>
      <c r="AT378" t="s">
        <v>546</v>
      </c>
      <c r="AU378" s="14" cm="1">
        <f t="array" ref="AU378">IF(LEFT(A378,3)="WP5", INDEX('Equipment Schedule'!$A$1:$C$44,MATCH(1,('Equipment Schedule'!C:C=(LEFT(A378,3)))*('Equipment Schedule'!A:A=MOD(RIGHT(A378,1),12)),0),2), INDEX('Equipment Schedule'!$A$3:$C$44,MATCH(LEFT(A378,3),'Equipment Schedule'!$C$3:$C$44,0),2))</f>
        <v>45170</v>
      </c>
      <c r="AV378">
        <v>5</v>
      </c>
      <c r="AW378" t="str">
        <f t="shared" si="89"/>
        <v>CP3-TEMPLATE</v>
      </c>
      <c r="AX378" t="s">
        <v>441</v>
      </c>
      <c r="AY378" t="s">
        <v>547</v>
      </c>
      <c r="BB378" t="s">
        <v>2392</v>
      </c>
      <c r="BC378">
        <v>150</v>
      </c>
      <c r="BD378">
        <v>5204</v>
      </c>
      <c r="BE378" t="s">
        <v>280</v>
      </c>
      <c r="BF378">
        <v>0.04</v>
      </c>
      <c r="BG378" t="b">
        <v>0</v>
      </c>
      <c r="BH378">
        <v>1</v>
      </c>
    </row>
    <row r="379" spans="1:60" x14ac:dyDescent="0.3">
      <c r="A379" s="21" t="s">
        <v>2429</v>
      </c>
      <c r="B379" s="21" t="s">
        <v>2313</v>
      </c>
      <c r="C379" s="21" t="str">
        <f t="shared" ref="C379:C380" si="109">CONCATENATE(A379," - ",B379)</f>
        <v>CP3-017 - Hydraulic Press</v>
      </c>
      <c r="D379" s="21">
        <f t="shared" ref="D379:D380" si="110">LEN(C379)</f>
        <v>25</v>
      </c>
      <c r="F379" t="str">
        <f t="shared" si="95"/>
        <v>CP3-017</v>
      </c>
      <c r="G379" t="str">
        <f t="shared" si="105"/>
        <v>CP3-017 - Hydraulic Press</v>
      </c>
      <c r="H379" t="b">
        <v>0</v>
      </c>
      <c r="I379" t="s">
        <v>481</v>
      </c>
      <c r="J379" t="s">
        <v>481</v>
      </c>
      <c r="K379" t="b">
        <v>1</v>
      </c>
      <c r="L379" t="s">
        <v>481</v>
      </c>
      <c r="M379" t="s">
        <v>481</v>
      </c>
      <c r="N379" t="s">
        <v>481</v>
      </c>
      <c r="O379" t="s">
        <v>481</v>
      </c>
      <c r="P379" t="s">
        <v>7</v>
      </c>
      <c r="Q379" t="s">
        <v>383</v>
      </c>
      <c r="S379" s="16" t="str">
        <f t="shared" si="96"/>
        <v>CP3-017</v>
      </c>
      <c r="T379" s="16" t="str">
        <f t="shared" si="106"/>
        <v>CP3-017 - Hydraulic Press</v>
      </c>
      <c r="U379" s="16" t="b">
        <v>0</v>
      </c>
      <c r="V379" s="16" t="s">
        <v>473</v>
      </c>
      <c r="W379" s="16" t="s">
        <v>2279</v>
      </c>
      <c r="X379" s="23" t="s">
        <v>2316</v>
      </c>
      <c r="Y379" s="16" t="s">
        <v>2279</v>
      </c>
      <c r="Z379" s="23" t="s">
        <v>2315</v>
      </c>
      <c r="AA379" s="17">
        <v>36526</v>
      </c>
      <c r="AC379" s="16" t="s">
        <v>237</v>
      </c>
      <c r="AD379" s="16" t="str">
        <f t="shared" si="86"/>
        <v>CP3-017</v>
      </c>
      <c r="AE379" s="16" t="s">
        <v>405</v>
      </c>
      <c r="AG379" s="16" t="s">
        <v>496</v>
      </c>
      <c r="AH379" s="16" t="str">
        <f t="shared" si="81"/>
        <v>CP3-TEMPLATE</v>
      </c>
      <c r="AK379" t="s">
        <v>383</v>
      </c>
      <c r="AL379" t="str">
        <f t="shared" si="107"/>
        <v>CP3-017</v>
      </c>
      <c r="AM379" t="s">
        <v>383</v>
      </c>
      <c r="AN379" t="str">
        <f t="shared" si="108"/>
        <v>CP3-017</v>
      </c>
      <c r="AO379">
        <v>1</v>
      </c>
      <c r="AP379" t="s">
        <v>545</v>
      </c>
      <c r="AQ379" t="b">
        <v>0</v>
      </c>
      <c r="AR379" t="b">
        <v>1</v>
      </c>
      <c r="AS379">
        <v>1</v>
      </c>
      <c r="AT379" t="s">
        <v>546</v>
      </c>
      <c r="AU379" s="14" cm="1">
        <f t="array" ref="AU379">IF(LEFT(A379,3)="WP5", INDEX('Equipment Schedule'!$A$1:$C$44,MATCH(1,('Equipment Schedule'!C:C=(LEFT(A379,3)))*('Equipment Schedule'!A:A=MOD(RIGHT(A379,1),12)),0),2), INDEX('Equipment Schedule'!$A$3:$C$44,MATCH(LEFT(A379,3),'Equipment Schedule'!$C$3:$C$44,0),2))</f>
        <v>45170</v>
      </c>
      <c r="AV379">
        <v>5</v>
      </c>
      <c r="AW379" t="str">
        <f t="shared" si="89"/>
        <v>CP3-TEMPLATE</v>
      </c>
      <c r="AX379" t="s">
        <v>441</v>
      </c>
      <c r="AY379" t="s">
        <v>547</v>
      </c>
      <c r="BB379" t="s">
        <v>2392</v>
      </c>
      <c r="BC379">
        <v>160</v>
      </c>
      <c r="BD379">
        <v>5205</v>
      </c>
      <c r="BE379" t="s">
        <v>306</v>
      </c>
      <c r="BF379">
        <v>0.04</v>
      </c>
      <c r="BG379" t="b">
        <v>0</v>
      </c>
      <c r="BH379">
        <v>1</v>
      </c>
    </row>
    <row r="380" spans="1:60" x14ac:dyDescent="0.3">
      <c r="A380" s="21" t="s">
        <v>2319</v>
      </c>
      <c r="B380" s="21" t="s">
        <v>2332</v>
      </c>
      <c r="C380" s="21" t="str">
        <f t="shared" si="109"/>
        <v>WP1-001 - C/S/C Machine</v>
      </c>
      <c r="D380" s="21">
        <f t="shared" si="110"/>
        <v>23</v>
      </c>
      <c r="F380" t="str">
        <f t="shared" si="95"/>
        <v>WP1-001</v>
      </c>
      <c r="G380" t="str">
        <f t="shared" si="105"/>
        <v>WP1-001 - C/S/C Machine</v>
      </c>
      <c r="H380" t="b">
        <v>0</v>
      </c>
      <c r="I380" t="s">
        <v>481</v>
      </c>
      <c r="J380" t="s">
        <v>481</v>
      </c>
      <c r="K380" t="b">
        <v>1</v>
      </c>
      <c r="L380" t="s">
        <v>481</v>
      </c>
      <c r="M380" t="s">
        <v>481</v>
      </c>
      <c r="N380" t="s">
        <v>481</v>
      </c>
      <c r="O380" t="s">
        <v>481</v>
      </c>
      <c r="P380" t="s">
        <v>7</v>
      </c>
      <c r="Q380" t="s">
        <v>383</v>
      </c>
      <c r="S380" s="16" t="str">
        <f t="shared" si="96"/>
        <v>WP1-001</v>
      </c>
      <c r="T380" s="16" t="str">
        <f t="shared" si="106"/>
        <v>WP1-001 - C/S/C Machine</v>
      </c>
      <c r="U380" s="16" t="b">
        <v>0</v>
      </c>
      <c r="V380" s="16" t="s">
        <v>473</v>
      </c>
      <c r="W380" s="16" t="s">
        <v>2269</v>
      </c>
      <c r="X380" s="23" t="s">
        <v>1273</v>
      </c>
      <c r="Y380" s="16" t="s">
        <v>2269</v>
      </c>
      <c r="Z380" s="23" t="s">
        <v>2336</v>
      </c>
      <c r="AA380" s="17">
        <v>41338</v>
      </c>
      <c r="AC380" s="16" t="s">
        <v>239</v>
      </c>
      <c r="AD380" s="16" t="str">
        <f t="shared" si="86"/>
        <v>WP1-001</v>
      </c>
      <c r="AE380" s="16" t="s">
        <v>388</v>
      </c>
      <c r="AG380" s="16" t="s">
        <v>496</v>
      </c>
      <c r="AH380" s="16" t="str">
        <f t="shared" si="81"/>
        <v>WP1-TEMPLATE</v>
      </c>
      <c r="AK380" t="s">
        <v>383</v>
      </c>
      <c r="AL380" t="str">
        <f t="shared" si="107"/>
        <v>WP1-001</v>
      </c>
      <c r="AM380" t="s">
        <v>383</v>
      </c>
      <c r="AN380" t="str">
        <f t="shared" si="108"/>
        <v>WP1-001</v>
      </c>
      <c r="AO380">
        <v>1</v>
      </c>
      <c r="AP380" t="s">
        <v>545</v>
      </c>
      <c r="AQ380" t="b">
        <v>0</v>
      </c>
      <c r="AR380" t="b">
        <v>1</v>
      </c>
      <c r="AS380">
        <v>1</v>
      </c>
      <c r="AT380" t="s">
        <v>546</v>
      </c>
      <c r="AU380" s="14" cm="1">
        <f t="array" ref="AU380">IF(LEFT(A380,3)="WP5", INDEX('Equipment Schedule'!$A$1:$C$44,MATCH(1,('Equipment Schedule'!C:C=(LEFT(A380,3)))*('Equipment Schedule'!A:A=MOD(RIGHT(A380,1),12)),0),2), INDEX('Equipment Schedule'!$A$3:$C$44,MATCH(LEFT(A380,3),'Equipment Schedule'!$C$3:$C$44,0),2))</f>
        <v>45505</v>
      </c>
      <c r="AV380">
        <v>5</v>
      </c>
      <c r="AW380" t="str">
        <f t="shared" ref="AW380:AW396" si="111">AH380</f>
        <v>WP1-TEMPLATE</v>
      </c>
      <c r="AX380" t="s">
        <v>441</v>
      </c>
      <c r="AY380" t="s">
        <v>547</v>
      </c>
      <c r="BB380" t="s">
        <v>2392</v>
      </c>
      <c r="BC380">
        <v>170</v>
      </c>
      <c r="BD380">
        <v>5206</v>
      </c>
      <c r="BE380" t="s">
        <v>339</v>
      </c>
      <c r="BF380">
        <v>0.04</v>
      </c>
      <c r="BG380" t="b">
        <v>0</v>
      </c>
      <c r="BH380">
        <v>1</v>
      </c>
    </row>
    <row r="381" spans="1:60" x14ac:dyDescent="0.3">
      <c r="A381" s="21" t="s">
        <v>2320</v>
      </c>
      <c r="B381" s="21" t="s">
        <v>2332</v>
      </c>
      <c r="C381" s="21" t="str">
        <f t="shared" ref="C381:C394" si="112">CONCATENATE(A381," - ",B381)</f>
        <v>WP1-002 - C/S/C Machine</v>
      </c>
      <c r="D381" s="21">
        <f t="shared" ref="D381:D394" si="113">LEN(C381)</f>
        <v>23</v>
      </c>
      <c r="F381" t="str">
        <f t="shared" si="95"/>
        <v>WP1-002</v>
      </c>
      <c r="G381" t="str">
        <f t="shared" si="105"/>
        <v>WP1-002 - C/S/C Machine</v>
      </c>
      <c r="H381" t="b">
        <v>0</v>
      </c>
      <c r="I381" t="s">
        <v>481</v>
      </c>
      <c r="J381" t="s">
        <v>481</v>
      </c>
      <c r="K381" t="b">
        <v>1</v>
      </c>
      <c r="L381" t="s">
        <v>481</v>
      </c>
      <c r="M381" t="s">
        <v>481</v>
      </c>
      <c r="N381" t="s">
        <v>481</v>
      </c>
      <c r="O381" t="s">
        <v>481</v>
      </c>
      <c r="P381" t="s">
        <v>7</v>
      </c>
      <c r="Q381" t="s">
        <v>383</v>
      </c>
      <c r="S381" s="16" t="str">
        <f t="shared" si="96"/>
        <v>WP1-002</v>
      </c>
      <c r="T381" s="16" t="str">
        <f t="shared" si="106"/>
        <v>WP1-002 - C/S/C Machine</v>
      </c>
      <c r="U381" s="16" t="b">
        <v>0</v>
      </c>
      <c r="V381" s="16" t="s">
        <v>473</v>
      </c>
      <c r="W381" s="16" t="s">
        <v>2269</v>
      </c>
      <c r="X381" s="23" t="s">
        <v>1354</v>
      </c>
      <c r="Y381" s="16" t="s">
        <v>2269</v>
      </c>
      <c r="Z381" s="23" t="s">
        <v>2336</v>
      </c>
      <c r="AA381" s="17">
        <v>36526</v>
      </c>
      <c r="AC381" s="16" t="s">
        <v>239</v>
      </c>
      <c r="AD381" s="16" t="str">
        <f t="shared" si="86"/>
        <v>WP1-002</v>
      </c>
      <c r="AE381" s="16" t="s">
        <v>388</v>
      </c>
      <c r="AG381" s="16" t="s">
        <v>496</v>
      </c>
      <c r="AH381" s="16" t="str">
        <f t="shared" si="81"/>
        <v>WP1-TEMPLATE</v>
      </c>
      <c r="AK381" t="s">
        <v>383</v>
      </c>
      <c r="AL381" t="str">
        <f t="shared" si="107"/>
        <v>WP1-002</v>
      </c>
      <c r="AM381" t="s">
        <v>383</v>
      </c>
      <c r="AN381" t="str">
        <f t="shared" si="108"/>
        <v>WP1-002</v>
      </c>
      <c r="AO381">
        <v>1</v>
      </c>
      <c r="AP381" t="s">
        <v>545</v>
      </c>
      <c r="AQ381" t="b">
        <v>0</v>
      </c>
      <c r="AR381" t="b">
        <v>1</v>
      </c>
      <c r="AS381">
        <v>1</v>
      </c>
      <c r="AT381" t="s">
        <v>546</v>
      </c>
      <c r="AU381" s="14" cm="1">
        <f t="array" ref="AU381">IF(LEFT(A381,3)="WP5", INDEX('Equipment Schedule'!$A$1:$C$44,MATCH(1,('Equipment Schedule'!C:C=(LEFT(A381,3)))*('Equipment Schedule'!A:A=MOD(RIGHT(A381,1),12)),0),2), INDEX('Equipment Schedule'!$A$3:$C$44,MATCH(LEFT(A381,3),'Equipment Schedule'!$C$3:$C$44,0),2))</f>
        <v>45505</v>
      </c>
      <c r="AV381">
        <v>5</v>
      </c>
      <c r="AW381" t="str">
        <f t="shared" si="111"/>
        <v>WP1-TEMPLATE</v>
      </c>
      <c r="AX381" t="s">
        <v>441</v>
      </c>
      <c r="AY381" t="s">
        <v>547</v>
      </c>
      <c r="BB381" t="s">
        <v>2392</v>
      </c>
      <c r="BC381">
        <v>180</v>
      </c>
      <c r="BD381">
        <v>5704</v>
      </c>
      <c r="BE381" t="s">
        <v>288</v>
      </c>
      <c r="BF381">
        <v>0.04</v>
      </c>
      <c r="BG381" t="b">
        <v>0</v>
      </c>
      <c r="BH381">
        <v>1</v>
      </c>
    </row>
    <row r="382" spans="1:60" x14ac:dyDescent="0.3">
      <c r="A382" s="21" t="s">
        <v>2321</v>
      </c>
      <c r="B382" s="21" t="s">
        <v>2332</v>
      </c>
      <c r="C382" s="21" t="str">
        <f t="shared" si="112"/>
        <v>WP1-003 - C/S/C Machine</v>
      </c>
      <c r="D382" s="21">
        <f t="shared" si="113"/>
        <v>23</v>
      </c>
      <c r="F382" t="str">
        <f t="shared" ref="F382:F400" si="114">A382</f>
        <v>WP1-003</v>
      </c>
      <c r="G382" t="str">
        <f t="shared" ref="G382:G400" si="115">C382</f>
        <v>WP1-003 - C/S/C Machine</v>
      </c>
      <c r="H382" t="b">
        <v>0</v>
      </c>
      <c r="I382" t="s">
        <v>481</v>
      </c>
      <c r="J382" t="s">
        <v>481</v>
      </c>
      <c r="K382" t="b">
        <v>1</v>
      </c>
      <c r="L382" t="s">
        <v>481</v>
      </c>
      <c r="M382" t="s">
        <v>481</v>
      </c>
      <c r="N382" t="s">
        <v>481</v>
      </c>
      <c r="O382" t="s">
        <v>481</v>
      </c>
      <c r="P382" t="s">
        <v>7</v>
      </c>
      <c r="Q382" t="s">
        <v>383</v>
      </c>
      <c r="S382" s="16" t="str">
        <f t="shared" ref="S382:S400" si="116">A382</f>
        <v>WP1-003</v>
      </c>
      <c r="T382" s="16" t="str">
        <f t="shared" ref="T382:T400" si="117">C382</f>
        <v>WP1-003 - C/S/C Machine</v>
      </c>
      <c r="U382" s="16" t="b">
        <v>0</v>
      </c>
      <c r="V382" s="16" t="s">
        <v>473</v>
      </c>
      <c r="W382" s="16" t="s">
        <v>2269</v>
      </c>
      <c r="X382" s="23" t="s">
        <v>2337</v>
      </c>
      <c r="Y382" s="16" t="s">
        <v>2269</v>
      </c>
      <c r="Z382" s="23" t="s">
        <v>2336</v>
      </c>
      <c r="AA382" s="17">
        <v>44030</v>
      </c>
      <c r="AC382" s="16" t="s">
        <v>239</v>
      </c>
      <c r="AD382" s="16" t="str">
        <f t="shared" si="86"/>
        <v>WP1-003</v>
      </c>
      <c r="AE382" s="16" t="s">
        <v>388</v>
      </c>
      <c r="AG382" s="16" t="s">
        <v>496</v>
      </c>
      <c r="AH382" s="16" t="str">
        <f t="shared" si="81"/>
        <v>WP1-TEMPLATE</v>
      </c>
      <c r="AK382" t="s">
        <v>383</v>
      </c>
      <c r="AL382" t="str">
        <f t="shared" ref="AL382:AL400" si="118">S382</f>
        <v>WP1-003</v>
      </c>
      <c r="AM382" t="s">
        <v>383</v>
      </c>
      <c r="AN382" t="str">
        <f t="shared" ref="AN382:AN400" si="119">S382</f>
        <v>WP1-003</v>
      </c>
      <c r="AO382">
        <v>1</v>
      </c>
      <c r="AP382" t="s">
        <v>545</v>
      </c>
      <c r="AQ382" t="b">
        <v>0</v>
      </c>
      <c r="AR382" t="b">
        <v>1</v>
      </c>
      <c r="AS382">
        <v>1</v>
      </c>
      <c r="AT382" t="s">
        <v>546</v>
      </c>
      <c r="AU382" s="14" cm="1">
        <f t="array" ref="AU382">IF(LEFT(A382,3)="WP5", INDEX('Equipment Schedule'!$A$1:$C$44,MATCH(1,('Equipment Schedule'!C:C=(LEFT(A382,3)))*('Equipment Schedule'!A:A=MOD(RIGHT(A382,1),12)),0),2), INDEX('Equipment Schedule'!$A$3:$C$44,MATCH(LEFT(A382,3),'Equipment Schedule'!$C$3:$C$44,0),2))</f>
        <v>45505</v>
      </c>
      <c r="AV382">
        <v>5</v>
      </c>
      <c r="AW382" t="str">
        <f t="shared" si="111"/>
        <v>WP1-TEMPLATE</v>
      </c>
      <c r="AX382" t="s">
        <v>441</v>
      </c>
      <c r="AY382" t="s">
        <v>547</v>
      </c>
      <c r="BB382" t="s">
        <v>2392</v>
      </c>
      <c r="BC382">
        <v>190</v>
      </c>
      <c r="BD382">
        <v>5706</v>
      </c>
      <c r="BE382" t="s">
        <v>300</v>
      </c>
      <c r="BF382">
        <v>0.04</v>
      </c>
      <c r="BG382" t="b">
        <v>0</v>
      </c>
      <c r="BH382">
        <v>1</v>
      </c>
    </row>
    <row r="383" spans="1:60" x14ac:dyDescent="0.3">
      <c r="A383" s="21" t="s">
        <v>2322</v>
      </c>
      <c r="B383" s="21" t="s">
        <v>2333</v>
      </c>
      <c r="C383" s="21" t="str">
        <f t="shared" si="112"/>
        <v>WP2-001 - C/S Machine</v>
      </c>
      <c r="D383" s="21">
        <f t="shared" si="113"/>
        <v>21</v>
      </c>
      <c r="F383" t="str">
        <f t="shared" si="114"/>
        <v>WP2-001</v>
      </c>
      <c r="G383" t="str">
        <f t="shared" si="115"/>
        <v>WP2-001 - C/S Machine</v>
      </c>
      <c r="H383" t="b">
        <v>0</v>
      </c>
      <c r="I383" t="s">
        <v>481</v>
      </c>
      <c r="J383" t="s">
        <v>481</v>
      </c>
      <c r="K383" t="b">
        <v>1</v>
      </c>
      <c r="L383" t="s">
        <v>481</v>
      </c>
      <c r="M383" t="s">
        <v>481</v>
      </c>
      <c r="N383" t="s">
        <v>481</v>
      </c>
      <c r="O383" t="s">
        <v>481</v>
      </c>
      <c r="P383" t="s">
        <v>7</v>
      </c>
      <c r="Q383" t="s">
        <v>383</v>
      </c>
      <c r="S383" s="16" t="str">
        <f t="shared" si="116"/>
        <v>WP2-001</v>
      </c>
      <c r="T383" s="16" t="str">
        <f t="shared" si="117"/>
        <v>WP2-001 - C/S Machine</v>
      </c>
      <c r="U383" s="16" t="b">
        <v>0</v>
      </c>
      <c r="V383" s="16" t="s">
        <v>473</v>
      </c>
      <c r="W383" s="16" t="s">
        <v>2338</v>
      </c>
      <c r="X383" s="23">
        <v>320.0333</v>
      </c>
      <c r="Y383" s="16" t="s">
        <v>2338</v>
      </c>
      <c r="Z383" s="23" t="s">
        <v>2340</v>
      </c>
      <c r="AA383" s="17">
        <v>41310</v>
      </c>
      <c r="AC383" s="16" t="s">
        <v>227</v>
      </c>
      <c r="AD383" s="16" t="str">
        <f t="shared" si="86"/>
        <v>WP2-001</v>
      </c>
      <c r="AE383" s="16" t="s">
        <v>388</v>
      </c>
      <c r="AG383" s="16" t="s">
        <v>496</v>
      </c>
      <c r="AH383" s="16" t="str">
        <f t="shared" si="81"/>
        <v>WP2-TEMPLATE</v>
      </c>
      <c r="AK383" t="s">
        <v>383</v>
      </c>
      <c r="AL383" t="str">
        <f t="shared" si="118"/>
        <v>WP2-001</v>
      </c>
      <c r="AM383" t="s">
        <v>383</v>
      </c>
      <c r="AN383" t="str">
        <f t="shared" si="119"/>
        <v>WP2-001</v>
      </c>
      <c r="AO383">
        <v>1</v>
      </c>
      <c r="AP383" t="s">
        <v>545</v>
      </c>
      <c r="AQ383" t="b">
        <v>0</v>
      </c>
      <c r="AR383" t="b">
        <v>1</v>
      </c>
      <c r="AS383">
        <v>1</v>
      </c>
      <c r="AT383" t="s">
        <v>546</v>
      </c>
      <c r="AU383" s="14" cm="1">
        <f t="array" ref="AU383">IF(LEFT(A383,3)="WP5", INDEX('Equipment Schedule'!$A$1:$C$44,MATCH(1,('Equipment Schedule'!C:C=(LEFT(A383,3)))*('Equipment Schedule'!A:A=MOD(RIGHT(A383,1),12)),0),2), INDEX('Equipment Schedule'!$A$3:$C$44,MATCH(LEFT(A383,3),'Equipment Schedule'!$C$3:$C$44,0),2))</f>
        <v>45474</v>
      </c>
      <c r="AV383">
        <v>5</v>
      </c>
      <c r="AW383" t="str">
        <f t="shared" si="111"/>
        <v>WP2-TEMPLATE</v>
      </c>
      <c r="AX383" t="s">
        <v>441</v>
      </c>
      <c r="AY383" t="s">
        <v>547</v>
      </c>
      <c r="BB383" t="s">
        <v>2392</v>
      </c>
      <c r="BC383">
        <v>200</v>
      </c>
      <c r="BD383">
        <v>5401</v>
      </c>
      <c r="BE383" t="s">
        <v>276</v>
      </c>
      <c r="BF383">
        <v>0.04</v>
      </c>
      <c r="BG383" t="b">
        <v>0</v>
      </c>
      <c r="BH383">
        <v>1</v>
      </c>
    </row>
    <row r="384" spans="1:60" x14ac:dyDescent="0.3">
      <c r="A384" s="21" t="s">
        <v>2323</v>
      </c>
      <c r="B384" s="21" t="s">
        <v>2333</v>
      </c>
      <c r="C384" s="21" t="str">
        <f t="shared" si="112"/>
        <v>WP2-002 - C/S Machine</v>
      </c>
      <c r="D384" s="21">
        <f t="shared" si="113"/>
        <v>21</v>
      </c>
      <c r="F384" t="str">
        <f t="shared" si="114"/>
        <v>WP2-002</v>
      </c>
      <c r="G384" t="str">
        <f t="shared" si="115"/>
        <v>WP2-002 - C/S Machine</v>
      </c>
      <c r="H384" t="b">
        <v>0</v>
      </c>
      <c r="I384" t="s">
        <v>481</v>
      </c>
      <c r="J384" t="s">
        <v>481</v>
      </c>
      <c r="K384" t="b">
        <v>1</v>
      </c>
      <c r="L384" t="s">
        <v>481</v>
      </c>
      <c r="M384" t="s">
        <v>481</v>
      </c>
      <c r="N384" t="s">
        <v>481</v>
      </c>
      <c r="O384" t="s">
        <v>481</v>
      </c>
      <c r="P384" t="s">
        <v>7</v>
      </c>
      <c r="Q384" t="s">
        <v>383</v>
      </c>
      <c r="S384" s="16" t="str">
        <f t="shared" si="116"/>
        <v>WP2-002</v>
      </c>
      <c r="T384" s="16" t="str">
        <f t="shared" si="117"/>
        <v>WP2-002 - C/S Machine</v>
      </c>
      <c r="U384" s="16" t="b">
        <v>0</v>
      </c>
      <c r="V384" s="16" t="s">
        <v>473</v>
      </c>
      <c r="W384" s="16" t="s">
        <v>2338</v>
      </c>
      <c r="X384" s="23">
        <v>330.05799999999999</v>
      </c>
      <c r="Y384" s="16" t="s">
        <v>2338</v>
      </c>
      <c r="Z384" s="23" t="s">
        <v>2341</v>
      </c>
      <c r="AA384" s="17">
        <v>42130</v>
      </c>
      <c r="AC384" s="16" t="s">
        <v>227</v>
      </c>
      <c r="AD384" s="16" t="str">
        <f t="shared" si="86"/>
        <v>WP2-002</v>
      </c>
      <c r="AE384" s="16" t="s">
        <v>388</v>
      </c>
      <c r="AG384" s="16" t="s">
        <v>496</v>
      </c>
      <c r="AH384" s="16" t="str">
        <f t="shared" si="81"/>
        <v>WP2-TEMPLATE</v>
      </c>
      <c r="AK384" t="s">
        <v>383</v>
      </c>
      <c r="AL384" t="str">
        <f t="shared" si="118"/>
        <v>WP2-002</v>
      </c>
      <c r="AM384" t="s">
        <v>383</v>
      </c>
      <c r="AN384" t="str">
        <f t="shared" si="119"/>
        <v>WP2-002</v>
      </c>
      <c r="AO384">
        <v>1</v>
      </c>
      <c r="AP384" t="s">
        <v>545</v>
      </c>
      <c r="AQ384" t="b">
        <v>0</v>
      </c>
      <c r="AR384" t="b">
        <v>1</v>
      </c>
      <c r="AS384">
        <v>1</v>
      </c>
      <c r="AT384" t="s">
        <v>546</v>
      </c>
      <c r="AU384" s="14" cm="1">
        <f t="array" ref="AU384">IF(LEFT(A384,3)="WP5", INDEX('Equipment Schedule'!$A$1:$C$44,MATCH(1,('Equipment Schedule'!C:C=(LEFT(A384,3)))*('Equipment Schedule'!A:A=MOD(RIGHT(A384,1),12)),0),2), INDEX('Equipment Schedule'!$A$3:$C$44,MATCH(LEFT(A384,3),'Equipment Schedule'!$C$3:$C$44,0),2))</f>
        <v>45474</v>
      </c>
      <c r="AV384">
        <v>5</v>
      </c>
      <c r="AW384" t="str">
        <f t="shared" si="111"/>
        <v>WP2-TEMPLATE</v>
      </c>
      <c r="AX384" t="s">
        <v>441</v>
      </c>
      <c r="AY384" t="s">
        <v>547</v>
      </c>
      <c r="BB384" t="s">
        <v>2392</v>
      </c>
      <c r="BC384">
        <v>210</v>
      </c>
      <c r="BD384">
        <v>5305</v>
      </c>
      <c r="BE384" t="s">
        <v>284</v>
      </c>
      <c r="BF384">
        <v>0.16</v>
      </c>
      <c r="BG384" t="b">
        <v>0</v>
      </c>
      <c r="BH384">
        <v>1</v>
      </c>
    </row>
    <row r="385" spans="1:60" x14ac:dyDescent="0.3">
      <c r="A385" s="21" t="s">
        <v>2324</v>
      </c>
      <c r="B385" s="21" t="s">
        <v>2333</v>
      </c>
      <c r="C385" s="21" t="str">
        <f t="shared" si="112"/>
        <v>WP2-003 - C/S Machine</v>
      </c>
      <c r="D385" s="21">
        <f t="shared" si="113"/>
        <v>21</v>
      </c>
      <c r="F385" t="str">
        <f t="shared" si="114"/>
        <v>WP2-003</v>
      </c>
      <c r="G385" t="str">
        <f t="shared" si="115"/>
        <v>WP2-003 - C/S Machine</v>
      </c>
      <c r="H385" t="b">
        <v>0</v>
      </c>
      <c r="I385" t="s">
        <v>481</v>
      </c>
      <c r="J385" t="s">
        <v>481</v>
      </c>
      <c r="K385" t="b">
        <v>1</v>
      </c>
      <c r="L385" t="s">
        <v>481</v>
      </c>
      <c r="M385" t="s">
        <v>481</v>
      </c>
      <c r="N385" t="s">
        <v>481</v>
      </c>
      <c r="O385" t="s">
        <v>481</v>
      </c>
      <c r="P385" t="s">
        <v>7</v>
      </c>
      <c r="Q385" t="s">
        <v>383</v>
      </c>
      <c r="S385" s="16" t="str">
        <f t="shared" si="116"/>
        <v>WP2-003</v>
      </c>
      <c r="T385" s="16" t="str">
        <f t="shared" si="117"/>
        <v>WP2-003 - C/S Machine</v>
      </c>
      <c r="U385" s="16" t="b">
        <v>0</v>
      </c>
      <c r="V385" s="16" t="s">
        <v>473</v>
      </c>
      <c r="W385" s="16" t="s">
        <v>2338</v>
      </c>
      <c r="X385" s="23" t="s">
        <v>2339</v>
      </c>
      <c r="Y385" s="16" t="s">
        <v>2338</v>
      </c>
      <c r="Z385" s="23" t="s">
        <v>2341</v>
      </c>
      <c r="AA385" s="17">
        <v>36526</v>
      </c>
      <c r="AC385" s="16" t="s">
        <v>227</v>
      </c>
      <c r="AD385" s="16" t="str">
        <f t="shared" si="86"/>
        <v>WP2-003</v>
      </c>
      <c r="AE385" s="16" t="s">
        <v>388</v>
      </c>
      <c r="AG385" s="16" t="s">
        <v>496</v>
      </c>
      <c r="AH385" s="16" t="str">
        <f t="shared" si="81"/>
        <v>WP2-TEMPLATE</v>
      </c>
      <c r="AK385" t="s">
        <v>383</v>
      </c>
      <c r="AL385" t="str">
        <f t="shared" si="118"/>
        <v>WP2-003</v>
      </c>
      <c r="AM385" t="s">
        <v>383</v>
      </c>
      <c r="AN385" t="str">
        <f t="shared" si="119"/>
        <v>WP2-003</v>
      </c>
      <c r="AO385">
        <v>1</v>
      </c>
      <c r="AP385" t="s">
        <v>545</v>
      </c>
      <c r="AQ385" t="b">
        <v>0</v>
      </c>
      <c r="AR385" t="b">
        <v>1</v>
      </c>
      <c r="AS385">
        <v>1</v>
      </c>
      <c r="AT385" t="s">
        <v>546</v>
      </c>
      <c r="AU385" s="14" cm="1">
        <f t="array" ref="AU385">IF(LEFT(A385,3)="WP5", INDEX('Equipment Schedule'!$A$1:$C$44,MATCH(1,('Equipment Schedule'!C:C=(LEFT(A385,3)))*('Equipment Schedule'!A:A=MOD(RIGHT(A385,1),12)),0),2), INDEX('Equipment Schedule'!$A$3:$C$44,MATCH(LEFT(A385,3),'Equipment Schedule'!$C$3:$C$44,0),2))</f>
        <v>45474</v>
      </c>
      <c r="AV385">
        <v>5</v>
      </c>
      <c r="AW385" t="str">
        <f t="shared" si="111"/>
        <v>WP2-TEMPLATE</v>
      </c>
      <c r="AX385" t="s">
        <v>441</v>
      </c>
      <c r="AY385" t="s">
        <v>547</v>
      </c>
    </row>
    <row r="386" spans="1:60" x14ac:dyDescent="0.3">
      <c r="A386" s="21" t="s">
        <v>2325</v>
      </c>
      <c r="B386" s="21" t="s">
        <v>2334</v>
      </c>
      <c r="C386" s="21" t="str">
        <f t="shared" si="112"/>
        <v>WP3-001 - Strip Machine</v>
      </c>
      <c r="D386" s="21">
        <f t="shared" si="113"/>
        <v>23</v>
      </c>
      <c r="F386" t="str">
        <f t="shared" si="114"/>
        <v>WP3-001</v>
      </c>
      <c r="G386" t="str">
        <f t="shared" si="115"/>
        <v>WP3-001 - Strip Machine</v>
      </c>
      <c r="H386" t="b">
        <v>0</v>
      </c>
      <c r="I386" t="s">
        <v>481</v>
      </c>
      <c r="J386" t="s">
        <v>481</v>
      </c>
      <c r="K386" t="b">
        <v>1</v>
      </c>
      <c r="L386" t="s">
        <v>481</v>
      </c>
      <c r="M386" t="s">
        <v>481</v>
      </c>
      <c r="N386" t="s">
        <v>481</v>
      </c>
      <c r="O386" t="s">
        <v>481</v>
      </c>
      <c r="P386" t="s">
        <v>7</v>
      </c>
      <c r="Q386" t="s">
        <v>383</v>
      </c>
      <c r="S386" s="16" t="str">
        <f t="shared" si="116"/>
        <v>WP3-001</v>
      </c>
      <c r="T386" s="16" t="str">
        <f t="shared" si="117"/>
        <v>WP3-001 - Strip Machine</v>
      </c>
      <c r="U386" s="16" t="b">
        <v>0</v>
      </c>
      <c r="V386" s="16" t="s">
        <v>473</v>
      </c>
      <c r="W386" s="16" t="s">
        <v>2338</v>
      </c>
      <c r="X386" s="23" t="s">
        <v>1393</v>
      </c>
      <c r="Y386" s="16" t="s">
        <v>2338</v>
      </c>
      <c r="Z386" s="23" t="s">
        <v>2344</v>
      </c>
      <c r="AA386" s="17">
        <v>43941</v>
      </c>
      <c r="AC386" s="16" t="s">
        <v>6</v>
      </c>
      <c r="AD386" s="16" t="str">
        <f t="shared" si="86"/>
        <v>WP3-001</v>
      </c>
      <c r="AE386" s="16" t="s">
        <v>391</v>
      </c>
      <c r="AG386" s="16" t="s">
        <v>496</v>
      </c>
      <c r="AH386" s="16" t="str">
        <f t="shared" si="81"/>
        <v>WP3-TEMPLATE</v>
      </c>
      <c r="AK386" t="s">
        <v>383</v>
      </c>
      <c r="AL386" t="str">
        <f t="shared" si="118"/>
        <v>WP3-001</v>
      </c>
      <c r="AM386" t="s">
        <v>383</v>
      </c>
      <c r="AN386" t="str">
        <f t="shared" si="119"/>
        <v>WP3-001</v>
      </c>
      <c r="AO386">
        <v>1</v>
      </c>
      <c r="AP386" t="s">
        <v>545</v>
      </c>
      <c r="AQ386" t="b">
        <v>0</v>
      </c>
      <c r="AR386" t="b">
        <v>1</v>
      </c>
      <c r="AS386">
        <v>1</v>
      </c>
      <c r="AT386" t="s">
        <v>546</v>
      </c>
      <c r="AU386" s="14" cm="1">
        <f t="array" ref="AU386">IF(LEFT(A386,3)="WP5", INDEX('Equipment Schedule'!$A$1:$C$44,MATCH(1,('Equipment Schedule'!C:C=(LEFT(A386,3)))*('Equipment Schedule'!A:A=MOD(RIGHT(A386,1),12)),0),2), INDEX('Equipment Schedule'!$A$3:$C$44,MATCH(LEFT(A386,3),'Equipment Schedule'!$C$3:$C$44,0),2))</f>
        <v>45413</v>
      </c>
      <c r="AV386">
        <v>5</v>
      </c>
      <c r="AW386" t="str">
        <f t="shared" si="111"/>
        <v>WP3-TEMPLATE</v>
      </c>
      <c r="AX386" t="s">
        <v>441</v>
      </c>
      <c r="AY386" t="s">
        <v>547</v>
      </c>
      <c r="BB386" t="s">
        <v>2394</v>
      </c>
      <c r="BC386">
        <v>10</v>
      </c>
      <c r="BD386">
        <v>5306</v>
      </c>
      <c r="BE386" t="str">
        <f>VLOOKUP(BD386,'Equip Ops'!$AI$2:$AJ$73,2,FALSE)</f>
        <v>Record - Pre-Eval Comments</v>
      </c>
      <c r="BF386">
        <v>0.16</v>
      </c>
      <c r="BG386" t="b">
        <v>0</v>
      </c>
      <c r="BH386">
        <v>1</v>
      </c>
    </row>
    <row r="387" spans="1:60" x14ac:dyDescent="0.3">
      <c r="A387" s="21" t="s">
        <v>2326</v>
      </c>
      <c r="B387" s="21" t="s">
        <v>2334</v>
      </c>
      <c r="C387" s="21" t="str">
        <f t="shared" si="112"/>
        <v>WP3-002 - Strip Machine</v>
      </c>
      <c r="D387" s="21">
        <f t="shared" si="113"/>
        <v>23</v>
      </c>
      <c r="F387" t="str">
        <f t="shared" si="114"/>
        <v>WP3-002</v>
      </c>
      <c r="G387" t="str">
        <f t="shared" si="115"/>
        <v>WP3-002 - Strip Machine</v>
      </c>
      <c r="H387" t="b">
        <v>0</v>
      </c>
      <c r="I387" t="s">
        <v>481</v>
      </c>
      <c r="J387" t="s">
        <v>481</v>
      </c>
      <c r="K387" t="b">
        <v>1</v>
      </c>
      <c r="L387" t="s">
        <v>481</v>
      </c>
      <c r="M387" t="s">
        <v>481</v>
      </c>
      <c r="N387" t="s">
        <v>481</v>
      </c>
      <c r="O387" t="s">
        <v>481</v>
      </c>
      <c r="P387" t="s">
        <v>7</v>
      </c>
      <c r="Q387" t="s">
        <v>383</v>
      </c>
      <c r="S387" s="16" t="str">
        <f t="shared" si="116"/>
        <v>WP3-002</v>
      </c>
      <c r="T387" s="16" t="str">
        <f t="shared" si="117"/>
        <v>WP3-002 - Strip Machine</v>
      </c>
      <c r="U387" s="16" t="b">
        <v>0</v>
      </c>
      <c r="V387" s="16" t="s">
        <v>473</v>
      </c>
      <c r="W387" s="16" t="s">
        <v>2338</v>
      </c>
      <c r="X387" s="23">
        <v>3200457</v>
      </c>
      <c r="Y387" s="16" t="s">
        <v>2338</v>
      </c>
      <c r="Z387" s="23" t="s">
        <v>2344</v>
      </c>
      <c r="AA387" s="17">
        <v>44550</v>
      </c>
      <c r="AC387" s="16" t="s">
        <v>6</v>
      </c>
      <c r="AD387" s="16" t="str">
        <f t="shared" si="86"/>
        <v>WP3-002</v>
      </c>
      <c r="AE387" s="16" t="s">
        <v>391</v>
      </c>
      <c r="AG387" s="16" t="s">
        <v>496</v>
      </c>
      <c r="AH387" s="16" t="str">
        <f t="shared" ref="AH387:AH423" si="120">IF(LEN(A387)=7,LEFT(A387,3)&amp;"-TEMPLATE",LEFT(A387,4)&amp;"-TEMPLATE")</f>
        <v>WP3-TEMPLATE</v>
      </c>
      <c r="AK387" t="s">
        <v>383</v>
      </c>
      <c r="AL387" t="str">
        <f t="shared" si="118"/>
        <v>WP3-002</v>
      </c>
      <c r="AM387" t="s">
        <v>383</v>
      </c>
      <c r="AN387" t="str">
        <f t="shared" si="119"/>
        <v>WP3-002</v>
      </c>
      <c r="AO387">
        <v>1</v>
      </c>
      <c r="AP387" t="s">
        <v>545</v>
      </c>
      <c r="AQ387" t="b">
        <v>0</v>
      </c>
      <c r="AR387" t="b">
        <v>1</v>
      </c>
      <c r="AS387">
        <v>1</v>
      </c>
      <c r="AT387" t="s">
        <v>546</v>
      </c>
      <c r="AU387" s="14" cm="1">
        <f t="array" ref="AU387">IF(LEFT(A387,3)="WP5", INDEX('Equipment Schedule'!$A$1:$C$44,MATCH(1,('Equipment Schedule'!C:C=(LEFT(A387,3)))*('Equipment Schedule'!A:A=MOD(RIGHT(A387,1),12)),0),2), INDEX('Equipment Schedule'!$A$3:$C$44,MATCH(LEFT(A387,3),'Equipment Schedule'!$C$3:$C$44,0),2))</f>
        <v>45413</v>
      </c>
      <c r="AV387">
        <v>5</v>
      </c>
      <c r="AW387" t="str">
        <f t="shared" si="111"/>
        <v>WP3-TEMPLATE</v>
      </c>
      <c r="AX387" t="s">
        <v>441</v>
      </c>
      <c r="AY387" t="s">
        <v>547</v>
      </c>
      <c r="BB387" t="s">
        <v>2394</v>
      </c>
      <c r="BC387">
        <v>20</v>
      </c>
      <c r="BD387">
        <v>5600</v>
      </c>
      <c r="BE387" t="str">
        <f>VLOOKUP(BD387,'Equip Ops'!$AI$2:$AJ$73,2,FALSE)</f>
        <v>Clean - Complete</v>
      </c>
      <c r="BF387">
        <v>0.04</v>
      </c>
      <c r="BG387" t="b">
        <v>0</v>
      </c>
      <c r="BH387">
        <v>1</v>
      </c>
    </row>
    <row r="388" spans="1:60" x14ac:dyDescent="0.3">
      <c r="A388" s="21" t="s">
        <v>2327</v>
      </c>
      <c r="B388" s="21" t="s">
        <v>2334</v>
      </c>
      <c r="C388" s="21" t="str">
        <f t="shared" si="112"/>
        <v>WP3-003 - Strip Machine</v>
      </c>
      <c r="D388" s="21">
        <f t="shared" si="113"/>
        <v>23</v>
      </c>
      <c r="F388" t="str">
        <f t="shared" si="114"/>
        <v>WP3-003</v>
      </c>
      <c r="G388" t="str">
        <f t="shared" si="115"/>
        <v>WP3-003 - Strip Machine</v>
      </c>
      <c r="H388" t="b">
        <v>0</v>
      </c>
      <c r="I388" t="s">
        <v>481</v>
      </c>
      <c r="J388" t="s">
        <v>481</v>
      </c>
      <c r="K388" t="b">
        <v>1</v>
      </c>
      <c r="L388" t="s">
        <v>481</v>
      </c>
      <c r="M388" t="s">
        <v>481</v>
      </c>
      <c r="N388" t="s">
        <v>481</v>
      </c>
      <c r="O388" t="s">
        <v>481</v>
      </c>
      <c r="P388" t="s">
        <v>7</v>
      </c>
      <c r="Q388" t="s">
        <v>383</v>
      </c>
      <c r="S388" s="16" t="str">
        <f t="shared" si="116"/>
        <v>WP3-003</v>
      </c>
      <c r="T388" s="16" t="str">
        <f t="shared" si="117"/>
        <v>WP3-003 - Strip Machine</v>
      </c>
      <c r="U388" s="16" t="b">
        <v>0</v>
      </c>
      <c r="V388" s="16" t="s">
        <v>473</v>
      </c>
      <c r="W388" s="16" t="s">
        <v>2338</v>
      </c>
      <c r="X388" s="23" t="s">
        <v>2347</v>
      </c>
      <c r="Y388" s="16" t="s">
        <v>2338</v>
      </c>
      <c r="Z388" s="23" t="s">
        <v>2345</v>
      </c>
      <c r="AA388" s="17">
        <v>36526</v>
      </c>
      <c r="AC388" s="16" t="s">
        <v>6</v>
      </c>
      <c r="AD388" s="16" t="str">
        <f t="shared" si="86"/>
        <v>WP3-003</v>
      </c>
      <c r="AE388" s="16" t="s">
        <v>391</v>
      </c>
      <c r="AG388" s="16" t="s">
        <v>496</v>
      </c>
      <c r="AH388" s="16" t="str">
        <f t="shared" si="120"/>
        <v>WP3-TEMPLATE</v>
      </c>
      <c r="AK388" t="s">
        <v>383</v>
      </c>
      <c r="AL388" t="str">
        <f t="shared" si="118"/>
        <v>WP3-003</v>
      </c>
      <c r="AM388" t="s">
        <v>383</v>
      </c>
      <c r="AN388" t="str">
        <f t="shared" si="119"/>
        <v>WP3-003</v>
      </c>
      <c r="AO388">
        <v>1</v>
      </c>
      <c r="AP388" t="s">
        <v>545</v>
      </c>
      <c r="AQ388" t="b">
        <v>0</v>
      </c>
      <c r="AR388" t="b">
        <v>1</v>
      </c>
      <c r="AS388">
        <v>1</v>
      </c>
      <c r="AT388" t="s">
        <v>546</v>
      </c>
      <c r="AU388" s="14" cm="1">
        <f t="array" ref="AU388">IF(LEFT(A388,3)="WP5", INDEX('Equipment Schedule'!$A$1:$C$44,MATCH(1,('Equipment Schedule'!C:C=(LEFT(A388,3)))*('Equipment Schedule'!A:A=MOD(RIGHT(A388,1),12)),0),2), INDEX('Equipment Schedule'!$A$3:$C$44,MATCH(LEFT(A388,3),'Equipment Schedule'!$C$3:$C$44,0),2))</f>
        <v>45413</v>
      </c>
      <c r="AV388">
        <v>5</v>
      </c>
      <c r="AW388" t="str">
        <f t="shared" si="111"/>
        <v>WP3-TEMPLATE</v>
      </c>
      <c r="AX388" t="s">
        <v>441</v>
      </c>
      <c r="AY388" t="s">
        <v>547</v>
      </c>
      <c r="BB388" t="s">
        <v>2394</v>
      </c>
      <c r="BC388">
        <v>30</v>
      </c>
      <c r="BD388">
        <v>5001</v>
      </c>
      <c r="BE388" t="s">
        <v>270</v>
      </c>
      <c r="BF388">
        <v>0.04</v>
      </c>
      <c r="BG388" t="b">
        <v>0</v>
      </c>
      <c r="BH388">
        <v>1</v>
      </c>
    </row>
    <row r="389" spans="1:60" x14ac:dyDescent="0.3">
      <c r="A389" s="21" t="s">
        <v>2328</v>
      </c>
      <c r="B389" s="21" t="s">
        <v>2334</v>
      </c>
      <c r="C389" s="21" t="str">
        <f t="shared" si="112"/>
        <v>WP3-004 - Strip Machine</v>
      </c>
      <c r="D389" s="21">
        <f t="shared" si="113"/>
        <v>23</v>
      </c>
      <c r="F389" t="str">
        <f t="shared" si="114"/>
        <v>WP3-004</v>
      </c>
      <c r="G389" t="str">
        <f t="shared" si="115"/>
        <v>WP3-004 - Strip Machine</v>
      </c>
      <c r="H389" t="b">
        <v>0</v>
      </c>
      <c r="I389" t="s">
        <v>481</v>
      </c>
      <c r="J389" t="s">
        <v>481</v>
      </c>
      <c r="K389" t="b">
        <v>1</v>
      </c>
      <c r="L389" t="s">
        <v>481</v>
      </c>
      <c r="M389" t="s">
        <v>481</v>
      </c>
      <c r="N389" t="s">
        <v>481</v>
      </c>
      <c r="O389" t="s">
        <v>481</v>
      </c>
      <c r="P389" t="s">
        <v>7</v>
      </c>
      <c r="Q389" t="s">
        <v>383</v>
      </c>
      <c r="S389" s="16" t="str">
        <f t="shared" si="116"/>
        <v>WP3-004</v>
      </c>
      <c r="T389" s="16" t="str">
        <f t="shared" si="117"/>
        <v>WP3-004 - Strip Machine</v>
      </c>
      <c r="U389" s="16" t="b">
        <v>0</v>
      </c>
      <c r="V389" s="16" t="s">
        <v>473</v>
      </c>
      <c r="W389" s="16" t="s">
        <v>2338</v>
      </c>
      <c r="X389" s="23">
        <v>20909</v>
      </c>
      <c r="Y389" s="16" t="s">
        <v>2338</v>
      </c>
      <c r="Z389" s="23" t="s">
        <v>2343</v>
      </c>
      <c r="AA389" s="17">
        <v>42110</v>
      </c>
      <c r="AC389" s="16" t="s">
        <v>6</v>
      </c>
      <c r="AD389" s="16" t="str">
        <f t="shared" si="86"/>
        <v>WP3-004</v>
      </c>
      <c r="AE389" s="16" t="s">
        <v>391</v>
      </c>
      <c r="AG389" s="16" t="s">
        <v>496</v>
      </c>
      <c r="AH389" s="16" t="str">
        <f t="shared" si="120"/>
        <v>WP3-TEMPLATE</v>
      </c>
      <c r="AK389" t="s">
        <v>383</v>
      </c>
      <c r="AL389" t="str">
        <f t="shared" si="118"/>
        <v>WP3-004</v>
      </c>
      <c r="AM389" t="s">
        <v>383</v>
      </c>
      <c r="AN389" t="str">
        <f t="shared" si="119"/>
        <v>WP3-004</v>
      </c>
      <c r="AO389">
        <v>1</v>
      </c>
      <c r="AP389" t="s">
        <v>545</v>
      </c>
      <c r="AQ389" t="b">
        <v>0</v>
      </c>
      <c r="AR389" t="b">
        <v>1</v>
      </c>
      <c r="AS389">
        <v>1</v>
      </c>
      <c r="AT389" t="s">
        <v>546</v>
      </c>
      <c r="AU389" s="14" cm="1">
        <f t="array" ref="AU389">IF(LEFT(A389,3)="WP5", INDEX('Equipment Schedule'!$A$1:$C$44,MATCH(1,('Equipment Schedule'!C:C=(LEFT(A389,3)))*('Equipment Schedule'!A:A=MOD(RIGHT(A389,1),12)),0),2), INDEX('Equipment Schedule'!$A$3:$C$44,MATCH(LEFT(A389,3),'Equipment Schedule'!$C$3:$C$44,0),2))</f>
        <v>45413</v>
      </c>
      <c r="AV389">
        <v>5</v>
      </c>
      <c r="AW389" t="str">
        <f t="shared" si="111"/>
        <v>WP3-TEMPLATE</v>
      </c>
      <c r="AX389" t="s">
        <v>441</v>
      </c>
      <c r="AY389" t="s">
        <v>547</v>
      </c>
      <c r="BB389" t="s">
        <v>2394</v>
      </c>
      <c r="BC389">
        <v>40</v>
      </c>
      <c r="BD389">
        <v>5002</v>
      </c>
      <c r="BE389" t="s">
        <v>340</v>
      </c>
      <c r="BF389">
        <v>0.04</v>
      </c>
      <c r="BG389" t="b">
        <v>0</v>
      </c>
      <c r="BH389">
        <v>1</v>
      </c>
    </row>
    <row r="390" spans="1:60" x14ac:dyDescent="0.3">
      <c r="A390" s="21" t="s">
        <v>2342</v>
      </c>
      <c r="B390" s="21" t="s">
        <v>2334</v>
      </c>
      <c r="C390" s="21" t="str">
        <f t="shared" ref="C390" si="121">CONCATENATE(A390," - ",B390)</f>
        <v>WP3-005 - Strip Machine</v>
      </c>
      <c r="D390" s="21">
        <f t="shared" ref="D390" si="122">LEN(C390)</f>
        <v>23</v>
      </c>
      <c r="F390" t="str">
        <f t="shared" ref="F390" si="123">A390</f>
        <v>WP3-005</v>
      </c>
      <c r="G390" t="str">
        <f t="shared" ref="G390" si="124">C390</f>
        <v>WP3-005 - Strip Machine</v>
      </c>
      <c r="H390" t="b">
        <v>0</v>
      </c>
      <c r="I390" t="s">
        <v>481</v>
      </c>
      <c r="J390" t="s">
        <v>481</v>
      </c>
      <c r="K390" t="b">
        <v>1</v>
      </c>
      <c r="L390" t="s">
        <v>481</v>
      </c>
      <c r="M390" t="s">
        <v>481</v>
      </c>
      <c r="N390" t="s">
        <v>481</v>
      </c>
      <c r="O390" t="s">
        <v>481</v>
      </c>
      <c r="P390" t="s">
        <v>7</v>
      </c>
      <c r="Q390" t="s">
        <v>383</v>
      </c>
      <c r="S390" s="16" t="str">
        <f t="shared" ref="S390" si="125">A390</f>
        <v>WP3-005</v>
      </c>
      <c r="T390" s="16" t="str">
        <f t="shared" ref="T390" si="126">C390</f>
        <v>WP3-005 - Strip Machine</v>
      </c>
      <c r="U390" s="16" t="b">
        <v>0</v>
      </c>
      <c r="V390" s="16" t="s">
        <v>473</v>
      </c>
      <c r="W390" s="16" t="s">
        <v>2269</v>
      </c>
      <c r="X390" s="23">
        <v>20023241</v>
      </c>
      <c r="Y390" s="16" t="s">
        <v>2269</v>
      </c>
      <c r="Z390" s="23" t="s">
        <v>2346</v>
      </c>
      <c r="AA390" s="17">
        <v>44881</v>
      </c>
      <c r="AC390" s="16" t="s">
        <v>6</v>
      </c>
      <c r="AD390" s="16" t="str">
        <f t="shared" ref="AD390" si="127">A390</f>
        <v>WP3-005</v>
      </c>
      <c r="AE390" s="16" t="s">
        <v>391</v>
      </c>
      <c r="AG390" s="16" t="s">
        <v>496</v>
      </c>
      <c r="AH390" s="16" t="str">
        <f t="shared" si="120"/>
        <v>WP3-TEMPLATE</v>
      </c>
      <c r="AK390" t="s">
        <v>383</v>
      </c>
      <c r="AL390" t="str">
        <f t="shared" si="118"/>
        <v>WP3-005</v>
      </c>
      <c r="AM390" t="s">
        <v>383</v>
      </c>
      <c r="AN390" t="str">
        <f t="shared" si="119"/>
        <v>WP3-005</v>
      </c>
      <c r="AO390">
        <v>1</v>
      </c>
      <c r="AP390" t="s">
        <v>545</v>
      </c>
      <c r="AQ390" t="b">
        <v>0</v>
      </c>
      <c r="AR390" t="b">
        <v>1</v>
      </c>
      <c r="AS390">
        <v>1</v>
      </c>
      <c r="AT390" t="s">
        <v>546</v>
      </c>
      <c r="AU390" s="14" cm="1">
        <f t="array" ref="AU390">IF(LEFT(A390,3)="WP5", INDEX('Equipment Schedule'!$A$1:$C$44,MATCH(1,('Equipment Schedule'!C:C=(LEFT(A390,3)))*('Equipment Schedule'!A:A=MOD(RIGHT(A390,1),12)),0),2), INDEX('Equipment Schedule'!$A$3:$C$44,MATCH(LEFT(A390,3),'Equipment Schedule'!$C$3:$C$44,0),2))</f>
        <v>45413</v>
      </c>
      <c r="AV390">
        <v>5</v>
      </c>
      <c r="AW390" t="str">
        <f t="shared" si="111"/>
        <v>WP3-TEMPLATE</v>
      </c>
      <c r="AX390" t="s">
        <v>441</v>
      </c>
      <c r="AY390" t="s">
        <v>547</v>
      </c>
      <c r="BB390" t="s">
        <v>2394</v>
      </c>
      <c r="BC390">
        <v>50</v>
      </c>
      <c r="BD390">
        <v>5011</v>
      </c>
      <c r="BE390" t="s">
        <v>321</v>
      </c>
      <c r="BF390">
        <v>0.04</v>
      </c>
      <c r="BG390" t="b">
        <v>0</v>
      </c>
      <c r="BH390">
        <v>1</v>
      </c>
    </row>
    <row r="391" spans="1:60" x14ac:dyDescent="0.3">
      <c r="A391" s="21" t="s">
        <v>2329</v>
      </c>
      <c r="B391" s="21" t="s">
        <v>2333</v>
      </c>
      <c r="C391" s="21" t="str">
        <f t="shared" si="112"/>
        <v>CP1-001 - C/S Machine</v>
      </c>
      <c r="D391" s="21">
        <f t="shared" si="113"/>
        <v>21</v>
      </c>
      <c r="F391" t="str">
        <f t="shared" si="114"/>
        <v>CP1-001</v>
      </c>
      <c r="G391" t="str">
        <f t="shared" si="115"/>
        <v>CP1-001 - C/S Machine</v>
      </c>
      <c r="H391" t="b">
        <v>0</v>
      </c>
      <c r="I391" t="s">
        <v>481</v>
      </c>
      <c r="J391" t="s">
        <v>481</v>
      </c>
      <c r="K391" t="b">
        <v>1</v>
      </c>
      <c r="L391" t="s">
        <v>481</v>
      </c>
      <c r="M391" t="s">
        <v>481</v>
      </c>
      <c r="N391" t="s">
        <v>481</v>
      </c>
      <c r="O391" t="s">
        <v>481</v>
      </c>
      <c r="P391" t="s">
        <v>7</v>
      </c>
      <c r="Q391" t="s">
        <v>383</v>
      </c>
      <c r="S391" s="16" t="str">
        <f t="shared" si="116"/>
        <v>CP1-001</v>
      </c>
      <c r="T391" s="16" t="str">
        <f t="shared" si="117"/>
        <v>CP1-001 - C/S Machine</v>
      </c>
      <c r="U391" s="16" t="b">
        <v>0</v>
      </c>
      <c r="V391" s="16" t="s">
        <v>473</v>
      </c>
      <c r="W391" s="16" t="s">
        <v>2348</v>
      </c>
      <c r="X391" s="23" t="s">
        <v>1287</v>
      </c>
      <c r="Y391" s="16" t="s">
        <v>2348</v>
      </c>
      <c r="Z391" s="23" t="s">
        <v>2349</v>
      </c>
      <c r="AA391" s="17">
        <v>36526</v>
      </c>
      <c r="AC391" s="16" t="s">
        <v>227</v>
      </c>
      <c r="AD391" s="16" t="str">
        <f t="shared" si="86"/>
        <v>CP1-001</v>
      </c>
      <c r="AE391" s="16" t="s">
        <v>404</v>
      </c>
      <c r="AG391" s="16" t="s">
        <v>496</v>
      </c>
      <c r="AH391" s="16" t="str">
        <f t="shared" si="120"/>
        <v>CP1-TEMPLATE</v>
      </c>
      <c r="AK391" t="s">
        <v>383</v>
      </c>
      <c r="AL391" t="str">
        <f t="shared" si="118"/>
        <v>CP1-001</v>
      </c>
      <c r="AM391" t="s">
        <v>383</v>
      </c>
      <c r="AN391" t="str">
        <f t="shared" si="119"/>
        <v>CP1-001</v>
      </c>
      <c r="AO391">
        <v>1</v>
      </c>
      <c r="AP391" t="s">
        <v>545</v>
      </c>
      <c r="AQ391" t="b">
        <v>0</v>
      </c>
      <c r="AR391" t="b">
        <v>1</v>
      </c>
      <c r="AS391">
        <v>1</v>
      </c>
      <c r="AT391" t="s">
        <v>546</v>
      </c>
      <c r="AU391" s="14" cm="1">
        <f t="array" ref="AU391">IF(LEFT(A391,3)="WP5", INDEX('Equipment Schedule'!$A$1:$C$44,MATCH(1,('Equipment Schedule'!C:C=(LEFT(A391,3)))*('Equipment Schedule'!A:A=MOD(RIGHT(A391,1),12)),0),2), INDEX('Equipment Schedule'!$A$3:$C$44,MATCH(LEFT(A391,3),'Equipment Schedule'!$C$3:$C$44,0),2))</f>
        <v>45474</v>
      </c>
      <c r="AV391">
        <v>5</v>
      </c>
      <c r="AW391" t="str">
        <f t="shared" si="111"/>
        <v>CP1-TEMPLATE</v>
      </c>
      <c r="AX391" t="s">
        <v>441</v>
      </c>
      <c r="AY391" t="s">
        <v>547</v>
      </c>
      <c r="BB391" t="s">
        <v>2394</v>
      </c>
      <c r="BC391">
        <v>60</v>
      </c>
      <c r="BD391">
        <v>5012</v>
      </c>
      <c r="BE391" t="s">
        <v>310</v>
      </c>
      <c r="BF391">
        <v>0.04</v>
      </c>
      <c r="BG391" t="b">
        <v>0</v>
      </c>
      <c r="BH391">
        <v>1</v>
      </c>
    </row>
    <row r="392" spans="1:60" x14ac:dyDescent="0.3">
      <c r="A392" s="21" t="s">
        <v>2330</v>
      </c>
      <c r="B392" s="21" t="s">
        <v>2333</v>
      </c>
      <c r="C392" s="21" t="str">
        <f t="shared" si="112"/>
        <v>CP1-002 - C/S Machine</v>
      </c>
      <c r="D392" s="21">
        <f t="shared" si="113"/>
        <v>21</v>
      </c>
      <c r="F392" t="str">
        <f t="shared" si="114"/>
        <v>CP1-002</v>
      </c>
      <c r="G392" t="str">
        <f t="shared" si="115"/>
        <v>CP1-002 - C/S Machine</v>
      </c>
      <c r="H392" t="b">
        <v>0</v>
      </c>
      <c r="I392" t="s">
        <v>481</v>
      </c>
      <c r="J392" t="s">
        <v>481</v>
      </c>
      <c r="K392" t="b">
        <v>1</v>
      </c>
      <c r="L392" t="s">
        <v>481</v>
      </c>
      <c r="M392" t="s">
        <v>481</v>
      </c>
      <c r="N392" t="s">
        <v>481</v>
      </c>
      <c r="O392" t="s">
        <v>481</v>
      </c>
      <c r="P392" t="s">
        <v>7</v>
      </c>
      <c r="Q392" t="s">
        <v>383</v>
      </c>
      <c r="S392" s="16" t="str">
        <f t="shared" si="116"/>
        <v>CP1-002</v>
      </c>
      <c r="T392" s="16" t="str">
        <f t="shared" si="117"/>
        <v>CP1-002 - C/S Machine</v>
      </c>
      <c r="U392" s="16" t="b">
        <v>0</v>
      </c>
      <c r="V392" s="16" t="s">
        <v>473</v>
      </c>
      <c r="W392" s="16" t="s">
        <v>2269</v>
      </c>
      <c r="X392" s="23" t="s">
        <v>2351</v>
      </c>
      <c r="Y392" s="16" t="s">
        <v>2269</v>
      </c>
      <c r="Z392" s="23" t="s">
        <v>2350</v>
      </c>
      <c r="AA392" s="17">
        <v>36526</v>
      </c>
      <c r="AC392" s="16" t="s">
        <v>227</v>
      </c>
      <c r="AD392" s="16" t="str">
        <f t="shared" si="86"/>
        <v>CP1-002</v>
      </c>
      <c r="AE392" s="16" t="s">
        <v>404</v>
      </c>
      <c r="AG392" s="16" t="s">
        <v>496</v>
      </c>
      <c r="AH392" s="16" t="str">
        <f t="shared" si="120"/>
        <v>CP1-TEMPLATE</v>
      </c>
      <c r="AK392" t="s">
        <v>383</v>
      </c>
      <c r="AL392" t="str">
        <f t="shared" si="118"/>
        <v>CP1-002</v>
      </c>
      <c r="AM392" t="s">
        <v>383</v>
      </c>
      <c r="AN392" t="str">
        <f t="shared" si="119"/>
        <v>CP1-002</v>
      </c>
      <c r="AO392">
        <v>1</v>
      </c>
      <c r="AP392" t="s">
        <v>545</v>
      </c>
      <c r="AQ392" t="b">
        <v>0</v>
      </c>
      <c r="AR392" t="b">
        <v>1</v>
      </c>
      <c r="AS392">
        <v>1</v>
      </c>
      <c r="AT392" t="s">
        <v>546</v>
      </c>
      <c r="AU392" s="14" cm="1">
        <f t="array" ref="AU392">IF(LEFT(A392,3)="WP5", INDEX('Equipment Schedule'!$A$1:$C$44,MATCH(1,('Equipment Schedule'!C:C=(LEFT(A392,3)))*('Equipment Schedule'!A:A=MOD(RIGHT(A392,1),12)),0),2), INDEX('Equipment Schedule'!$A$3:$C$44,MATCH(LEFT(A392,3),'Equipment Schedule'!$C$3:$C$44,0),2))</f>
        <v>45474</v>
      </c>
      <c r="AV392">
        <v>5</v>
      </c>
      <c r="AW392" t="str">
        <f t="shared" si="111"/>
        <v>CP1-TEMPLATE</v>
      </c>
      <c r="AX392" t="s">
        <v>441</v>
      </c>
      <c r="AY392" t="s">
        <v>547</v>
      </c>
      <c r="BB392" t="s">
        <v>2394</v>
      </c>
      <c r="BC392">
        <v>70</v>
      </c>
      <c r="BD392">
        <v>5013</v>
      </c>
      <c r="BE392" t="s">
        <v>296</v>
      </c>
      <c r="BF392">
        <v>0.04</v>
      </c>
      <c r="BG392" t="b">
        <v>0</v>
      </c>
      <c r="BH392">
        <v>1</v>
      </c>
    </row>
    <row r="393" spans="1:60" x14ac:dyDescent="0.3">
      <c r="A393" s="21" t="s">
        <v>2331</v>
      </c>
      <c r="B393" s="21" t="s">
        <v>2334</v>
      </c>
      <c r="C393" s="21" t="str">
        <f t="shared" si="112"/>
        <v>CP2-001 - Strip Machine</v>
      </c>
      <c r="D393" s="21">
        <f t="shared" si="113"/>
        <v>23</v>
      </c>
      <c r="F393" t="str">
        <f t="shared" si="114"/>
        <v>CP2-001</v>
      </c>
      <c r="G393" t="str">
        <f t="shared" si="115"/>
        <v>CP2-001 - Strip Machine</v>
      </c>
      <c r="H393" t="b">
        <v>0</v>
      </c>
      <c r="I393" t="s">
        <v>481</v>
      </c>
      <c r="J393" t="s">
        <v>481</v>
      </c>
      <c r="K393" t="b">
        <v>1</v>
      </c>
      <c r="L393" t="s">
        <v>481</v>
      </c>
      <c r="M393" t="s">
        <v>481</v>
      </c>
      <c r="N393" t="s">
        <v>481</v>
      </c>
      <c r="O393" t="s">
        <v>481</v>
      </c>
      <c r="P393" t="s">
        <v>7</v>
      </c>
      <c r="Q393" t="s">
        <v>383</v>
      </c>
      <c r="S393" s="16" t="str">
        <f t="shared" si="116"/>
        <v>CP2-001</v>
      </c>
      <c r="T393" s="16" t="str">
        <f t="shared" si="117"/>
        <v>CP2-001 - Strip Machine</v>
      </c>
      <c r="U393" s="16" t="b">
        <v>0</v>
      </c>
      <c r="V393" s="16" t="s">
        <v>473</v>
      </c>
      <c r="W393" s="16" t="s">
        <v>2348</v>
      </c>
      <c r="Y393" s="16" t="s">
        <v>2348</v>
      </c>
      <c r="Z393" s="23" t="s">
        <v>2352</v>
      </c>
      <c r="AA393" s="17">
        <v>36526</v>
      </c>
      <c r="AC393" s="16" t="s">
        <v>6</v>
      </c>
      <c r="AD393" s="16" t="str">
        <f t="shared" si="86"/>
        <v>CP2-001</v>
      </c>
      <c r="AE393" s="16" t="s">
        <v>406</v>
      </c>
      <c r="AG393" s="16" t="s">
        <v>496</v>
      </c>
      <c r="AH393" s="16" t="str">
        <f t="shared" si="120"/>
        <v>CP2-TEMPLATE</v>
      </c>
      <c r="AK393" t="s">
        <v>383</v>
      </c>
      <c r="AL393" t="str">
        <f t="shared" si="118"/>
        <v>CP2-001</v>
      </c>
      <c r="AM393" t="s">
        <v>383</v>
      </c>
      <c r="AN393" t="str">
        <f t="shared" si="119"/>
        <v>CP2-001</v>
      </c>
      <c r="AO393">
        <v>1</v>
      </c>
      <c r="AP393" t="s">
        <v>545</v>
      </c>
      <c r="AQ393" t="b">
        <v>0</v>
      </c>
      <c r="AR393" t="b">
        <v>1</v>
      </c>
      <c r="AS393">
        <v>1</v>
      </c>
      <c r="AT393" t="s">
        <v>546</v>
      </c>
      <c r="AU393" s="14" cm="1">
        <f t="array" ref="AU393">IF(LEFT(A393,3)="WP5", INDEX('Equipment Schedule'!$A$1:$C$44,MATCH(1,('Equipment Schedule'!C:C=(LEFT(A393,3)))*('Equipment Schedule'!A:A=MOD(RIGHT(A393,1),12)),0),2), INDEX('Equipment Schedule'!$A$3:$C$44,MATCH(LEFT(A393,3),'Equipment Schedule'!$C$3:$C$44,0),2))</f>
        <v>45413</v>
      </c>
      <c r="AV393">
        <v>5</v>
      </c>
      <c r="AW393" t="str">
        <f t="shared" si="111"/>
        <v>CP2-TEMPLATE</v>
      </c>
      <c r="AX393" t="s">
        <v>441</v>
      </c>
      <c r="AY393" t="s">
        <v>547</v>
      </c>
      <c r="BB393" t="s">
        <v>2394</v>
      </c>
      <c r="BC393">
        <v>80</v>
      </c>
      <c r="BD393">
        <v>5015</v>
      </c>
      <c r="BE393" t="s">
        <v>294</v>
      </c>
      <c r="BF393">
        <v>0.04</v>
      </c>
      <c r="BG393" t="b">
        <v>0</v>
      </c>
      <c r="BH393">
        <v>1</v>
      </c>
    </row>
    <row r="394" spans="1:60" x14ac:dyDescent="0.3">
      <c r="A394" s="21" t="s">
        <v>2353</v>
      </c>
      <c r="B394" s="21" t="s">
        <v>246</v>
      </c>
      <c r="C394" s="21" t="str">
        <f t="shared" si="112"/>
        <v>MP1-001 - Cut Machine</v>
      </c>
      <c r="D394" s="21">
        <f t="shared" si="113"/>
        <v>21</v>
      </c>
      <c r="F394" t="str">
        <f t="shared" si="114"/>
        <v>MP1-001</v>
      </c>
      <c r="G394" t="str">
        <f t="shared" si="115"/>
        <v>MP1-001 - Cut Machine</v>
      </c>
      <c r="H394" t="b">
        <v>0</v>
      </c>
      <c r="I394" t="s">
        <v>481</v>
      </c>
      <c r="J394" t="s">
        <v>481</v>
      </c>
      <c r="K394" t="b">
        <v>1</v>
      </c>
      <c r="L394" t="s">
        <v>481</v>
      </c>
      <c r="M394" t="s">
        <v>481</v>
      </c>
      <c r="N394" t="s">
        <v>481</v>
      </c>
      <c r="O394" t="s">
        <v>481</v>
      </c>
      <c r="P394" t="s">
        <v>7</v>
      </c>
      <c r="Q394" t="s">
        <v>383</v>
      </c>
      <c r="S394" s="16" t="str">
        <f t="shared" si="116"/>
        <v>MP1-001</v>
      </c>
      <c r="T394" s="16" t="str">
        <f t="shared" si="117"/>
        <v>MP1-001 - Cut Machine</v>
      </c>
      <c r="U394" s="16" t="b">
        <v>0</v>
      </c>
      <c r="V394" s="16" t="s">
        <v>473</v>
      </c>
      <c r="W394" s="16" t="s">
        <v>2356</v>
      </c>
      <c r="X394" s="23">
        <v>19360705</v>
      </c>
      <c r="Y394" s="16" t="s">
        <v>2356</v>
      </c>
      <c r="Z394" s="23" t="s">
        <v>2357</v>
      </c>
      <c r="AA394" s="17">
        <v>41127</v>
      </c>
      <c r="AC394" s="16" t="s">
        <v>226</v>
      </c>
      <c r="AD394" s="16" t="str">
        <f t="shared" si="86"/>
        <v>MP1-001</v>
      </c>
      <c r="AE394" s="16" t="s">
        <v>397</v>
      </c>
      <c r="AG394" s="16" t="s">
        <v>496</v>
      </c>
      <c r="AH394" s="16" t="str">
        <f t="shared" si="120"/>
        <v>MP1-TEMPLATE</v>
      </c>
      <c r="AK394" t="s">
        <v>383</v>
      </c>
      <c r="AL394" t="str">
        <f t="shared" si="118"/>
        <v>MP1-001</v>
      </c>
      <c r="AM394" t="s">
        <v>383</v>
      </c>
      <c r="AN394" t="str">
        <f t="shared" si="119"/>
        <v>MP1-001</v>
      </c>
      <c r="AO394">
        <v>1</v>
      </c>
      <c r="AP394" t="s">
        <v>545</v>
      </c>
      <c r="AQ394" t="b">
        <v>0</v>
      </c>
      <c r="AR394" t="b">
        <v>1</v>
      </c>
      <c r="AS394">
        <v>1</v>
      </c>
      <c r="AT394" t="s">
        <v>546</v>
      </c>
      <c r="AU394" s="14" cm="1">
        <f t="array" ref="AU394">IF(LEFT(A394,3)="WP5", INDEX('Equipment Schedule'!$A$1:$C$44,MATCH(1,('Equipment Schedule'!C:C=(LEFT(A394,3)))*('Equipment Schedule'!A:A=MOD(RIGHT(A394,1),12)),0),2), INDEX('Equipment Schedule'!$A$3:$C$44,MATCH(LEFT(A394,3),'Equipment Schedule'!$C$3:$C$44,0),2))</f>
        <v>45323</v>
      </c>
      <c r="AV394">
        <v>5</v>
      </c>
      <c r="AW394" t="str">
        <f t="shared" si="111"/>
        <v>MP1-TEMPLATE</v>
      </c>
      <c r="AX394" t="s">
        <v>441</v>
      </c>
      <c r="AY394" t="s">
        <v>547</v>
      </c>
      <c r="BB394" t="s">
        <v>2394</v>
      </c>
      <c r="BC394">
        <v>90</v>
      </c>
      <c r="BD394">
        <v>5016</v>
      </c>
      <c r="BE394" t="s">
        <v>313</v>
      </c>
      <c r="BF394">
        <v>0.04</v>
      </c>
      <c r="BG394" t="b">
        <v>0</v>
      </c>
      <c r="BH394">
        <v>1</v>
      </c>
    </row>
    <row r="395" spans="1:60" x14ac:dyDescent="0.3">
      <c r="A395" s="21" t="s">
        <v>2354</v>
      </c>
      <c r="B395" s="21" t="s">
        <v>246</v>
      </c>
      <c r="C395" s="21" t="str">
        <f t="shared" ref="C395:C398" si="128">CONCATENATE(A395," - ",B395)</f>
        <v>MP1-002 - Cut Machine</v>
      </c>
      <c r="D395" s="21">
        <f t="shared" ref="D395:D398" si="129">LEN(C395)</f>
        <v>21</v>
      </c>
      <c r="F395" t="str">
        <f t="shared" si="114"/>
        <v>MP1-002</v>
      </c>
      <c r="G395" t="str">
        <f t="shared" si="115"/>
        <v>MP1-002 - Cut Machine</v>
      </c>
      <c r="H395" t="b">
        <v>0</v>
      </c>
      <c r="I395" t="s">
        <v>481</v>
      </c>
      <c r="J395" t="s">
        <v>481</v>
      </c>
      <c r="K395" t="b">
        <v>1</v>
      </c>
      <c r="L395" t="s">
        <v>481</v>
      </c>
      <c r="M395" t="s">
        <v>481</v>
      </c>
      <c r="N395" t="s">
        <v>481</v>
      </c>
      <c r="O395" t="s">
        <v>481</v>
      </c>
      <c r="P395" t="s">
        <v>7</v>
      </c>
      <c r="Q395" t="s">
        <v>383</v>
      </c>
      <c r="S395" s="16" t="str">
        <f t="shared" si="116"/>
        <v>MP1-002</v>
      </c>
      <c r="T395" s="16" t="str">
        <f t="shared" si="117"/>
        <v>MP1-002 - Cut Machine</v>
      </c>
      <c r="U395" s="16" t="b">
        <v>0</v>
      </c>
      <c r="V395" s="16" t="s">
        <v>473</v>
      </c>
      <c r="W395" s="16" t="s">
        <v>2356</v>
      </c>
      <c r="X395" s="23" t="s">
        <v>1385</v>
      </c>
      <c r="Y395" s="16" t="s">
        <v>2356</v>
      </c>
      <c r="Z395" s="23" t="s">
        <v>2357</v>
      </c>
      <c r="AA395" s="17">
        <v>43577</v>
      </c>
      <c r="AC395" s="16" t="s">
        <v>226</v>
      </c>
      <c r="AD395" s="16" t="str">
        <f t="shared" si="86"/>
        <v>MP1-002</v>
      </c>
      <c r="AE395" s="16" t="s">
        <v>397</v>
      </c>
      <c r="AG395" s="16" t="s">
        <v>496</v>
      </c>
      <c r="AH395" s="16" t="str">
        <f t="shared" si="120"/>
        <v>MP1-TEMPLATE</v>
      </c>
      <c r="AK395" t="s">
        <v>383</v>
      </c>
      <c r="AL395" t="str">
        <f t="shared" si="118"/>
        <v>MP1-002</v>
      </c>
      <c r="AM395" t="s">
        <v>383</v>
      </c>
      <c r="AN395" t="str">
        <f t="shared" si="119"/>
        <v>MP1-002</v>
      </c>
      <c r="AO395">
        <v>1</v>
      </c>
      <c r="AP395" t="s">
        <v>545</v>
      </c>
      <c r="AQ395" t="b">
        <v>0</v>
      </c>
      <c r="AR395" t="b">
        <v>1</v>
      </c>
      <c r="AS395">
        <v>1</v>
      </c>
      <c r="AT395" t="s">
        <v>546</v>
      </c>
      <c r="AU395" s="14" cm="1">
        <f t="array" ref="AU395">IF(LEFT(A395,3)="WP5", INDEX('Equipment Schedule'!$A$1:$C$44,MATCH(1,('Equipment Schedule'!C:C=(LEFT(A395,3)))*('Equipment Schedule'!A:A=MOD(RIGHT(A395,1),12)),0),2), INDEX('Equipment Schedule'!$A$3:$C$44,MATCH(LEFT(A395,3),'Equipment Schedule'!$C$3:$C$44,0),2))</f>
        <v>45323</v>
      </c>
      <c r="AV395">
        <v>5</v>
      </c>
      <c r="AW395" t="str">
        <f t="shared" si="111"/>
        <v>MP1-TEMPLATE</v>
      </c>
      <c r="AX395" t="s">
        <v>441</v>
      </c>
      <c r="AY395" t="s">
        <v>547</v>
      </c>
      <c r="BB395" t="s">
        <v>2394</v>
      </c>
      <c r="BC395">
        <v>100</v>
      </c>
      <c r="BD395">
        <v>5017</v>
      </c>
      <c r="BE395" t="s">
        <v>314</v>
      </c>
      <c r="BF395">
        <v>0.04</v>
      </c>
      <c r="BG395" t="b">
        <v>0</v>
      </c>
      <c r="BH395">
        <v>1</v>
      </c>
    </row>
    <row r="396" spans="1:60" x14ac:dyDescent="0.3">
      <c r="A396" s="21" t="s">
        <v>2355</v>
      </c>
      <c r="B396" s="21" t="s">
        <v>246</v>
      </c>
      <c r="C396" s="21" t="str">
        <f t="shared" si="128"/>
        <v>MP1-003 - Cut Machine</v>
      </c>
      <c r="D396" s="21">
        <f t="shared" si="129"/>
        <v>21</v>
      </c>
      <c r="F396" t="str">
        <f t="shared" si="114"/>
        <v>MP1-003</v>
      </c>
      <c r="G396" t="str">
        <f t="shared" si="115"/>
        <v>MP1-003 - Cut Machine</v>
      </c>
      <c r="H396" t="b">
        <v>0</v>
      </c>
      <c r="I396" t="s">
        <v>481</v>
      </c>
      <c r="J396" t="s">
        <v>481</v>
      </c>
      <c r="K396" t="b">
        <v>1</v>
      </c>
      <c r="L396" t="s">
        <v>481</v>
      </c>
      <c r="M396" t="s">
        <v>481</v>
      </c>
      <c r="N396" t="s">
        <v>481</v>
      </c>
      <c r="O396" t="s">
        <v>481</v>
      </c>
      <c r="P396" t="s">
        <v>7</v>
      </c>
      <c r="Q396" t="s">
        <v>383</v>
      </c>
      <c r="S396" s="16" t="str">
        <f t="shared" si="116"/>
        <v>MP1-003</v>
      </c>
      <c r="T396" s="16" t="str">
        <f t="shared" si="117"/>
        <v>MP1-003 - Cut Machine</v>
      </c>
      <c r="U396" s="16" t="b">
        <v>0</v>
      </c>
      <c r="V396" s="16" t="s">
        <v>473</v>
      </c>
      <c r="W396" s="16" t="s">
        <v>2356</v>
      </c>
      <c r="X396" s="23" t="s">
        <v>1386</v>
      </c>
      <c r="Y396" s="16" t="s">
        <v>2356</v>
      </c>
      <c r="Z396" s="23" t="s">
        <v>2357</v>
      </c>
      <c r="AA396" s="17">
        <v>36526</v>
      </c>
      <c r="AC396" s="16" t="s">
        <v>226</v>
      </c>
      <c r="AD396" s="16" t="str">
        <f t="shared" si="86"/>
        <v>MP1-003</v>
      </c>
      <c r="AE396" s="16" t="s">
        <v>397</v>
      </c>
      <c r="AG396" s="16" t="s">
        <v>496</v>
      </c>
      <c r="AH396" s="16" t="str">
        <f t="shared" si="120"/>
        <v>MP1-TEMPLATE</v>
      </c>
      <c r="AK396" t="s">
        <v>383</v>
      </c>
      <c r="AL396" t="str">
        <f t="shared" si="118"/>
        <v>MP1-003</v>
      </c>
      <c r="AM396" t="s">
        <v>383</v>
      </c>
      <c r="AN396" t="str">
        <f t="shared" si="119"/>
        <v>MP1-003</v>
      </c>
      <c r="AO396">
        <v>1</v>
      </c>
      <c r="AP396" t="s">
        <v>545</v>
      </c>
      <c r="AQ396" t="b">
        <v>0</v>
      </c>
      <c r="AR396" t="b">
        <v>1</v>
      </c>
      <c r="AS396">
        <v>1</v>
      </c>
      <c r="AT396" t="s">
        <v>546</v>
      </c>
      <c r="AU396" s="14" cm="1">
        <f t="array" ref="AU396">IF(LEFT(A396,3)="WP5", INDEX('Equipment Schedule'!$A$1:$C$44,MATCH(1,('Equipment Schedule'!C:C=(LEFT(A396,3)))*('Equipment Schedule'!A:A=MOD(RIGHT(A396,1),12)),0),2), INDEX('Equipment Schedule'!$A$3:$C$44,MATCH(LEFT(A396,3),'Equipment Schedule'!$C$3:$C$44,0),2))</f>
        <v>45323</v>
      </c>
      <c r="AV396">
        <v>5</v>
      </c>
      <c r="AW396" t="str">
        <f t="shared" si="111"/>
        <v>MP1-TEMPLATE</v>
      </c>
      <c r="AX396" t="s">
        <v>441</v>
      </c>
      <c r="AY396" t="s">
        <v>547</v>
      </c>
      <c r="BB396" t="s">
        <v>2394</v>
      </c>
      <c r="BC396">
        <v>110</v>
      </c>
      <c r="BD396">
        <v>5019</v>
      </c>
      <c r="BE396" t="s">
        <v>334</v>
      </c>
      <c r="BF396">
        <v>0.04</v>
      </c>
      <c r="BG396" t="b">
        <v>0</v>
      </c>
      <c r="BH396">
        <v>1</v>
      </c>
    </row>
    <row r="397" spans="1:60" x14ac:dyDescent="0.3">
      <c r="A397" s="21" t="s">
        <v>2364</v>
      </c>
      <c r="B397" s="21" t="s">
        <v>2369</v>
      </c>
      <c r="C397" s="21" t="str">
        <f t="shared" si="128"/>
        <v>WP9-001 - Weld Machine</v>
      </c>
      <c r="D397" s="21">
        <f t="shared" si="129"/>
        <v>22</v>
      </c>
      <c r="F397" t="str">
        <f t="shared" si="114"/>
        <v>WP9-001</v>
      </c>
      <c r="G397" t="str">
        <f t="shared" si="115"/>
        <v>WP9-001 - Weld Machine</v>
      </c>
      <c r="H397" t="b">
        <v>0</v>
      </c>
      <c r="I397" t="s">
        <v>481</v>
      </c>
      <c r="J397" t="s">
        <v>481</v>
      </c>
      <c r="K397" t="b">
        <v>1</v>
      </c>
      <c r="L397" t="s">
        <v>481</v>
      </c>
      <c r="M397" t="s">
        <v>481</v>
      </c>
      <c r="N397" t="s">
        <v>481</v>
      </c>
      <c r="O397" t="s">
        <v>481</v>
      </c>
      <c r="P397" t="s">
        <v>7</v>
      </c>
      <c r="Q397" t="s">
        <v>383</v>
      </c>
      <c r="S397" s="16" t="str">
        <f t="shared" si="116"/>
        <v>WP9-001</v>
      </c>
      <c r="T397" s="16" t="str">
        <f t="shared" si="117"/>
        <v>WP9-001 - Weld Machine</v>
      </c>
      <c r="U397" s="16" t="b">
        <v>0</v>
      </c>
      <c r="V397" s="16" t="s">
        <v>473</v>
      </c>
      <c r="W397" s="16" t="s">
        <v>2370</v>
      </c>
      <c r="X397" s="23" t="s">
        <v>2374</v>
      </c>
      <c r="Y397" s="16" t="s">
        <v>2370</v>
      </c>
      <c r="Z397" s="23" t="s">
        <v>2372</v>
      </c>
      <c r="AA397" s="17">
        <v>43282</v>
      </c>
      <c r="AC397" s="16" t="s">
        <v>5</v>
      </c>
      <c r="AD397" s="16" t="str">
        <f t="shared" si="86"/>
        <v>WP9-001</v>
      </c>
      <c r="AE397" s="16" t="s">
        <v>390</v>
      </c>
      <c r="AG397" s="16" t="s">
        <v>496</v>
      </c>
      <c r="AH397" s="16" t="str">
        <f t="shared" si="120"/>
        <v>WP9-TEMPLATE</v>
      </c>
      <c r="AK397" t="s">
        <v>383</v>
      </c>
      <c r="AL397" t="str">
        <f t="shared" si="118"/>
        <v>WP9-001</v>
      </c>
      <c r="AM397" t="s">
        <v>383</v>
      </c>
      <c r="AN397" t="str">
        <f t="shared" si="119"/>
        <v>WP9-001</v>
      </c>
      <c r="AO397">
        <v>1</v>
      </c>
      <c r="AP397" t="s">
        <v>545</v>
      </c>
      <c r="AQ397" t="b">
        <v>0</v>
      </c>
      <c r="AR397" t="b">
        <v>1</v>
      </c>
      <c r="AS397">
        <v>1</v>
      </c>
      <c r="AT397" t="s">
        <v>546</v>
      </c>
      <c r="AU397" s="14" cm="1">
        <f t="array" ref="AU397">IF(LEFT(A397,3)="WP5", INDEX('Equipment Schedule'!$A$1:$C$44,MATCH(1,('Equipment Schedule'!C:C=(LEFT(A397,3)))*('Equipment Schedule'!A:A=MOD(RIGHT(A397,1),12)),0),2), INDEX('Equipment Schedule'!$A$3:$C$44,MATCH(LEFT(A397,3),'Equipment Schedule'!$C$3:$C$44,0),2))</f>
        <v>45352</v>
      </c>
      <c r="AV397">
        <v>5</v>
      </c>
      <c r="AW397" t="str">
        <f t="shared" ref="AW397:AW400" si="130">AH397</f>
        <v>WP9-TEMPLATE</v>
      </c>
      <c r="AX397" t="s">
        <v>441</v>
      </c>
      <c r="AY397" t="s">
        <v>547</v>
      </c>
      <c r="BB397" t="s">
        <v>2394</v>
      </c>
      <c r="BC397">
        <v>120</v>
      </c>
      <c r="BD397">
        <v>5020</v>
      </c>
      <c r="BE397" t="s">
        <v>309</v>
      </c>
      <c r="BF397">
        <v>0.04</v>
      </c>
      <c r="BG397" t="b">
        <v>0</v>
      </c>
      <c r="BH397">
        <v>1</v>
      </c>
    </row>
    <row r="398" spans="1:60" x14ac:dyDescent="0.3">
      <c r="A398" s="21" t="s">
        <v>2365</v>
      </c>
      <c r="B398" s="21" t="s">
        <v>2369</v>
      </c>
      <c r="C398" s="21" t="str">
        <f t="shared" si="128"/>
        <v>WP9-002 - Weld Machine</v>
      </c>
      <c r="D398" s="21">
        <f t="shared" si="129"/>
        <v>22</v>
      </c>
      <c r="F398" t="str">
        <f t="shared" si="114"/>
        <v>WP9-002</v>
      </c>
      <c r="G398" t="str">
        <f t="shared" si="115"/>
        <v>WP9-002 - Weld Machine</v>
      </c>
      <c r="H398" t="b">
        <v>0</v>
      </c>
      <c r="I398" t="s">
        <v>481</v>
      </c>
      <c r="J398" t="s">
        <v>481</v>
      </c>
      <c r="K398" t="b">
        <v>1</v>
      </c>
      <c r="L398" t="s">
        <v>481</v>
      </c>
      <c r="M398" t="s">
        <v>481</v>
      </c>
      <c r="N398" t="s">
        <v>481</v>
      </c>
      <c r="O398" t="s">
        <v>481</v>
      </c>
      <c r="P398" t="s">
        <v>7</v>
      </c>
      <c r="Q398" t="s">
        <v>383</v>
      </c>
      <c r="S398" s="16" t="str">
        <f t="shared" si="116"/>
        <v>WP9-002</v>
      </c>
      <c r="T398" s="16" t="str">
        <f t="shared" si="117"/>
        <v>WP9-002 - Weld Machine</v>
      </c>
      <c r="U398" s="16" t="b">
        <v>0</v>
      </c>
      <c r="V398" s="16" t="s">
        <v>473</v>
      </c>
      <c r="W398" s="16" t="s">
        <v>2371</v>
      </c>
      <c r="X398" s="23" t="s">
        <v>2375</v>
      </c>
      <c r="Y398" s="16" t="s">
        <v>2370</v>
      </c>
      <c r="Z398" s="23" t="s">
        <v>2372</v>
      </c>
      <c r="AA398" s="17">
        <v>43282</v>
      </c>
      <c r="AC398" s="16" t="s">
        <v>5</v>
      </c>
      <c r="AD398" s="16" t="str">
        <f t="shared" si="86"/>
        <v>WP9-002</v>
      </c>
      <c r="AE398" s="16" t="s">
        <v>390</v>
      </c>
      <c r="AG398" s="16" t="s">
        <v>496</v>
      </c>
      <c r="AH398" s="16" t="str">
        <f t="shared" si="120"/>
        <v>WP9-TEMPLATE</v>
      </c>
      <c r="AK398" t="s">
        <v>383</v>
      </c>
      <c r="AL398" t="str">
        <f t="shared" si="118"/>
        <v>WP9-002</v>
      </c>
      <c r="AM398" t="s">
        <v>383</v>
      </c>
      <c r="AN398" t="str">
        <f t="shared" si="119"/>
        <v>WP9-002</v>
      </c>
      <c r="AO398">
        <v>1</v>
      </c>
      <c r="AP398" t="s">
        <v>545</v>
      </c>
      <c r="AQ398" t="b">
        <v>0</v>
      </c>
      <c r="AR398" t="b">
        <v>1</v>
      </c>
      <c r="AS398">
        <v>1</v>
      </c>
      <c r="AT398" t="s">
        <v>546</v>
      </c>
      <c r="AU398" s="14" cm="1">
        <f t="array" ref="AU398">IF(LEFT(A398,3)="WP5", INDEX('Equipment Schedule'!$A$1:$C$44,MATCH(1,('Equipment Schedule'!C:C=(LEFT(A398,3)))*('Equipment Schedule'!A:A=MOD(RIGHT(A398,1),12)),0),2), INDEX('Equipment Schedule'!$A$3:$C$44,MATCH(LEFT(A398,3),'Equipment Schedule'!$C$3:$C$44,0),2))</f>
        <v>45352</v>
      </c>
      <c r="AV398">
        <v>5</v>
      </c>
      <c r="AW398" t="str">
        <f t="shared" si="130"/>
        <v>WP9-TEMPLATE</v>
      </c>
      <c r="AX398" t="s">
        <v>441</v>
      </c>
      <c r="AY398" t="s">
        <v>547</v>
      </c>
      <c r="BB398" t="s">
        <v>2394</v>
      </c>
      <c r="BC398">
        <v>130</v>
      </c>
      <c r="BD398">
        <v>5025</v>
      </c>
      <c r="BE398" t="s">
        <v>292</v>
      </c>
      <c r="BF398">
        <v>0.04</v>
      </c>
      <c r="BG398" t="b">
        <v>0</v>
      </c>
      <c r="BH398">
        <v>1</v>
      </c>
    </row>
    <row r="399" spans="1:60" x14ac:dyDescent="0.3">
      <c r="A399" s="21" t="s">
        <v>2366</v>
      </c>
      <c r="B399" s="21" t="s">
        <v>2368</v>
      </c>
      <c r="C399" s="21" t="str">
        <f t="shared" ref="C399:C401" si="131">CONCATENATE(A399," - ",B399)</f>
        <v>WP9-003 - Weld Controller</v>
      </c>
      <c r="D399" s="21">
        <f t="shared" ref="D399:D401" si="132">LEN(C399)</f>
        <v>25</v>
      </c>
      <c r="F399" t="str">
        <f t="shared" si="114"/>
        <v>WP9-003</v>
      </c>
      <c r="G399" t="str">
        <f t="shared" si="115"/>
        <v>WP9-003 - Weld Controller</v>
      </c>
      <c r="H399" t="b">
        <v>0</v>
      </c>
      <c r="I399" t="s">
        <v>481</v>
      </c>
      <c r="J399" t="s">
        <v>481</v>
      </c>
      <c r="K399" t="b">
        <v>1</v>
      </c>
      <c r="L399" t="s">
        <v>481</v>
      </c>
      <c r="M399" t="s">
        <v>481</v>
      </c>
      <c r="N399" t="s">
        <v>481</v>
      </c>
      <c r="O399" t="s">
        <v>481</v>
      </c>
      <c r="P399" t="s">
        <v>7</v>
      </c>
      <c r="Q399" t="s">
        <v>383</v>
      </c>
      <c r="S399" s="16" t="str">
        <f t="shared" si="116"/>
        <v>WP9-003</v>
      </c>
      <c r="T399" s="16" t="str">
        <f t="shared" si="117"/>
        <v>WP9-003 - Weld Controller</v>
      </c>
      <c r="U399" s="16" t="b">
        <v>0</v>
      </c>
      <c r="V399" s="16" t="s">
        <v>473</v>
      </c>
      <c r="W399" s="16" t="s">
        <v>2370</v>
      </c>
      <c r="X399" s="23" t="s">
        <v>2374</v>
      </c>
      <c r="Y399" s="16" t="s">
        <v>2371</v>
      </c>
      <c r="Z399" s="23" t="s">
        <v>2373</v>
      </c>
      <c r="AA399" s="17">
        <v>44197</v>
      </c>
      <c r="AC399" s="16" t="s">
        <v>5</v>
      </c>
      <c r="AE399" s="16" t="s">
        <v>390</v>
      </c>
      <c r="AF399" s="16" t="s">
        <v>2364</v>
      </c>
      <c r="AG399" s="16" t="s">
        <v>496</v>
      </c>
      <c r="AH399" s="16" t="str">
        <f t="shared" si="120"/>
        <v>WP9-TEMPLATE</v>
      </c>
      <c r="AK399" t="s">
        <v>383</v>
      </c>
      <c r="AL399" t="str">
        <f t="shared" si="118"/>
        <v>WP9-003</v>
      </c>
      <c r="AM399" t="s">
        <v>383</v>
      </c>
      <c r="AN399" t="str">
        <f t="shared" si="119"/>
        <v>WP9-003</v>
      </c>
      <c r="AO399">
        <v>1</v>
      </c>
      <c r="AP399" t="s">
        <v>545</v>
      </c>
      <c r="AQ399" t="b">
        <v>0</v>
      </c>
      <c r="AR399" t="b">
        <v>1</v>
      </c>
      <c r="AS399">
        <v>1</v>
      </c>
      <c r="AT399" t="s">
        <v>546</v>
      </c>
      <c r="AU399" s="14" cm="1">
        <f t="array" ref="AU399">IF(LEFT(A399,3)="WP5", INDEX('Equipment Schedule'!$A$1:$C$44,MATCH(1,('Equipment Schedule'!C:C=(LEFT(A399,3)))*('Equipment Schedule'!A:A=MOD(RIGHT(A399,1),12)),0),2), INDEX('Equipment Schedule'!$A$3:$C$44,MATCH(LEFT(A399,3),'Equipment Schedule'!$C$3:$C$44,0),2))</f>
        <v>45352</v>
      </c>
      <c r="AV399">
        <v>5</v>
      </c>
      <c r="AW399" t="str">
        <f t="shared" si="130"/>
        <v>WP9-TEMPLATE</v>
      </c>
      <c r="AX399" t="s">
        <v>441</v>
      </c>
      <c r="AY399" t="s">
        <v>547</v>
      </c>
      <c r="BB399" t="s">
        <v>2394</v>
      </c>
      <c r="BC399">
        <v>140</v>
      </c>
      <c r="BD399">
        <v>5032</v>
      </c>
      <c r="BE399" t="s">
        <v>312</v>
      </c>
      <c r="BF399">
        <v>0.04</v>
      </c>
      <c r="BG399" t="b">
        <v>0</v>
      </c>
      <c r="BH399">
        <v>1</v>
      </c>
    </row>
    <row r="400" spans="1:60" x14ac:dyDescent="0.3">
      <c r="A400" s="21" t="s">
        <v>2367</v>
      </c>
      <c r="B400" s="21" t="s">
        <v>2368</v>
      </c>
      <c r="C400" s="21" t="str">
        <f t="shared" si="131"/>
        <v>WP9-004 - Weld Controller</v>
      </c>
      <c r="D400" s="21">
        <f t="shared" si="132"/>
        <v>25</v>
      </c>
      <c r="F400" t="str">
        <f t="shared" si="114"/>
        <v>WP9-004</v>
      </c>
      <c r="G400" t="str">
        <f t="shared" si="115"/>
        <v>WP9-004 - Weld Controller</v>
      </c>
      <c r="H400" t="b">
        <v>0</v>
      </c>
      <c r="I400" t="s">
        <v>481</v>
      </c>
      <c r="J400" t="s">
        <v>481</v>
      </c>
      <c r="K400" t="b">
        <v>1</v>
      </c>
      <c r="L400" t="s">
        <v>481</v>
      </c>
      <c r="M400" t="s">
        <v>481</v>
      </c>
      <c r="N400" t="s">
        <v>481</v>
      </c>
      <c r="O400" t="s">
        <v>481</v>
      </c>
      <c r="P400" t="s">
        <v>7</v>
      </c>
      <c r="Q400" t="s">
        <v>383</v>
      </c>
      <c r="S400" s="16" t="str">
        <f t="shared" si="116"/>
        <v>WP9-004</v>
      </c>
      <c r="T400" s="16" t="str">
        <f t="shared" si="117"/>
        <v>WP9-004 - Weld Controller</v>
      </c>
      <c r="U400" s="16" t="b">
        <v>0</v>
      </c>
      <c r="V400" s="16" t="s">
        <v>473</v>
      </c>
      <c r="W400" s="16" t="s">
        <v>2371</v>
      </c>
      <c r="X400" s="23" t="s">
        <v>2376</v>
      </c>
      <c r="Y400" s="16" t="s">
        <v>2371</v>
      </c>
      <c r="Z400" s="23" t="s">
        <v>2373</v>
      </c>
      <c r="AA400" s="17">
        <v>44197</v>
      </c>
      <c r="AC400" s="16" t="s">
        <v>5</v>
      </c>
      <c r="AE400" s="16" t="s">
        <v>390</v>
      </c>
      <c r="AF400" s="16" t="s">
        <v>2365</v>
      </c>
      <c r="AG400" s="16" t="s">
        <v>496</v>
      </c>
      <c r="AH400" s="16" t="str">
        <f t="shared" si="120"/>
        <v>WP9-TEMPLATE</v>
      </c>
      <c r="AI400" s="23"/>
      <c r="AK400" t="s">
        <v>383</v>
      </c>
      <c r="AL400" t="str">
        <f t="shared" si="118"/>
        <v>WP9-004</v>
      </c>
      <c r="AM400" t="s">
        <v>383</v>
      </c>
      <c r="AN400" t="str">
        <f t="shared" si="119"/>
        <v>WP9-004</v>
      </c>
      <c r="AO400">
        <v>1</v>
      </c>
      <c r="AP400" t="s">
        <v>545</v>
      </c>
      <c r="AQ400" t="b">
        <v>0</v>
      </c>
      <c r="AR400" t="b">
        <v>1</v>
      </c>
      <c r="AS400">
        <v>1</v>
      </c>
      <c r="AT400" t="s">
        <v>546</v>
      </c>
      <c r="AU400" s="14" cm="1">
        <f t="array" ref="AU400">IF(LEFT(A400,3)="WP5", INDEX('Equipment Schedule'!$A$1:$C$44,MATCH(1,('Equipment Schedule'!C:C=(LEFT(A400,3)))*('Equipment Schedule'!A:A=MOD(RIGHT(A400,1),12)),0),2), INDEX('Equipment Schedule'!$A$3:$C$44,MATCH(LEFT(A400,3),'Equipment Schedule'!$C$3:$C$44,0),2))</f>
        <v>45352</v>
      </c>
      <c r="AV400">
        <v>5</v>
      </c>
      <c r="AW400" t="str">
        <f t="shared" si="130"/>
        <v>WP9-TEMPLATE</v>
      </c>
      <c r="AX400" t="s">
        <v>441</v>
      </c>
      <c r="AY400" t="s">
        <v>547</v>
      </c>
      <c r="BB400" t="s">
        <v>2394</v>
      </c>
      <c r="BC400">
        <v>150</v>
      </c>
      <c r="BD400">
        <v>5204</v>
      </c>
      <c r="BE400" t="s">
        <v>280</v>
      </c>
      <c r="BF400">
        <v>0.04</v>
      </c>
      <c r="BG400" t="b">
        <v>0</v>
      </c>
      <c r="BH400">
        <v>1</v>
      </c>
    </row>
    <row r="401" spans="1:60" x14ac:dyDescent="0.3">
      <c r="A401" s="21" t="s">
        <v>2381</v>
      </c>
      <c r="B401" s="21" t="s">
        <v>2386</v>
      </c>
      <c r="C401" s="21" t="str">
        <f t="shared" si="131"/>
        <v>WP13-001 - Hot Stamp Marker</v>
      </c>
      <c r="D401" s="21">
        <f t="shared" si="132"/>
        <v>27</v>
      </c>
      <c r="F401" t="str">
        <f t="shared" ref="F401:F406" si="133">A401</f>
        <v>WP13-001</v>
      </c>
      <c r="G401" t="str">
        <f t="shared" ref="G401:G406" si="134">C401</f>
        <v>WP13-001 - Hot Stamp Marker</v>
      </c>
      <c r="H401" t="b">
        <v>0</v>
      </c>
      <c r="I401" t="s">
        <v>481</v>
      </c>
      <c r="J401" t="s">
        <v>481</v>
      </c>
      <c r="K401" t="b">
        <v>1</v>
      </c>
      <c r="L401" t="s">
        <v>481</v>
      </c>
      <c r="M401" t="s">
        <v>481</v>
      </c>
      <c r="N401" t="s">
        <v>481</v>
      </c>
      <c r="O401" t="s">
        <v>481</v>
      </c>
      <c r="P401" t="s">
        <v>7</v>
      </c>
      <c r="Q401" t="s">
        <v>383</v>
      </c>
      <c r="S401" s="16" t="str">
        <f t="shared" ref="S401:S406" si="135">A401</f>
        <v>WP13-001</v>
      </c>
      <c r="T401" s="16" t="str">
        <f t="shared" ref="T401:T406" si="136">C401</f>
        <v>WP13-001 - Hot Stamp Marker</v>
      </c>
      <c r="U401" s="16" t="b">
        <v>0</v>
      </c>
      <c r="V401" s="16" t="s">
        <v>473</v>
      </c>
      <c r="W401" s="16" t="s">
        <v>2387</v>
      </c>
      <c r="X401" s="23" t="s">
        <v>1332</v>
      </c>
      <c r="Y401" s="16" t="s">
        <v>2387</v>
      </c>
      <c r="Z401" s="23" t="s">
        <v>2388</v>
      </c>
      <c r="AA401" s="17">
        <v>36526</v>
      </c>
      <c r="AC401" s="16" t="s">
        <v>230</v>
      </c>
      <c r="AE401" s="16" t="s">
        <v>388</v>
      </c>
      <c r="AG401" s="16" t="s">
        <v>496</v>
      </c>
      <c r="AH401" s="16" t="str">
        <f t="shared" si="120"/>
        <v>WP13-TEMPLATE</v>
      </c>
      <c r="AK401" t="s">
        <v>383</v>
      </c>
      <c r="AL401" t="str">
        <f t="shared" ref="AL401:AL406" si="137">S401</f>
        <v>WP13-001</v>
      </c>
      <c r="AM401" t="s">
        <v>383</v>
      </c>
      <c r="AN401" t="str">
        <f t="shared" ref="AN401:AN406" si="138">S401</f>
        <v>WP13-001</v>
      </c>
      <c r="AO401">
        <v>1</v>
      </c>
      <c r="AP401" t="s">
        <v>545</v>
      </c>
      <c r="AQ401" t="b">
        <v>0</v>
      </c>
      <c r="AR401" t="b">
        <v>1</v>
      </c>
      <c r="AS401">
        <v>1</v>
      </c>
      <c r="AT401" t="s">
        <v>546</v>
      </c>
      <c r="AU401" s="14" cm="1">
        <f t="array" ref="AU401">IF(LEFT(A401,3)="WP5", INDEX('Equipment Schedule'!$A$1:$C$44,MATCH(1,('Equipment Schedule'!C:C=(LEFT(A401,3)))*('Equipment Schedule'!A:A=MOD(RIGHT(A401,1),12)),0),2), INDEX('Equipment Schedule'!$A$3:$C$44,MATCH(LEFT(A401,3),'Equipment Schedule'!$C$3:$C$44,0),2))</f>
        <v>45505</v>
      </c>
      <c r="AV401">
        <v>5</v>
      </c>
      <c r="AW401" t="str">
        <f t="shared" ref="AW401:AW406" si="139">AH401</f>
        <v>WP13-TEMPLATE</v>
      </c>
      <c r="AX401" t="s">
        <v>441</v>
      </c>
      <c r="AY401" t="s">
        <v>547</v>
      </c>
      <c r="BB401" t="s">
        <v>2394</v>
      </c>
      <c r="BC401">
        <v>160</v>
      </c>
      <c r="BD401">
        <v>5205</v>
      </c>
      <c r="BE401" t="s">
        <v>306</v>
      </c>
      <c r="BF401">
        <v>0.04</v>
      </c>
      <c r="BG401" t="b">
        <v>0</v>
      </c>
      <c r="BH401">
        <v>1</v>
      </c>
    </row>
    <row r="402" spans="1:60" x14ac:dyDescent="0.3">
      <c r="A402" s="21" t="s">
        <v>2382</v>
      </c>
      <c r="B402" s="21" t="s">
        <v>2386</v>
      </c>
      <c r="C402" s="21" t="str">
        <f t="shared" ref="C402:C407" si="140">CONCATENATE(A402," - ",B402)</f>
        <v>WP13-002 - Hot Stamp Marker</v>
      </c>
      <c r="D402" s="21">
        <f t="shared" ref="D402:D407" si="141">LEN(C402)</f>
        <v>27</v>
      </c>
      <c r="F402" t="str">
        <f t="shared" si="133"/>
        <v>WP13-002</v>
      </c>
      <c r="G402" t="str">
        <f t="shared" si="134"/>
        <v>WP13-002 - Hot Stamp Marker</v>
      </c>
      <c r="H402" t="b">
        <v>0</v>
      </c>
      <c r="I402" t="s">
        <v>481</v>
      </c>
      <c r="J402" t="s">
        <v>481</v>
      </c>
      <c r="K402" t="b">
        <v>1</v>
      </c>
      <c r="L402" t="s">
        <v>481</v>
      </c>
      <c r="M402" t="s">
        <v>481</v>
      </c>
      <c r="N402" t="s">
        <v>481</v>
      </c>
      <c r="O402" t="s">
        <v>481</v>
      </c>
      <c r="P402" t="s">
        <v>7</v>
      </c>
      <c r="Q402" t="s">
        <v>383</v>
      </c>
      <c r="S402" s="16" t="str">
        <f t="shared" si="135"/>
        <v>WP13-002</v>
      </c>
      <c r="T402" s="16" t="str">
        <f t="shared" si="136"/>
        <v>WP13-002 - Hot Stamp Marker</v>
      </c>
      <c r="U402" s="16" t="b">
        <v>0</v>
      </c>
      <c r="V402" s="16" t="s">
        <v>473</v>
      </c>
      <c r="W402" s="16" t="s">
        <v>2387</v>
      </c>
      <c r="X402" s="23" t="s">
        <v>1334</v>
      </c>
      <c r="Y402" s="16" t="s">
        <v>2387</v>
      </c>
      <c r="Z402" s="23" t="s">
        <v>2388</v>
      </c>
      <c r="AA402" s="17">
        <v>36526</v>
      </c>
      <c r="AC402" s="16" t="s">
        <v>230</v>
      </c>
      <c r="AE402" s="16" t="s">
        <v>388</v>
      </c>
      <c r="AG402" s="16" t="s">
        <v>496</v>
      </c>
      <c r="AH402" s="16" t="str">
        <f t="shared" si="120"/>
        <v>WP13-TEMPLATE</v>
      </c>
      <c r="AK402" t="s">
        <v>383</v>
      </c>
      <c r="AL402" t="str">
        <f t="shared" si="137"/>
        <v>WP13-002</v>
      </c>
      <c r="AM402" t="s">
        <v>383</v>
      </c>
      <c r="AN402" t="str">
        <f t="shared" si="138"/>
        <v>WP13-002</v>
      </c>
      <c r="AO402">
        <v>1</v>
      </c>
      <c r="AP402" t="s">
        <v>545</v>
      </c>
      <c r="AQ402" t="b">
        <v>0</v>
      </c>
      <c r="AR402" t="b">
        <v>1</v>
      </c>
      <c r="AS402">
        <v>1</v>
      </c>
      <c r="AT402" t="s">
        <v>546</v>
      </c>
      <c r="AU402" s="14" cm="1">
        <f t="array" ref="AU402">IF(LEFT(A402,3)="WP5", INDEX('Equipment Schedule'!$A$1:$C$44,MATCH(1,('Equipment Schedule'!C:C=(LEFT(A402,3)))*('Equipment Schedule'!A:A=MOD(RIGHT(A402,1),12)),0),2), INDEX('Equipment Schedule'!$A$3:$C$44,MATCH(LEFT(A402,3),'Equipment Schedule'!$C$3:$C$44,0),2))</f>
        <v>45505</v>
      </c>
      <c r="AV402">
        <v>5</v>
      </c>
      <c r="AW402" t="str">
        <f t="shared" si="139"/>
        <v>WP13-TEMPLATE</v>
      </c>
      <c r="AX402" t="s">
        <v>441</v>
      </c>
      <c r="AY402" t="s">
        <v>547</v>
      </c>
      <c r="BB402" t="s">
        <v>2394</v>
      </c>
      <c r="BC402">
        <v>170</v>
      </c>
      <c r="BD402">
        <v>5206</v>
      </c>
      <c r="BE402" t="s">
        <v>339</v>
      </c>
      <c r="BF402">
        <v>0.04</v>
      </c>
      <c r="BG402" t="b">
        <v>0</v>
      </c>
      <c r="BH402">
        <v>1</v>
      </c>
    </row>
    <row r="403" spans="1:60" x14ac:dyDescent="0.3">
      <c r="A403" s="21" t="s">
        <v>2383</v>
      </c>
      <c r="B403" s="21" t="s">
        <v>2386</v>
      </c>
      <c r="C403" s="21" t="str">
        <f t="shared" si="140"/>
        <v>WP13-003 - Hot Stamp Marker</v>
      </c>
      <c r="D403" s="21">
        <f t="shared" si="141"/>
        <v>27</v>
      </c>
      <c r="F403" t="str">
        <f t="shared" si="133"/>
        <v>WP13-003</v>
      </c>
      <c r="G403" t="str">
        <f t="shared" si="134"/>
        <v>WP13-003 - Hot Stamp Marker</v>
      </c>
      <c r="H403" t="b">
        <v>0</v>
      </c>
      <c r="I403" t="s">
        <v>481</v>
      </c>
      <c r="J403" t="s">
        <v>481</v>
      </c>
      <c r="K403" t="b">
        <v>1</v>
      </c>
      <c r="L403" t="s">
        <v>481</v>
      </c>
      <c r="M403" t="s">
        <v>481</v>
      </c>
      <c r="N403" t="s">
        <v>481</v>
      </c>
      <c r="O403" t="s">
        <v>481</v>
      </c>
      <c r="P403" t="s">
        <v>7</v>
      </c>
      <c r="Q403" t="s">
        <v>383</v>
      </c>
      <c r="S403" s="16" t="str">
        <f t="shared" si="135"/>
        <v>WP13-003</v>
      </c>
      <c r="T403" s="16" t="str">
        <f t="shared" si="136"/>
        <v>WP13-003 - Hot Stamp Marker</v>
      </c>
      <c r="U403" s="16" t="b">
        <v>0</v>
      </c>
      <c r="V403" s="16" t="s">
        <v>473</v>
      </c>
      <c r="W403" s="16" t="s">
        <v>2387</v>
      </c>
      <c r="X403" s="23" t="s">
        <v>1337</v>
      </c>
      <c r="Y403" s="16" t="s">
        <v>2387</v>
      </c>
      <c r="Z403" s="23" t="s">
        <v>2389</v>
      </c>
      <c r="AA403" s="17">
        <v>36526</v>
      </c>
      <c r="AC403" s="16" t="s">
        <v>230</v>
      </c>
      <c r="AE403" s="16" t="s">
        <v>388</v>
      </c>
      <c r="AG403" s="16" t="s">
        <v>496</v>
      </c>
      <c r="AH403" s="16" t="str">
        <f t="shared" si="120"/>
        <v>WP13-TEMPLATE</v>
      </c>
      <c r="AK403" t="s">
        <v>383</v>
      </c>
      <c r="AL403" t="str">
        <f t="shared" si="137"/>
        <v>WP13-003</v>
      </c>
      <c r="AM403" t="s">
        <v>383</v>
      </c>
      <c r="AN403" t="str">
        <f t="shared" si="138"/>
        <v>WP13-003</v>
      </c>
      <c r="AO403">
        <v>1</v>
      </c>
      <c r="AP403" t="s">
        <v>545</v>
      </c>
      <c r="AQ403" t="b">
        <v>0</v>
      </c>
      <c r="AR403" t="b">
        <v>1</v>
      </c>
      <c r="AS403">
        <v>1</v>
      </c>
      <c r="AT403" t="s">
        <v>546</v>
      </c>
      <c r="AU403" s="14" cm="1">
        <f t="array" ref="AU403">IF(LEFT(A403,3)="WP5", INDEX('Equipment Schedule'!$A$1:$C$44,MATCH(1,('Equipment Schedule'!C:C=(LEFT(A403,3)))*('Equipment Schedule'!A:A=MOD(RIGHT(A403,1),12)),0),2), INDEX('Equipment Schedule'!$A$3:$C$44,MATCH(LEFT(A403,3),'Equipment Schedule'!$C$3:$C$44,0),2))</f>
        <v>45505</v>
      </c>
      <c r="AV403">
        <v>5</v>
      </c>
      <c r="AW403" t="str">
        <f t="shared" si="139"/>
        <v>WP13-TEMPLATE</v>
      </c>
      <c r="AX403" t="s">
        <v>441</v>
      </c>
      <c r="AY403" t="s">
        <v>547</v>
      </c>
      <c r="BB403" t="s">
        <v>2394</v>
      </c>
      <c r="BC403">
        <v>180</v>
      </c>
      <c r="BD403">
        <v>5704</v>
      </c>
      <c r="BE403" t="s">
        <v>288</v>
      </c>
      <c r="BF403">
        <v>0.04</v>
      </c>
      <c r="BG403" t="b">
        <v>0</v>
      </c>
      <c r="BH403">
        <v>1</v>
      </c>
    </row>
    <row r="404" spans="1:60" x14ac:dyDescent="0.3">
      <c r="A404" s="21" t="s">
        <v>2384</v>
      </c>
      <c r="B404" s="21" t="s">
        <v>2386</v>
      </c>
      <c r="C404" s="21" t="str">
        <f t="shared" si="140"/>
        <v>WP13-004 - Hot Stamp Marker</v>
      </c>
      <c r="D404" s="21">
        <f t="shared" si="141"/>
        <v>27</v>
      </c>
      <c r="F404" t="str">
        <f t="shared" si="133"/>
        <v>WP13-004</v>
      </c>
      <c r="G404" t="str">
        <f t="shared" si="134"/>
        <v>WP13-004 - Hot Stamp Marker</v>
      </c>
      <c r="H404" t="b">
        <v>0</v>
      </c>
      <c r="I404" t="s">
        <v>481</v>
      </c>
      <c r="J404" t="s">
        <v>481</v>
      </c>
      <c r="K404" t="b">
        <v>1</v>
      </c>
      <c r="L404" t="s">
        <v>481</v>
      </c>
      <c r="M404" t="s">
        <v>481</v>
      </c>
      <c r="N404" t="s">
        <v>481</v>
      </c>
      <c r="O404" t="s">
        <v>481</v>
      </c>
      <c r="P404" t="s">
        <v>7</v>
      </c>
      <c r="Q404" t="s">
        <v>383</v>
      </c>
      <c r="S404" s="16" t="str">
        <f t="shared" si="135"/>
        <v>WP13-004</v>
      </c>
      <c r="T404" s="16" t="str">
        <f t="shared" si="136"/>
        <v>WP13-004 - Hot Stamp Marker</v>
      </c>
      <c r="U404" s="16" t="b">
        <v>0</v>
      </c>
      <c r="V404" s="16" t="s">
        <v>473</v>
      </c>
      <c r="W404" s="16" t="s">
        <v>2387</v>
      </c>
      <c r="X404" s="23" t="s">
        <v>1252</v>
      </c>
      <c r="Y404" s="16" t="s">
        <v>2387</v>
      </c>
      <c r="Z404" s="23" t="s">
        <v>2388</v>
      </c>
      <c r="AA404" s="17">
        <v>36526</v>
      </c>
      <c r="AC404" s="16" t="s">
        <v>230</v>
      </c>
      <c r="AE404" s="16" t="s">
        <v>388</v>
      </c>
      <c r="AG404" s="16" t="s">
        <v>496</v>
      </c>
      <c r="AH404" s="16" t="str">
        <f t="shared" si="120"/>
        <v>WP13-TEMPLATE</v>
      </c>
      <c r="AK404" t="s">
        <v>383</v>
      </c>
      <c r="AL404" t="str">
        <f t="shared" si="137"/>
        <v>WP13-004</v>
      </c>
      <c r="AM404" t="s">
        <v>383</v>
      </c>
      <c r="AN404" t="str">
        <f t="shared" si="138"/>
        <v>WP13-004</v>
      </c>
      <c r="AO404">
        <v>1</v>
      </c>
      <c r="AP404" t="s">
        <v>545</v>
      </c>
      <c r="AQ404" t="b">
        <v>0</v>
      </c>
      <c r="AR404" t="b">
        <v>1</v>
      </c>
      <c r="AS404">
        <v>1</v>
      </c>
      <c r="AT404" t="s">
        <v>546</v>
      </c>
      <c r="AU404" s="14" cm="1">
        <f t="array" ref="AU404">IF(LEFT(A404,3)="WP5", INDEX('Equipment Schedule'!$A$1:$C$44,MATCH(1,('Equipment Schedule'!C:C=(LEFT(A404,3)))*('Equipment Schedule'!A:A=MOD(RIGHT(A404,1),12)),0),2), INDEX('Equipment Schedule'!$A$3:$C$44,MATCH(LEFT(A404,3),'Equipment Schedule'!$C$3:$C$44,0),2))</f>
        <v>45505</v>
      </c>
      <c r="AV404">
        <v>5</v>
      </c>
      <c r="AW404" t="str">
        <f t="shared" si="139"/>
        <v>WP13-TEMPLATE</v>
      </c>
      <c r="AX404" t="s">
        <v>441</v>
      </c>
      <c r="AY404" t="s">
        <v>547</v>
      </c>
      <c r="BB404" t="s">
        <v>2394</v>
      </c>
      <c r="BC404">
        <v>190</v>
      </c>
      <c r="BD404">
        <v>5706</v>
      </c>
      <c r="BE404" t="s">
        <v>300</v>
      </c>
      <c r="BF404">
        <v>0.04</v>
      </c>
      <c r="BG404" t="b">
        <v>0</v>
      </c>
      <c r="BH404">
        <v>1</v>
      </c>
    </row>
    <row r="405" spans="1:60" x14ac:dyDescent="0.3">
      <c r="A405" s="21" t="s">
        <v>2385</v>
      </c>
      <c r="B405" s="21" t="s">
        <v>2386</v>
      </c>
      <c r="C405" s="21" t="str">
        <f t="shared" si="140"/>
        <v>WP13-005 - Hot Stamp Marker</v>
      </c>
      <c r="D405" s="21">
        <f t="shared" si="141"/>
        <v>27</v>
      </c>
      <c r="F405" t="str">
        <f t="shared" si="133"/>
        <v>WP13-005</v>
      </c>
      <c r="G405" t="str">
        <f t="shared" si="134"/>
        <v>WP13-005 - Hot Stamp Marker</v>
      </c>
      <c r="H405" t="b">
        <v>0</v>
      </c>
      <c r="I405" t="s">
        <v>481</v>
      </c>
      <c r="J405" t="s">
        <v>481</v>
      </c>
      <c r="K405" t="b">
        <v>1</v>
      </c>
      <c r="L405" t="s">
        <v>481</v>
      </c>
      <c r="M405" t="s">
        <v>481</v>
      </c>
      <c r="N405" t="s">
        <v>481</v>
      </c>
      <c r="O405" t="s">
        <v>481</v>
      </c>
      <c r="P405" t="s">
        <v>7</v>
      </c>
      <c r="Q405" t="s">
        <v>383</v>
      </c>
      <c r="S405" s="16" t="str">
        <f t="shared" si="135"/>
        <v>WP13-005</v>
      </c>
      <c r="T405" s="16" t="str">
        <f t="shared" si="136"/>
        <v>WP13-005 - Hot Stamp Marker</v>
      </c>
      <c r="U405" s="16" t="b">
        <v>0</v>
      </c>
      <c r="V405" s="16" t="s">
        <v>473</v>
      </c>
      <c r="W405" s="16" t="s">
        <v>2387</v>
      </c>
      <c r="X405" s="23" t="s">
        <v>2390</v>
      </c>
      <c r="Y405" s="16" t="s">
        <v>2387</v>
      </c>
      <c r="Z405" s="23" t="s">
        <v>2388</v>
      </c>
      <c r="AA405" s="17">
        <v>36526</v>
      </c>
      <c r="AC405" s="16" t="s">
        <v>230</v>
      </c>
      <c r="AE405" s="16" t="s">
        <v>388</v>
      </c>
      <c r="AG405" s="16" t="s">
        <v>496</v>
      </c>
      <c r="AH405" s="16" t="str">
        <f t="shared" si="120"/>
        <v>WP13-TEMPLATE</v>
      </c>
      <c r="AK405" t="s">
        <v>383</v>
      </c>
      <c r="AL405" t="str">
        <f t="shared" si="137"/>
        <v>WP13-005</v>
      </c>
      <c r="AM405" t="s">
        <v>383</v>
      </c>
      <c r="AN405" t="str">
        <f t="shared" si="138"/>
        <v>WP13-005</v>
      </c>
      <c r="AO405">
        <v>1</v>
      </c>
      <c r="AP405" t="s">
        <v>545</v>
      </c>
      <c r="AQ405" t="b">
        <v>0</v>
      </c>
      <c r="AR405" t="b">
        <v>1</v>
      </c>
      <c r="AS405">
        <v>1</v>
      </c>
      <c r="AT405" t="s">
        <v>546</v>
      </c>
      <c r="AU405" s="14" cm="1">
        <f t="array" ref="AU405">IF(LEFT(A405,3)="WP5", INDEX('Equipment Schedule'!$A$1:$C$44,MATCH(1,('Equipment Schedule'!C:C=(LEFT(A405,3)))*('Equipment Schedule'!A:A=MOD(RIGHT(A405,1),12)),0),2), INDEX('Equipment Schedule'!$A$3:$C$44,MATCH(LEFT(A405,3),'Equipment Schedule'!$C$3:$C$44,0),2))</f>
        <v>45505</v>
      </c>
      <c r="AV405">
        <v>5</v>
      </c>
      <c r="AW405" t="str">
        <f t="shared" si="139"/>
        <v>WP13-TEMPLATE</v>
      </c>
      <c r="AX405" t="s">
        <v>441</v>
      </c>
      <c r="AY405" t="s">
        <v>547</v>
      </c>
      <c r="BB405" t="s">
        <v>2394</v>
      </c>
      <c r="BC405">
        <v>200</v>
      </c>
      <c r="BD405">
        <v>5401</v>
      </c>
      <c r="BE405" t="s">
        <v>276</v>
      </c>
      <c r="BF405">
        <v>0.04</v>
      </c>
      <c r="BG405" t="b">
        <v>0</v>
      </c>
      <c r="BH405">
        <v>1</v>
      </c>
    </row>
    <row r="406" spans="1:60" x14ac:dyDescent="0.3">
      <c r="A406" s="21" t="s">
        <v>2393</v>
      </c>
      <c r="B406" s="21" t="s">
        <v>2386</v>
      </c>
      <c r="C406" s="21" t="str">
        <f t="shared" si="140"/>
        <v>CP6-001 - Hot Stamp Marker</v>
      </c>
      <c r="D406" s="21">
        <f t="shared" si="141"/>
        <v>26</v>
      </c>
      <c r="F406" t="str">
        <f t="shared" si="133"/>
        <v>CP6-001</v>
      </c>
      <c r="G406" t="str">
        <f t="shared" si="134"/>
        <v>CP6-001 - Hot Stamp Marker</v>
      </c>
      <c r="H406" t="b">
        <v>0</v>
      </c>
      <c r="I406" t="s">
        <v>481</v>
      </c>
      <c r="J406" t="s">
        <v>481</v>
      </c>
      <c r="K406" t="b">
        <v>1</v>
      </c>
      <c r="L406" t="s">
        <v>481</v>
      </c>
      <c r="M406" t="s">
        <v>481</v>
      </c>
      <c r="N406" t="s">
        <v>481</v>
      </c>
      <c r="O406" t="s">
        <v>481</v>
      </c>
      <c r="P406" t="s">
        <v>7</v>
      </c>
      <c r="Q406" t="s">
        <v>383</v>
      </c>
      <c r="S406" s="16" t="str">
        <f t="shared" si="135"/>
        <v>CP6-001</v>
      </c>
      <c r="T406" s="16" t="str">
        <f t="shared" si="136"/>
        <v>CP6-001 - Hot Stamp Marker</v>
      </c>
      <c r="U406" s="16" t="b">
        <v>0</v>
      </c>
      <c r="V406" s="16" t="s">
        <v>473</v>
      </c>
      <c r="W406" s="16" t="s">
        <v>2387</v>
      </c>
      <c r="X406" s="23" t="s">
        <v>2391</v>
      </c>
      <c r="Y406" s="16" t="s">
        <v>2387</v>
      </c>
      <c r="Z406" s="23" t="s">
        <v>2389</v>
      </c>
      <c r="AA406" s="17">
        <v>36526</v>
      </c>
      <c r="AC406" s="16" t="s">
        <v>230</v>
      </c>
      <c r="AE406" s="16" t="s">
        <v>404</v>
      </c>
      <c r="AG406" s="16" t="s">
        <v>496</v>
      </c>
      <c r="AH406" s="16" t="str">
        <f t="shared" si="120"/>
        <v>CP6-TEMPLATE</v>
      </c>
      <c r="AK406" t="s">
        <v>383</v>
      </c>
      <c r="AL406" t="str">
        <f t="shared" si="137"/>
        <v>CP6-001</v>
      </c>
      <c r="AM406" t="s">
        <v>383</v>
      </c>
      <c r="AN406" t="str">
        <f t="shared" si="138"/>
        <v>CP6-001</v>
      </c>
      <c r="AO406">
        <v>1</v>
      </c>
      <c r="AP406" t="s">
        <v>545</v>
      </c>
      <c r="AQ406" t="b">
        <v>0</v>
      </c>
      <c r="AR406" t="b">
        <v>1</v>
      </c>
      <c r="AS406">
        <v>1</v>
      </c>
      <c r="AT406" t="s">
        <v>546</v>
      </c>
      <c r="AU406" s="14" cm="1">
        <f t="array" ref="AU406">IF(LEFT(A406,3)="WP5", INDEX('Equipment Schedule'!$A$1:$C$44,MATCH(1,('Equipment Schedule'!C:C=(LEFT(A406,3)))*('Equipment Schedule'!A:A=MOD(RIGHT(A406,1),12)),0),2), INDEX('Equipment Schedule'!$A$3:$C$44,MATCH(LEFT(A406,3),'Equipment Schedule'!$C$3:$C$44,0),2))</f>
        <v>45413</v>
      </c>
      <c r="AV406">
        <v>5</v>
      </c>
      <c r="AW406" t="str">
        <f t="shared" si="139"/>
        <v>CP6-TEMPLATE</v>
      </c>
      <c r="AX406" t="s">
        <v>441</v>
      </c>
      <c r="AY406" t="s">
        <v>547</v>
      </c>
      <c r="BB406" t="s">
        <v>2394</v>
      </c>
      <c r="BC406">
        <v>210</v>
      </c>
      <c r="BD406">
        <v>5305</v>
      </c>
      <c r="BE406" t="s">
        <v>284</v>
      </c>
      <c r="BF406">
        <v>0.16</v>
      </c>
      <c r="BG406" t="b">
        <v>0</v>
      </c>
      <c r="BH406">
        <v>1</v>
      </c>
    </row>
    <row r="407" spans="1:60" x14ac:dyDescent="0.3">
      <c r="A407" s="21" t="s">
        <v>2395</v>
      </c>
      <c r="B407" s="21" t="s">
        <v>2403</v>
      </c>
      <c r="C407" s="21" t="str">
        <f t="shared" si="140"/>
        <v>WP14-001 - Wire Prefeeder</v>
      </c>
      <c r="D407" s="21">
        <f t="shared" si="141"/>
        <v>25</v>
      </c>
      <c r="F407" t="str">
        <f t="shared" ref="F407:F414" si="142">A407</f>
        <v>WP14-001</v>
      </c>
      <c r="G407" t="str">
        <f t="shared" ref="G407:G414" si="143">C407</f>
        <v>WP14-001 - Wire Prefeeder</v>
      </c>
      <c r="H407" t="b">
        <v>0</v>
      </c>
      <c r="I407" t="s">
        <v>481</v>
      </c>
      <c r="J407" t="s">
        <v>481</v>
      </c>
      <c r="K407" t="b">
        <v>1</v>
      </c>
      <c r="L407" t="s">
        <v>481</v>
      </c>
      <c r="M407" t="s">
        <v>481</v>
      </c>
      <c r="N407" t="s">
        <v>481</v>
      </c>
      <c r="O407" t="s">
        <v>481</v>
      </c>
      <c r="P407" t="s">
        <v>7</v>
      </c>
      <c r="Q407" t="s">
        <v>383</v>
      </c>
      <c r="S407" s="16" t="str">
        <f t="shared" ref="S407:S416" si="144">A407</f>
        <v>WP14-001</v>
      </c>
      <c r="T407" s="16" t="str">
        <f t="shared" ref="T407:T416" si="145">C407</f>
        <v>WP14-001 - Wire Prefeeder</v>
      </c>
      <c r="U407" s="16" t="b">
        <v>0</v>
      </c>
      <c r="V407" s="16" t="s">
        <v>473</v>
      </c>
      <c r="W407" s="16" t="s">
        <v>2387</v>
      </c>
      <c r="X407" s="23" t="s">
        <v>1338</v>
      </c>
      <c r="Y407" s="16" t="s">
        <v>2387</v>
      </c>
      <c r="Z407" s="23" t="s">
        <v>2405</v>
      </c>
      <c r="AA407" s="17">
        <v>36526</v>
      </c>
      <c r="AC407" s="16" t="s">
        <v>238</v>
      </c>
      <c r="AE407" s="16" t="s">
        <v>388</v>
      </c>
      <c r="AG407" s="16" t="s">
        <v>496</v>
      </c>
      <c r="AH407" s="16" t="str">
        <f t="shared" si="120"/>
        <v>WP14-TEMPLATE</v>
      </c>
      <c r="AK407" t="s">
        <v>383</v>
      </c>
      <c r="AL407" t="str">
        <f t="shared" ref="AL407:AL414" si="146">S407</f>
        <v>WP14-001</v>
      </c>
      <c r="AM407" t="s">
        <v>383</v>
      </c>
      <c r="AN407" t="str">
        <f t="shared" ref="AN407:AN414" si="147">S407</f>
        <v>WP14-001</v>
      </c>
      <c r="AO407">
        <v>1</v>
      </c>
      <c r="AP407" t="s">
        <v>545</v>
      </c>
      <c r="AQ407" t="b">
        <v>0</v>
      </c>
      <c r="AR407" t="b">
        <v>1</v>
      </c>
      <c r="AS407">
        <v>1</v>
      </c>
      <c r="AT407" t="s">
        <v>546</v>
      </c>
      <c r="AU407" s="14" cm="1">
        <f t="array" ref="AU407">IF(LEFT(A407,3)="WP5", INDEX('Equipment Schedule'!$A$1:$C$44,MATCH(1,('Equipment Schedule'!C:C=(LEFT(A407,3)))*('Equipment Schedule'!A:A=MOD(RIGHT(A407,1),12)),0),2), INDEX('Equipment Schedule'!$A$3:$C$44,MATCH(LEFT(A407,3),'Equipment Schedule'!$C$3:$C$44,0),2))</f>
        <v>45505</v>
      </c>
      <c r="AV407">
        <v>5</v>
      </c>
      <c r="AW407" t="str">
        <f t="shared" ref="AW407:AW414" si="148">AH407</f>
        <v>WP14-TEMPLATE</v>
      </c>
      <c r="AX407" t="s">
        <v>441</v>
      </c>
      <c r="AY407" t="s">
        <v>547</v>
      </c>
    </row>
    <row r="408" spans="1:60" x14ac:dyDescent="0.3">
      <c r="A408" s="21" t="s">
        <v>2396</v>
      </c>
      <c r="B408" s="21" t="s">
        <v>2403</v>
      </c>
      <c r="C408" s="21" t="str">
        <f t="shared" ref="C408:C417" si="149">CONCATENATE(A408," - ",B408)</f>
        <v>WP14-002 - Wire Prefeeder</v>
      </c>
      <c r="D408" s="21">
        <f t="shared" ref="D408:D417" si="150">LEN(C408)</f>
        <v>25</v>
      </c>
      <c r="F408" t="str">
        <f t="shared" si="142"/>
        <v>WP14-002</v>
      </c>
      <c r="G408" t="str">
        <f t="shared" si="143"/>
        <v>WP14-002 - Wire Prefeeder</v>
      </c>
      <c r="H408" t="b">
        <v>0</v>
      </c>
      <c r="I408" t="s">
        <v>481</v>
      </c>
      <c r="J408" t="s">
        <v>481</v>
      </c>
      <c r="K408" t="b">
        <v>1</v>
      </c>
      <c r="L408" t="s">
        <v>481</v>
      </c>
      <c r="M408" t="s">
        <v>481</v>
      </c>
      <c r="N408" t="s">
        <v>481</v>
      </c>
      <c r="O408" t="s">
        <v>481</v>
      </c>
      <c r="P408" t="s">
        <v>7</v>
      </c>
      <c r="Q408" t="s">
        <v>383</v>
      </c>
      <c r="S408" s="16" t="str">
        <f t="shared" si="144"/>
        <v>WP14-002</v>
      </c>
      <c r="T408" s="16" t="str">
        <f t="shared" si="145"/>
        <v>WP14-002 - Wire Prefeeder</v>
      </c>
      <c r="U408" s="16" t="b">
        <v>0</v>
      </c>
      <c r="V408" s="16" t="s">
        <v>473</v>
      </c>
      <c r="W408" s="16" t="s">
        <v>2387</v>
      </c>
      <c r="X408" s="23" t="s">
        <v>1339</v>
      </c>
      <c r="Y408" s="16" t="s">
        <v>2387</v>
      </c>
      <c r="Z408" s="23" t="s">
        <v>2405</v>
      </c>
      <c r="AA408" s="17">
        <v>36526</v>
      </c>
      <c r="AC408" s="16" t="s">
        <v>238</v>
      </c>
      <c r="AE408" s="16" t="s">
        <v>388</v>
      </c>
      <c r="AG408" s="16" t="s">
        <v>496</v>
      </c>
      <c r="AH408" s="16" t="str">
        <f t="shared" si="120"/>
        <v>WP14-TEMPLATE</v>
      </c>
      <c r="AK408" t="s">
        <v>383</v>
      </c>
      <c r="AL408" t="str">
        <f t="shared" si="146"/>
        <v>WP14-002</v>
      </c>
      <c r="AM408" t="s">
        <v>383</v>
      </c>
      <c r="AN408" t="str">
        <f t="shared" si="147"/>
        <v>WP14-002</v>
      </c>
      <c r="AO408">
        <v>1</v>
      </c>
      <c r="AP408" t="s">
        <v>545</v>
      </c>
      <c r="AQ408" t="b">
        <v>0</v>
      </c>
      <c r="AR408" t="b">
        <v>1</v>
      </c>
      <c r="AS408">
        <v>1</v>
      </c>
      <c r="AT408" t="s">
        <v>546</v>
      </c>
      <c r="AU408" s="14" cm="1">
        <f t="array" ref="AU408">IF(LEFT(A408,3)="WP5", INDEX('Equipment Schedule'!$A$1:$C$44,MATCH(1,('Equipment Schedule'!C:C=(LEFT(A408,3)))*('Equipment Schedule'!A:A=MOD(RIGHT(A408,1),12)),0),2), INDEX('Equipment Schedule'!$A$3:$C$44,MATCH(LEFT(A408,3),'Equipment Schedule'!$C$3:$C$44,0),2))</f>
        <v>45505</v>
      </c>
      <c r="AV408">
        <v>5</v>
      </c>
      <c r="AW408" t="str">
        <f t="shared" si="148"/>
        <v>WP14-TEMPLATE</v>
      </c>
      <c r="AX408" t="s">
        <v>441</v>
      </c>
      <c r="AY408" t="s">
        <v>547</v>
      </c>
      <c r="BB408" t="s">
        <v>2413</v>
      </c>
      <c r="BC408">
        <v>10</v>
      </c>
      <c r="BD408">
        <v>5306</v>
      </c>
      <c r="BE408" t="str">
        <f>VLOOKUP(BD408,'Equip Ops'!$AI$2:$AJ$73,2,FALSE)</f>
        <v>Record - Pre-Eval Comments</v>
      </c>
      <c r="BF408">
        <v>0.16</v>
      </c>
      <c r="BG408" t="b">
        <v>0</v>
      </c>
      <c r="BH408">
        <v>1</v>
      </c>
    </row>
    <row r="409" spans="1:60" x14ac:dyDescent="0.3">
      <c r="A409" s="21" t="s">
        <v>2397</v>
      </c>
      <c r="B409" s="21" t="s">
        <v>2403</v>
      </c>
      <c r="C409" s="21" t="str">
        <f t="shared" si="149"/>
        <v>WP14-003 - Wire Prefeeder</v>
      </c>
      <c r="D409" s="21">
        <f t="shared" si="150"/>
        <v>25</v>
      </c>
      <c r="F409" t="str">
        <f t="shared" si="142"/>
        <v>WP14-003</v>
      </c>
      <c r="G409" t="str">
        <f t="shared" si="143"/>
        <v>WP14-003 - Wire Prefeeder</v>
      </c>
      <c r="H409" t="b">
        <v>0</v>
      </c>
      <c r="I409" t="s">
        <v>481</v>
      </c>
      <c r="J409" t="s">
        <v>481</v>
      </c>
      <c r="K409" t="b">
        <v>1</v>
      </c>
      <c r="L409" t="s">
        <v>481</v>
      </c>
      <c r="M409" t="s">
        <v>481</v>
      </c>
      <c r="N409" t="s">
        <v>481</v>
      </c>
      <c r="O409" t="s">
        <v>481</v>
      </c>
      <c r="P409" t="s">
        <v>7</v>
      </c>
      <c r="Q409" t="s">
        <v>383</v>
      </c>
      <c r="S409" s="16" t="str">
        <f t="shared" si="144"/>
        <v>WP14-003</v>
      </c>
      <c r="T409" s="16" t="str">
        <f t="shared" si="145"/>
        <v>WP14-003 - Wire Prefeeder</v>
      </c>
      <c r="U409" s="16" t="b">
        <v>0</v>
      </c>
      <c r="V409" s="16" t="s">
        <v>473</v>
      </c>
      <c r="W409" s="16" t="s">
        <v>2387</v>
      </c>
      <c r="X409" s="23" t="s">
        <v>2407</v>
      </c>
      <c r="Y409" s="16" t="s">
        <v>2387</v>
      </c>
      <c r="Z409" s="23" t="s">
        <v>2405</v>
      </c>
      <c r="AA409" s="17">
        <v>36526</v>
      </c>
      <c r="AC409" s="16" t="s">
        <v>238</v>
      </c>
      <c r="AE409" s="16" t="s">
        <v>388</v>
      </c>
      <c r="AG409" s="16" t="s">
        <v>496</v>
      </c>
      <c r="AH409" s="16" t="str">
        <f t="shared" si="120"/>
        <v>WP14-TEMPLATE</v>
      </c>
      <c r="AK409" t="s">
        <v>383</v>
      </c>
      <c r="AL409" t="str">
        <f t="shared" si="146"/>
        <v>WP14-003</v>
      </c>
      <c r="AM409" t="s">
        <v>383</v>
      </c>
      <c r="AN409" t="str">
        <f t="shared" si="147"/>
        <v>WP14-003</v>
      </c>
      <c r="AO409">
        <v>1</v>
      </c>
      <c r="AP409" t="s">
        <v>545</v>
      </c>
      <c r="AQ409" t="b">
        <v>0</v>
      </c>
      <c r="AR409" t="b">
        <v>1</v>
      </c>
      <c r="AS409">
        <v>1</v>
      </c>
      <c r="AT409" t="s">
        <v>546</v>
      </c>
      <c r="AU409" s="14" cm="1">
        <f t="array" ref="AU409">IF(LEFT(A409,3)="WP5", INDEX('Equipment Schedule'!$A$1:$C$44,MATCH(1,('Equipment Schedule'!C:C=(LEFT(A409,3)))*('Equipment Schedule'!A:A=MOD(RIGHT(A409,1),12)),0),2), INDEX('Equipment Schedule'!$A$3:$C$44,MATCH(LEFT(A409,3),'Equipment Schedule'!$C$3:$C$44,0),2))</f>
        <v>45505</v>
      </c>
      <c r="AV409">
        <v>5</v>
      </c>
      <c r="AW409" t="str">
        <f t="shared" si="148"/>
        <v>WP14-TEMPLATE</v>
      </c>
      <c r="AX409" t="s">
        <v>441</v>
      </c>
      <c r="AY409" t="s">
        <v>547</v>
      </c>
      <c r="BB409" t="s">
        <v>2413</v>
      </c>
      <c r="BC409">
        <v>20</v>
      </c>
      <c r="BD409">
        <v>5600</v>
      </c>
      <c r="BE409" t="str">
        <f>VLOOKUP(BD409,'Equip Ops'!$AI$2:$AJ$73,2,FALSE)</f>
        <v>Clean - Complete</v>
      </c>
      <c r="BF409">
        <v>0.04</v>
      </c>
      <c r="BG409" t="b">
        <v>0</v>
      </c>
      <c r="BH409">
        <v>1</v>
      </c>
    </row>
    <row r="410" spans="1:60" x14ac:dyDescent="0.3">
      <c r="A410" s="21" t="s">
        <v>2398</v>
      </c>
      <c r="B410" s="21" t="s">
        <v>2403</v>
      </c>
      <c r="C410" s="21" t="str">
        <f t="shared" si="149"/>
        <v>WP14-004 - Wire Prefeeder</v>
      </c>
      <c r="D410" s="21">
        <f t="shared" si="150"/>
        <v>25</v>
      </c>
      <c r="F410" t="str">
        <f t="shared" si="142"/>
        <v>WP14-004</v>
      </c>
      <c r="G410" t="str">
        <f t="shared" si="143"/>
        <v>WP14-004 - Wire Prefeeder</v>
      </c>
      <c r="H410" t="b">
        <v>0</v>
      </c>
      <c r="I410" t="s">
        <v>481</v>
      </c>
      <c r="J410" t="s">
        <v>481</v>
      </c>
      <c r="K410" t="b">
        <v>1</v>
      </c>
      <c r="L410" t="s">
        <v>481</v>
      </c>
      <c r="M410" t="s">
        <v>481</v>
      </c>
      <c r="N410" t="s">
        <v>481</v>
      </c>
      <c r="O410" t="s">
        <v>481</v>
      </c>
      <c r="P410" t="s">
        <v>7</v>
      </c>
      <c r="Q410" t="s">
        <v>383</v>
      </c>
      <c r="S410" s="16" t="str">
        <f t="shared" si="144"/>
        <v>WP14-004</v>
      </c>
      <c r="T410" s="16" t="str">
        <f t="shared" si="145"/>
        <v>WP14-004 - Wire Prefeeder</v>
      </c>
      <c r="U410" s="16" t="b">
        <v>0</v>
      </c>
      <c r="V410" s="16" t="s">
        <v>473</v>
      </c>
      <c r="W410" s="16" t="s">
        <v>2387</v>
      </c>
      <c r="X410" s="23" t="s">
        <v>1343</v>
      </c>
      <c r="Y410" s="16" t="s">
        <v>2387</v>
      </c>
      <c r="Z410" s="23" t="s">
        <v>2405</v>
      </c>
      <c r="AA410" s="17">
        <v>36526</v>
      </c>
      <c r="AC410" s="16" t="s">
        <v>238</v>
      </c>
      <c r="AE410" s="16" t="s">
        <v>388</v>
      </c>
      <c r="AG410" s="16" t="s">
        <v>496</v>
      </c>
      <c r="AH410" s="16" t="str">
        <f t="shared" si="120"/>
        <v>WP14-TEMPLATE</v>
      </c>
      <c r="AK410" t="s">
        <v>383</v>
      </c>
      <c r="AL410" t="str">
        <f t="shared" si="146"/>
        <v>WP14-004</v>
      </c>
      <c r="AM410" t="s">
        <v>383</v>
      </c>
      <c r="AN410" t="str">
        <f t="shared" si="147"/>
        <v>WP14-004</v>
      </c>
      <c r="AO410">
        <v>1</v>
      </c>
      <c r="AP410" t="s">
        <v>545</v>
      </c>
      <c r="AQ410" t="b">
        <v>0</v>
      </c>
      <c r="AR410" t="b">
        <v>1</v>
      </c>
      <c r="AS410">
        <v>1</v>
      </c>
      <c r="AT410" t="s">
        <v>546</v>
      </c>
      <c r="AU410" s="14" cm="1">
        <f t="array" ref="AU410">IF(LEFT(A410,3)="WP5", INDEX('Equipment Schedule'!$A$1:$C$44,MATCH(1,('Equipment Schedule'!C:C=(LEFT(A410,3)))*('Equipment Schedule'!A:A=MOD(RIGHT(A410,1),12)),0),2), INDEX('Equipment Schedule'!$A$3:$C$44,MATCH(LEFT(A410,3),'Equipment Schedule'!$C$3:$C$44,0),2))</f>
        <v>45505</v>
      </c>
      <c r="AV410">
        <v>5</v>
      </c>
      <c r="AW410" t="str">
        <f t="shared" si="148"/>
        <v>WP14-TEMPLATE</v>
      </c>
      <c r="AX410" t="s">
        <v>441</v>
      </c>
      <c r="AY410" t="s">
        <v>547</v>
      </c>
      <c r="BB410" t="s">
        <v>2413</v>
      </c>
      <c r="BC410">
        <v>30</v>
      </c>
      <c r="BD410">
        <v>5000</v>
      </c>
      <c r="BE410" t="s">
        <v>316</v>
      </c>
      <c r="BF410">
        <v>0.04</v>
      </c>
      <c r="BG410" t="b">
        <v>0</v>
      </c>
      <c r="BH410">
        <v>1</v>
      </c>
    </row>
    <row r="411" spans="1:60" x14ac:dyDescent="0.3">
      <c r="A411" s="21" t="s">
        <v>2399</v>
      </c>
      <c r="B411" s="21" t="s">
        <v>2403</v>
      </c>
      <c r="C411" s="21" t="str">
        <f t="shared" si="149"/>
        <v>WP14-005 - Wire Prefeeder</v>
      </c>
      <c r="D411" s="21">
        <f t="shared" si="150"/>
        <v>25</v>
      </c>
      <c r="F411" t="str">
        <f t="shared" si="142"/>
        <v>WP14-005</v>
      </c>
      <c r="G411" t="str">
        <f t="shared" si="143"/>
        <v>WP14-005 - Wire Prefeeder</v>
      </c>
      <c r="H411" t="b">
        <v>0</v>
      </c>
      <c r="I411" t="s">
        <v>481</v>
      </c>
      <c r="J411" t="s">
        <v>481</v>
      </c>
      <c r="K411" t="b">
        <v>1</v>
      </c>
      <c r="L411" t="s">
        <v>481</v>
      </c>
      <c r="M411" t="s">
        <v>481</v>
      </c>
      <c r="N411" t="s">
        <v>481</v>
      </c>
      <c r="O411" t="s">
        <v>481</v>
      </c>
      <c r="P411" t="s">
        <v>7</v>
      </c>
      <c r="Q411" t="s">
        <v>383</v>
      </c>
      <c r="S411" s="16" t="str">
        <f t="shared" si="144"/>
        <v>WP14-005</v>
      </c>
      <c r="T411" s="16" t="str">
        <f t="shared" si="145"/>
        <v>WP14-005 - Wire Prefeeder</v>
      </c>
      <c r="U411" s="16" t="b">
        <v>0</v>
      </c>
      <c r="V411" s="16" t="s">
        <v>473</v>
      </c>
      <c r="W411" s="16" t="s">
        <v>2387</v>
      </c>
      <c r="X411" s="23" t="s">
        <v>2408</v>
      </c>
      <c r="Y411" s="16" t="s">
        <v>2387</v>
      </c>
      <c r="Z411" s="23" t="s">
        <v>2405</v>
      </c>
      <c r="AA411" s="17">
        <v>36526</v>
      </c>
      <c r="AC411" s="16" t="s">
        <v>238</v>
      </c>
      <c r="AE411" s="16" t="s">
        <v>388</v>
      </c>
      <c r="AG411" s="16" t="s">
        <v>496</v>
      </c>
      <c r="AH411" s="16" t="str">
        <f t="shared" si="120"/>
        <v>WP14-TEMPLATE</v>
      </c>
      <c r="AK411" t="s">
        <v>383</v>
      </c>
      <c r="AL411" t="str">
        <f t="shared" si="146"/>
        <v>WP14-005</v>
      </c>
      <c r="AM411" t="s">
        <v>383</v>
      </c>
      <c r="AN411" t="str">
        <f t="shared" si="147"/>
        <v>WP14-005</v>
      </c>
      <c r="AO411">
        <v>1</v>
      </c>
      <c r="AP411" t="s">
        <v>545</v>
      </c>
      <c r="AQ411" t="b">
        <v>0</v>
      </c>
      <c r="AR411" t="b">
        <v>1</v>
      </c>
      <c r="AS411">
        <v>1</v>
      </c>
      <c r="AT411" t="s">
        <v>546</v>
      </c>
      <c r="AU411" s="14" cm="1">
        <f t="array" ref="AU411">IF(LEFT(A411,3)="WP5", INDEX('Equipment Schedule'!$A$1:$C$44,MATCH(1,('Equipment Schedule'!C:C=(LEFT(A411,3)))*('Equipment Schedule'!A:A=MOD(RIGHT(A411,1),12)),0),2), INDEX('Equipment Schedule'!$A$3:$C$44,MATCH(LEFT(A411,3),'Equipment Schedule'!$C$3:$C$44,0),2))</f>
        <v>45505</v>
      </c>
      <c r="AV411">
        <v>5</v>
      </c>
      <c r="AW411" t="str">
        <f t="shared" si="148"/>
        <v>WP14-TEMPLATE</v>
      </c>
      <c r="AX411" t="s">
        <v>441</v>
      </c>
      <c r="AY411" t="s">
        <v>547</v>
      </c>
      <c r="BB411" t="s">
        <v>2413</v>
      </c>
      <c r="BC411">
        <v>40</v>
      </c>
      <c r="BD411">
        <v>5001</v>
      </c>
      <c r="BE411" t="s">
        <v>270</v>
      </c>
      <c r="BF411">
        <v>0.04</v>
      </c>
      <c r="BG411" t="b">
        <v>0</v>
      </c>
      <c r="BH411">
        <v>1</v>
      </c>
    </row>
    <row r="412" spans="1:60" x14ac:dyDescent="0.3">
      <c r="A412" s="21" t="s">
        <v>2400</v>
      </c>
      <c r="B412" s="21" t="s">
        <v>2403</v>
      </c>
      <c r="C412" s="21" t="str">
        <f t="shared" si="149"/>
        <v>WP14-006 - Wire Prefeeder</v>
      </c>
      <c r="D412" s="21">
        <f t="shared" si="150"/>
        <v>25</v>
      </c>
      <c r="F412" t="str">
        <f t="shared" si="142"/>
        <v>WP14-006</v>
      </c>
      <c r="G412" t="str">
        <f t="shared" si="143"/>
        <v>WP14-006 - Wire Prefeeder</v>
      </c>
      <c r="H412" t="b">
        <v>0</v>
      </c>
      <c r="I412" t="s">
        <v>481</v>
      </c>
      <c r="J412" t="s">
        <v>481</v>
      </c>
      <c r="K412" t="b">
        <v>1</v>
      </c>
      <c r="L412" t="s">
        <v>481</v>
      </c>
      <c r="M412" t="s">
        <v>481</v>
      </c>
      <c r="N412" t="s">
        <v>481</v>
      </c>
      <c r="O412" t="s">
        <v>481</v>
      </c>
      <c r="P412" t="s">
        <v>7</v>
      </c>
      <c r="Q412" t="s">
        <v>383</v>
      </c>
      <c r="S412" s="16" t="str">
        <f t="shared" si="144"/>
        <v>WP14-006</v>
      </c>
      <c r="T412" s="16" t="str">
        <f t="shared" si="145"/>
        <v>WP14-006 - Wire Prefeeder</v>
      </c>
      <c r="U412" s="16" t="b">
        <v>0</v>
      </c>
      <c r="V412" s="16" t="s">
        <v>473</v>
      </c>
      <c r="W412" s="16" t="s">
        <v>2269</v>
      </c>
      <c r="X412" s="23" t="s">
        <v>2409</v>
      </c>
      <c r="Y412" s="16" t="s">
        <v>2269</v>
      </c>
      <c r="Z412" s="23" t="s">
        <v>2406</v>
      </c>
      <c r="AA412" s="17">
        <v>36526</v>
      </c>
      <c r="AC412" s="16" t="s">
        <v>238</v>
      </c>
      <c r="AE412" s="16" t="s">
        <v>388</v>
      </c>
      <c r="AG412" s="16" t="s">
        <v>496</v>
      </c>
      <c r="AH412" s="16" t="str">
        <f t="shared" si="120"/>
        <v>WP14-TEMPLATE</v>
      </c>
      <c r="AK412" t="s">
        <v>383</v>
      </c>
      <c r="AL412" t="str">
        <f t="shared" si="146"/>
        <v>WP14-006</v>
      </c>
      <c r="AM412" t="s">
        <v>383</v>
      </c>
      <c r="AN412" t="str">
        <f t="shared" si="147"/>
        <v>WP14-006</v>
      </c>
      <c r="AO412">
        <v>1</v>
      </c>
      <c r="AP412" t="s">
        <v>545</v>
      </c>
      <c r="AQ412" t="b">
        <v>0</v>
      </c>
      <c r="AR412" t="b">
        <v>1</v>
      </c>
      <c r="AS412">
        <v>1</v>
      </c>
      <c r="AT412" t="s">
        <v>546</v>
      </c>
      <c r="AU412" s="14" cm="1">
        <f t="array" ref="AU412">IF(LEFT(A412,3)="WP5", INDEX('Equipment Schedule'!$A$1:$C$44,MATCH(1,('Equipment Schedule'!C:C=(LEFT(A412,3)))*('Equipment Schedule'!A:A=MOD(RIGHT(A412,1),12)),0),2), INDEX('Equipment Schedule'!$A$3:$C$44,MATCH(LEFT(A412,3),'Equipment Schedule'!$C$3:$C$44,0),2))</f>
        <v>45505</v>
      </c>
      <c r="AV412">
        <v>5</v>
      </c>
      <c r="AW412" t="str">
        <f t="shared" si="148"/>
        <v>WP14-TEMPLATE</v>
      </c>
      <c r="AX412" t="s">
        <v>441</v>
      </c>
      <c r="AY412" t="s">
        <v>547</v>
      </c>
      <c r="BB412" t="s">
        <v>2413</v>
      </c>
      <c r="BC412">
        <v>50</v>
      </c>
      <c r="BD412">
        <v>5002</v>
      </c>
      <c r="BE412" t="s">
        <v>340</v>
      </c>
      <c r="BF412">
        <v>0.04</v>
      </c>
      <c r="BG412" t="b">
        <v>0</v>
      </c>
      <c r="BH412">
        <v>1</v>
      </c>
    </row>
    <row r="413" spans="1:60" x14ac:dyDescent="0.3">
      <c r="A413" s="21" t="s">
        <v>2401</v>
      </c>
      <c r="B413" s="21" t="s">
        <v>2404</v>
      </c>
      <c r="C413" s="21" t="str">
        <f t="shared" si="149"/>
        <v>CP7-001 - Cable Prefeeder</v>
      </c>
      <c r="D413" s="21">
        <f t="shared" si="150"/>
        <v>25</v>
      </c>
      <c r="F413" t="str">
        <f t="shared" si="142"/>
        <v>CP7-001</v>
      </c>
      <c r="G413" t="str">
        <f t="shared" si="143"/>
        <v>CP7-001 - Cable Prefeeder</v>
      </c>
      <c r="H413" t="b">
        <v>0</v>
      </c>
      <c r="I413" t="s">
        <v>481</v>
      </c>
      <c r="J413" t="s">
        <v>481</v>
      </c>
      <c r="K413" t="b">
        <v>1</v>
      </c>
      <c r="L413" t="s">
        <v>481</v>
      </c>
      <c r="M413" t="s">
        <v>481</v>
      </c>
      <c r="N413" t="s">
        <v>481</v>
      </c>
      <c r="O413" t="s">
        <v>481</v>
      </c>
      <c r="P413" t="s">
        <v>7</v>
      </c>
      <c r="Q413" t="s">
        <v>383</v>
      </c>
      <c r="S413" s="16" t="str">
        <f t="shared" si="144"/>
        <v>CP7-001</v>
      </c>
      <c r="T413" s="16" t="str">
        <f t="shared" si="145"/>
        <v>CP7-001 - Cable Prefeeder</v>
      </c>
      <c r="U413" s="16" t="b">
        <v>0</v>
      </c>
      <c r="V413" s="16" t="s">
        <v>473</v>
      </c>
      <c r="W413" s="16" t="s">
        <v>2269</v>
      </c>
      <c r="X413" s="23" t="s">
        <v>2411</v>
      </c>
      <c r="Y413" s="16" t="s">
        <v>2269</v>
      </c>
      <c r="Z413" s="23" t="s">
        <v>2410</v>
      </c>
      <c r="AA413" s="17">
        <v>36526</v>
      </c>
      <c r="AC413" s="16" t="s">
        <v>238</v>
      </c>
      <c r="AE413" s="16" t="s">
        <v>404</v>
      </c>
      <c r="AG413" s="16" t="s">
        <v>496</v>
      </c>
      <c r="AH413" s="16" t="str">
        <f t="shared" si="120"/>
        <v>CP7-TEMPLATE</v>
      </c>
      <c r="AK413" t="s">
        <v>383</v>
      </c>
      <c r="AL413" t="str">
        <f t="shared" si="146"/>
        <v>CP7-001</v>
      </c>
      <c r="AM413" t="s">
        <v>383</v>
      </c>
      <c r="AN413" t="str">
        <f t="shared" si="147"/>
        <v>CP7-001</v>
      </c>
      <c r="AO413">
        <v>1</v>
      </c>
      <c r="AP413" t="s">
        <v>545</v>
      </c>
      <c r="AQ413" t="b">
        <v>0</v>
      </c>
      <c r="AR413" t="b">
        <v>1</v>
      </c>
      <c r="AS413">
        <v>1</v>
      </c>
      <c r="AT413" t="s">
        <v>546</v>
      </c>
      <c r="AU413" s="14" cm="1">
        <f t="array" ref="AU413">IF(LEFT(A413,3)="WP5", INDEX('Equipment Schedule'!$A$1:$C$44,MATCH(1,('Equipment Schedule'!C:C=(LEFT(A413,3)))*('Equipment Schedule'!A:A=MOD(RIGHT(A413,1),12)),0),2), INDEX('Equipment Schedule'!$A$3:$C$44,MATCH(LEFT(A413,3),'Equipment Schedule'!$C$3:$C$44,0),2))</f>
        <v>45413</v>
      </c>
      <c r="AV413">
        <v>5</v>
      </c>
      <c r="AW413" t="str">
        <f t="shared" si="148"/>
        <v>CP7-TEMPLATE</v>
      </c>
      <c r="AX413" t="s">
        <v>441</v>
      </c>
      <c r="AY413" t="s">
        <v>547</v>
      </c>
      <c r="BB413" t="s">
        <v>2413</v>
      </c>
      <c r="BC413">
        <v>60</v>
      </c>
      <c r="BD413">
        <v>5004</v>
      </c>
      <c r="BE413" t="s">
        <v>297</v>
      </c>
      <c r="BF413">
        <v>0.04</v>
      </c>
      <c r="BG413" t="b">
        <v>0</v>
      </c>
      <c r="BH413">
        <v>1</v>
      </c>
    </row>
    <row r="414" spans="1:60" x14ac:dyDescent="0.3">
      <c r="A414" s="21" t="s">
        <v>2402</v>
      </c>
      <c r="B414" s="21" t="s">
        <v>2404</v>
      </c>
      <c r="C414" s="21" t="str">
        <f t="shared" si="149"/>
        <v>CP7-002 - Cable Prefeeder</v>
      </c>
      <c r="D414" s="21">
        <f t="shared" si="150"/>
        <v>25</v>
      </c>
      <c r="F414" t="str">
        <f t="shared" si="142"/>
        <v>CP7-002</v>
      </c>
      <c r="G414" t="str">
        <f t="shared" si="143"/>
        <v>CP7-002 - Cable Prefeeder</v>
      </c>
      <c r="H414" t="b">
        <v>0</v>
      </c>
      <c r="I414" t="s">
        <v>481</v>
      </c>
      <c r="J414" t="s">
        <v>481</v>
      </c>
      <c r="K414" t="b">
        <v>1</v>
      </c>
      <c r="L414" t="s">
        <v>481</v>
      </c>
      <c r="M414" t="s">
        <v>481</v>
      </c>
      <c r="N414" t="s">
        <v>481</v>
      </c>
      <c r="O414" t="s">
        <v>481</v>
      </c>
      <c r="P414" t="s">
        <v>7</v>
      </c>
      <c r="Q414" t="s">
        <v>383</v>
      </c>
      <c r="S414" s="16" t="str">
        <f t="shared" si="144"/>
        <v>CP7-002</v>
      </c>
      <c r="T414" s="16" t="str">
        <f t="shared" si="145"/>
        <v>CP7-002 - Cable Prefeeder</v>
      </c>
      <c r="U414" s="16" t="b">
        <v>0</v>
      </c>
      <c r="V414" s="16" t="s">
        <v>473</v>
      </c>
      <c r="W414" s="16" t="s">
        <v>2269</v>
      </c>
      <c r="X414" s="23" t="s">
        <v>2412</v>
      </c>
      <c r="Y414" s="16" t="s">
        <v>2269</v>
      </c>
      <c r="Z414" s="23" t="s">
        <v>2410</v>
      </c>
      <c r="AA414" s="17">
        <v>36526</v>
      </c>
      <c r="AC414" s="16" t="s">
        <v>238</v>
      </c>
      <c r="AE414" s="16" t="s">
        <v>404</v>
      </c>
      <c r="AG414" s="16" t="s">
        <v>496</v>
      </c>
      <c r="AH414" s="16" t="str">
        <f t="shared" si="120"/>
        <v>CP7-TEMPLATE</v>
      </c>
      <c r="AK414" t="s">
        <v>383</v>
      </c>
      <c r="AL414" t="str">
        <f t="shared" si="146"/>
        <v>CP7-002</v>
      </c>
      <c r="AM414" t="s">
        <v>383</v>
      </c>
      <c r="AN414" t="str">
        <f t="shared" si="147"/>
        <v>CP7-002</v>
      </c>
      <c r="AO414">
        <v>1</v>
      </c>
      <c r="AP414" t="s">
        <v>545</v>
      </c>
      <c r="AQ414" t="b">
        <v>0</v>
      </c>
      <c r="AR414" t="b">
        <v>1</v>
      </c>
      <c r="AS414">
        <v>1</v>
      </c>
      <c r="AT414" t="s">
        <v>546</v>
      </c>
      <c r="AU414" s="14" cm="1">
        <f t="array" ref="AU414">IF(LEFT(A414,3)="WP5", INDEX('Equipment Schedule'!$A$1:$C$44,MATCH(1,('Equipment Schedule'!C:C=(LEFT(A414,3)))*('Equipment Schedule'!A:A=MOD(RIGHT(A414,1),12)),0),2), INDEX('Equipment Schedule'!$A$3:$C$44,MATCH(LEFT(A414,3),'Equipment Schedule'!$C$3:$C$44,0),2))</f>
        <v>45413</v>
      </c>
      <c r="AV414">
        <v>5</v>
      </c>
      <c r="AW414" t="str">
        <f t="shared" si="148"/>
        <v>CP7-TEMPLATE</v>
      </c>
      <c r="AX414" t="s">
        <v>441</v>
      </c>
      <c r="AY414" t="s">
        <v>547</v>
      </c>
      <c r="BB414" t="s">
        <v>2413</v>
      </c>
      <c r="BC414">
        <v>70</v>
      </c>
      <c r="BD414">
        <v>5011</v>
      </c>
      <c r="BE414" t="s">
        <v>321</v>
      </c>
      <c r="BF414">
        <v>0.04</v>
      </c>
      <c r="BG414" t="b">
        <v>0</v>
      </c>
      <c r="BH414">
        <v>1</v>
      </c>
    </row>
    <row r="415" spans="1:60" x14ac:dyDescent="0.3">
      <c r="A415" s="21" t="s">
        <v>2430</v>
      </c>
      <c r="B415" s="21" t="s">
        <v>2439</v>
      </c>
      <c r="C415" s="21" t="str">
        <f t="shared" si="149"/>
        <v>WP11-001 - Seal Station</v>
      </c>
      <c r="D415" s="21">
        <f t="shared" si="150"/>
        <v>23</v>
      </c>
      <c r="F415" t="str">
        <f t="shared" ref="F415:F423" si="151">A415</f>
        <v>WP11-001</v>
      </c>
      <c r="G415" t="str">
        <f t="shared" ref="G415:G423" si="152">C415</f>
        <v>WP11-001 - Seal Station</v>
      </c>
      <c r="H415" t="b">
        <v>0</v>
      </c>
      <c r="I415" t="s">
        <v>481</v>
      </c>
      <c r="J415" t="s">
        <v>481</v>
      </c>
      <c r="K415" t="b">
        <v>1</v>
      </c>
      <c r="L415" t="s">
        <v>481</v>
      </c>
      <c r="M415" t="s">
        <v>481</v>
      </c>
      <c r="N415" t="s">
        <v>481</v>
      </c>
      <c r="O415" t="s">
        <v>481</v>
      </c>
      <c r="P415" t="s">
        <v>7</v>
      </c>
      <c r="Q415" t="s">
        <v>383</v>
      </c>
      <c r="S415" s="16" t="str">
        <f t="shared" si="144"/>
        <v>WP11-001</v>
      </c>
      <c r="T415" s="16" t="str">
        <f t="shared" si="145"/>
        <v>WP11-001 - Seal Station</v>
      </c>
      <c r="U415" s="16" t="b">
        <v>0</v>
      </c>
      <c r="V415" s="16" t="s">
        <v>473</v>
      </c>
      <c r="W415" s="16" t="s">
        <v>2269</v>
      </c>
      <c r="X415" s="23">
        <v>110064</v>
      </c>
      <c r="Y415" s="16" t="s">
        <v>2269</v>
      </c>
      <c r="Z415" s="23" t="s">
        <v>2441</v>
      </c>
      <c r="AA415" s="17">
        <v>40694</v>
      </c>
      <c r="AC415" s="16" t="s">
        <v>234</v>
      </c>
      <c r="AE415" s="16" t="s">
        <v>388</v>
      </c>
      <c r="AG415" s="16" t="s">
        <v>496</v>
      </c>
      <c r="AH415" s="16" t="str">
        <f t="shared" si="120"/>
        <v>WP11-TEMPLATE</v>
      </c>
      <c r="AK415" t="s">
        <v>383</v>
      </c>
      <c r="AL415" t="str">
        <f t="shared" ref="AL415:AL423" si="153">S415</f>
        <v>WP11-001</v>
      </c>
      <c r="AM415" t="s">
        <v>383</v>
      </c>
      <c r="AN415" t="str">
        <f t="shared" ref="AN415:AN423" si="154">S415</f>
        <v>WP11-001</v>
      </c>
      <c r="AO415">
        <v>1</v>
      </c>
      <c r="AP415" t="s">
        <v>545</v>
      </c>
      <c r="AQ415" t="b">
        <v>0</v>
      </c>
      <c r="AR415" t="b">
        <v>1</v>
      </c>
      <c r="AS415">
        <v>1</v>
      </c>
      <c r="AT415" t="s">
        <v>546</v>
      </c>
      <c r="AU415" s="14" cm="1">
        <f t="array" ref="AU415">IF(LEFT(A415,3)="WP5", INDEX('Equipment Schedule'!$A$1:$C$44,MATCH(1,('Equipment Schedule'!C:C=(LEFT(A415,3)))*('Equipment Schedule'!A:A=MOD(RIGHT(A415,1),12)),0),2), INDEX('Equipment Schedule'!$A$3:$C$44,MATCH(LEFT(A415,3),'Equipment Schedule'!$C$3:$C$44,0),2))</f>
        <v>45505</v>
      </c>
      <c r="AV415">
        <v>5</v>
      </c>
      <c r="AW415" t="str">
        <f t="shared" ref="AW415:AW423" si="155">AH415</f>
        <v>WP11-TEMPLATE</v>
      </c>
      <c r="AX415" t="s">
        <v>441</v>
      </c>
      <c r="AY415" t="s">
        <v>547</v>
      </c>
      <c r="BB415" t="s">
        <v>2413</v>
      </c>
      <c r="BC415">
        <v>80</v>
      </c>
      <c r="BD415">
        <v>5012</v>
      </c>
      <c r="BE415" t="s">
        <v>310</v>
      </c>
      <c r="BF415">
        <v>0.04</v>
      </c>
      <c r="BG415" t="b">
        <v>0</v>
      </c>
      <c r="BH415">
        <v>1</v>
      </c>
    </row>
    <row r="416" spans="1:60" x14ac:dyDescent="0.3">
      <c r="A416" s="21" t="s">
        <v>2431</v>
      </c>
      <c r="B416" s="21" t="s">
        <v>2439</v>
      </c>
      <c r="C416" s="21" t="str">
        <f t="shared" si="149"/>
        <v>WP11-002 - Seal Station</v>
      </c>
      <c r="D416" s="21">
        <f t="shared" si="150"/>
        <v>23</v>
      </c>
      <c r="F416" t="str">
        <f t="shared" si="151"/>
        <v>WP11-002</v>
      </c>
      <c r="G416" t="str">
        <f t="shared" si="152"/>
        <v>WP11-002 - Seal Station</v>
      </c>
      <c r="H416" t="b">
        <v>0</v>
      </c>
      <c r="I416" t="s">
        <v>481</v>
      </c>
      <c r="J416" t="s">
        <v>481</v>
      </c>
      <c r="K416" t="b">
        <v>1</v>
      </c>
      <c r="L416" t="s">
        <v>481</v>
      </c>
      <c r="M416" t="s">
        <v>481</v>
      </c>
      <c r="N416" t="s">
        <v>481</v>
      </c>
      <c r="O416" t="s">
        <v>481</v>
      </c>
      <c r="P416" t="s">
        <v>7</v>
      </c>
      <c r="Q416" t="s">
        <v>383</v>
      </c>
      <c r="S416" s="16" t="str">
        <f t="shared" si="144"/>
        <v>WP11-002</v>
      </c>
      <c r="T416" s="16" t="str">
        <f t="shared" si="145"/>
        <v>WP11-002 - Seal Station</v>
      </c>
      <c r="U416" s="16" t="b">
        <v>0</v>
      </c>
      <c r="V416" s="16" t="s">
        <v>473</v>
      </c>
      <c r="W416" s="16" t="s">
        <v>2269</v>
      </c>
      <c r="X416" s="23" t="s">
        <v>2443</v>
      </c>
      <c r="Y416" s="16" t="s">
        <v>2269</v>
      </c>
      <c r="Z416" s="23" t="s">
        <v>2441</v>
      </c>
      <c r="AA416" s="17">
        <v>43291</v>
      </c>
      <c r="AC416" s="16" t="s">
        <v>234</v>
      </c>
      <c r="AE416" s="16" t="s">
        <v>388</v>
      </c>
      <c r="AG416" s="16" t="s">
        <v>496</v>
      </c>
      <c r="AH416" s="16" t="str">
        <f t="shared" si="120"/>
        <v>WP11-TEMPLATE</v>
      </c>
      <c r="AK416" t="s">
        <v>383</v>
      </c>
      <c r="AL416" t="str">
        <f t="shared" si="153"/>
        <v>WP11-002</v>
      </c>
      <c r="AM416" t="s">
        <v>383</v>
      </c>
      <c r="AN416" t="str">
        <f t="shared" si="154"/>
        <v>WP11-002</v>
      </c>
      <c r="AO416">
        <v>1</v>
      </c>
      <c r="AP416" t="s">
        <v>545</v>
      </c>
      <c r="AQ416" t="b">
        <v>0</v>
      </c>
      <c r="AR416" t="b">
        <v>1</v>
      </c>
      <c r="AS416">
        <v>1</v>
      </c>
      <c r="AT416" t="s">
        <v>546</v>
      </c>
      <c r="AU416" s="14" cm="1">
        <f t="array" ref="AU416">IF(LEFT(A416,3)="WP5", INDEX('Equipment Schedule'!$A$1:$C$44,MATCH(1,('Equipment Schedule'!C:C=(LEFT(A416,3)))*('Equipment Schedule'!A:A=MOD(RIGHT(A416,1),12)),0),2), INDEX('Equipment Schedule'!$A$3:$C$44,MATCH(LEFT(A416,3),'Equipment Schedule'!$C$3:$C$44,0),2))</f>
        <v>45505</v>
      </c>
      <c r="AV416">
        <v>5</v>
      </c>
      <c r="AW416" t="str">
        <f t="shared" si="155"/>
        <v>WP11-TEMPLATE</v>
      </c>
      <c r="AX416" t="s">
        <v>441</v>
      </c>
      <c r="AY416" t="s">
        <v>547</v>
      </c>
      <c r="BB416" t="s">
        <v>2413</v>
      </c>
      <c r="BC416">
        <v>90</v>
      </c>
      <c r="BD416">
        <v>5013</v>
      </c>
      <c r="BE416" t="s">
        <v>296</v>
      </c>
      <c r="BF416">
        <v>0.04</v>
      </c>
      <c r="BG416" t="b">
        <v>0</v>
      </c>
      <c r="BH416">
        <v>1</v>
      </c>
    </row>
    <row r="417" spans="1:60" x14ac:dyDescent="0.3">
      <c r="A417" s="21" t="s">
        <v>2432</v>
      </c>
      <c r="B417" s="21" t="s">
        <v>2440</v>
      </c>
      <c r="C417" s="21" t="str">
        <f t="shared" si="149"/>
        <v>WP12-001 - Seal Exchange Kit</v>
      </c>
      <c r="D417" s="21">
        <f t="shared" si="150"/>
        <v>28</v>
      </c>
      <c r="F417" t="str">
        <f t="shared" si="151"/>
        <v>WP12-001</v>
      </c>
      <c r="G417" t="str">
        <f t="shared" si="152"/>
        <v>WP12-001 - Seal Exchange Kit</v>
      </c>
      <c r="H417" t="b">
        <v>0</v>
      </c>
      <c r="I417" t="s">
        <v>481</v>
      </c>
      <c r="J417" t="s">
        <v>481</v>
      </c>
      <c r="K417" t="b">
        <v>1</v>
      </c>
      <c r="L417" t="s">
        <v>481</v>
      </c>
      <c r="M417" t="s">
        <v>481</v>
      </c>
      <c r="N417" t="s">
        <v>481</v>
      </c>
      <c r="O417" t="s">
        <v>481</v>
      </c>
      <c r="P417" t="s">
        <v>7</v>
      </c>
      <c r="Q417" t="s">
        <v>383</v>
      </c>
      <c r="S417" s="16" t="str">
        <f t="shared" ref="S417:S423" si="156">A417</f>
        <v>WP12-001</v>
      </c>
      <c r="T417" s="16" t="str">
        <f t="shared" ref="T417:T423" si="157">C417</f>
        <v>WP12-001 - Seal Exchange Kit</v>
      </c>
      <c r="U417" s="16" t="b">
        <v>0</v>
      </c>
      <c r="V417" s="16" t="s">
        <v>473</v>
      </c>
      <c r="W417" s="16" t="s">
        <v>2269</v>
      </c>
      <c r="X417" s="23" t="s">
        <v>1275</v>
      </c>
      <c r="Y417" s="16" t="s">
        <v>2269</v>
      </c>
      <c r="Z417" s="23" t="s">
        <v>2442</v>
      </c>
      <c r="AA417" s="17">
        <v>40694</v>
      </c>
      <c r="AC417" s="16" t="s">
        <v>234</v>
      </c>
      <c r="AD417" s="16" t="str">
        <f t="shared" ref="AD417:AD423" si="158">A417</f>
        <v>WP12-001</v>
      </c>
      <c r="AE417" s="16" t="s">
        <v>388</v>
      </c>
      <c r="AG417" s="16" t="s">
        <v>496</v>
      </c>
      <c r="AH417" s="16" t="str">
        <f t="shared" si="120"/>
        <v>WP12-TEMPLATE</v>
      </c>
      <c r="AK417" t="s">
        <v>383</v>
      </c>
      <c r="AL417" t="str">
        <f t="shared" si="153"/>
        <v>WP12-001</v>
      </c>
      <c r="AM417" t="s">
        <v>383</v>
      </c>
      <c r="AN417" t="str">
        <f t="shared" si="154"/>
        <v>WP12-001</v>
      </c>
      <c r="AO417">
        <v>1</v>
      </c>
      <c r="AP417" t="s">
        <v>545</v>
      </c>
      <c r="AQ417" t="b">
        <v>0</v>
      </c>
      <c r="AR417" t="b">
        <v>1</v>
      </c>
      <c r="AS417">
        <v>1</v>
      </c>
      <c r="AT417" t="s">
        <v>546</v>
      </c>
      <c r="AU417" s="14" cm="1">
        <f t="array" ref="AU417">IF(LEFT(A417,3)="WP5", INDEX('Equipment Schedule'!$A$1:$C$44,MATCH(1,('Equipment Schedule'!C:C=(LEFT(A417,3)))*('Equipment Schedule'!A:A=MOD(RIGHT(A417,1),12)),0),2), INDEX('Equipment Schedule'!$A$3:$C$44,MATCH(LEFT(A417,3),'Equipment Schedule'!$C$3:$C$44,0),2))</f>
        <v>45505</v>
      </c>
      <c r="AV417">
        <v>5</v>
      </c>
      <c r="AW417" t="str">
        <f t="shared" si="155"/>
        <v>WP12-TEMPLATE</v>
      </c>
      <c r="AX417" t="s">
        <v>441</v>
      </c>
      <c r="AY417" t="s">
        <v>547</v>
      </c>
      <c r="BB417" t="s">
        <v>2413</v>
      </c>
      <c r="BC417">
        <v>100</v>
      </c>
      <c r="BD417">
        <v>5015</v>
      </c>
      <c r="BE417" t="s">
        <v>294</v>
      </c>
      <c r="BF417">
        <v>0.04</v>
      </c>
      <c r="BG417" t="b">
        <v>0</v>
      </c>
      <c r="BH417">
        <v>1</v>
      </c>
    </row>
    <row r="418" spans="1:60" x14ac:dyDescent="0.3">
      <c r="A418" s="21" t="s">
        <v>2433</v>
      </c>
      <c r="B418" s="21" t="s">
        <v>2440</v>
      </c>
      <c r="C418" s="21" t="str">
        <f t="shared" ref="C418:C424" si="159">CONCATENATE(A418," - ",B418)</f>
        <v>WP12-002 - Seal Exchange Kit</v>
      </c>
      <c r="D418" s="21">
        <f t="shared" ref="D418:D424" si="160">LEN(C418)</f>
        <v>28</v>
      </c>
      <c r="F418" t="str">
        <f t="shared" si="151"/>
        <v>WP12-002</v>
      </c>
      <c r="G418" t="str">
        <f t="shared" si="152"/>
        <v>WP12-002 - Seal Exchange Kit</v>
      </c>
      <c r="H418" t="b">
        <v>0</v>
      </c>
      <c r="I418" t="s">
        <v>481</v>
      </c>
      <c r="J418" t="s">
        <v>481</v>
      </c>
      <c r="K418" t="b">
        <v>1</v>
      </c>
      <c r="L418" t="s">
        <v>481</v>
      </c>
      <c r="M418" t="s">
        <v>481</v>
      </c>
      <c r="N418" t="s">
        <v>481</v>
      </c>
      <c r="O418" t="s">
        <v>481</v>
      </c>
      <c r="P418" t="s">
        <v>7</v>
      </c>
      <c r="Q418" t="s">
        <v>383</v>
      </c>
      <c r="S418" s="16" t="str">
        <f t="shared" si="156"/>
        <v>WP12-002</v>
      </c>
      <c r="T418" s="16" t="str">
        <f t="shared" si="157"/>
        <v>WP12-002 - Seal Exchange Kit</v>
      </c>
      <c r="U418" s="16" t="b">
        <v>0</v>
      </c>
      <c r="V418" s="16" t="s">
        <v>473</v>
      </c>
      <c r="W418" s="16" t="s">
        <v>2269</v>
      </c>
      <c r="X418" s="23" t="s">
        <v>2444</v>
      </c>
      <c r="Y418" s="16" t="s">
        <v>2269</v>
      </c>
      <c r="Z418" s="23" t="s">
        <v>2442</v>
      </c>
      <c r="AA418" s="17">
        <v>40799</v>
      </c>
      <c r="AC418" s="16" t="s">
        <v>234</v>
      </c>
      <c r="AD418" s="16" t="str">
        <f t="shared" si="158"/>
        <v>WP12-002</v>
      </c>
      <c r="AE418" s="16" t="s">
        <v>388</v>
      </c>
      <c r="AG418" s="16" t="s">
        <v>496</v>
      </c>
      <c r="AH418" s="16" t="str">
        <f t="shared" si="120"/>
        <v>WP12-TEMPLATE</v>
      </c>
      <c r="AK418" t="s">
        <v>383</v>
      </c>
      <c r="AL418" t="str">
        <f t="shared" si="153"/>
        <v>WP12-002</v>
      </c>
      <c r="AM418" t="s">
        <v>383</v>
      </c>
      <c r="AN418" t="str">
        <f t="shared" si="154"/>
        <v>WP12-002</v>
      </c>
      <c r="AO418">
        <v>1</v>
      </c>
      <c r="AP418" t="s">
        <v>545</v>
      </c>
      <c r="AQ418" t="b">
        <v>0</v>
      </c>
      <c r="AR418" t="b">
        <v>1</v>
      </c>
      <c r="AS418">
        <v>1</v>
      </c>
      <c r="AT418" t="s">
        <v>546</v>
      </c>
      <c r="AU418" s="14" cm="1">
        <f t="array" ref="AU418">IF(LEFT(A418,3)="WP5", INDEX('Equipment Schedule'!$A$1:$C$44,MATCH(1,('Equipment Schedule'!C:C=(LEFT(A418,3)))*('Equipment Schedule'!A:A=MOD(RIGHT(A418,1),12)),0),2), INDEX('Equipment Schedule'!$A$3:$C$44,MATCH(LEFT(A418,3),'Equipment Schedule'!$C$3:$C$44,0),2))</f>
        <v>45505</v>
      </c>
      <c r="AV418">
        <v>5</v>
      </c>
      <c r="AW418" t="str">
        <f t="shared" si="155"/>
        <v>WP12-TEMPLATE</v>
      </c>
      <c r="AX418" t="s">
        <v>441</v>
      </c>
      <c r="AY418" t="s">
        <v>547</v>
      </c>
      <c r="BB418" t="s">
        <v>2413</v>
      </c>
      <c r="BC418">
        <v>110</v>
      </c>
      <c r="BD418">
        <v>5019</v>
      </c>
      <c r="BE418" t="s">
        <v>334</v>
      </c>
      <c r="BF418">
        <v>0.04</v>
      </c>
      <c r="BG418" t="b">
        <v>0</v>
      </c>
      <c r="BH418">
        <v>1</v>
      </c>
    </row>
    <row r="419" spans="1:60" x14ac:dyDescent="0.3">
      <c r="A419" s="21" t="s">
        <v>2434</v>
      </c>
      <c r="B419" s="21" t="s">
        <v>2440</v>
      </c>
      <c r="C419" s="21" t="str">
        <f t="shared" si="159"/>
        <v>WP12-003 - Seal Exchange Kit</v>
      </c>
      <c r="D419" s="21">
        <f t="shared" si="160"/>
        <v>28</v>
      </c>
      <c r="F419" t="str">
        <f t="shared" si="151"/>
        <v>WP12-003</v>
      </c>
      <c r="G419" t="str">
        <f t="shared" si="152"/>
        <v>WP12-003 - Seal Exchange Kit</v>
      </c>
      <c r="H419" t="b">
        <v>0</v>
      </c>
      <c r="I419" t="s">
        <v>481</v>
      </c>
      <c r="J419" t="s">
        <v>481</v>
      </c>
      <c r="K419" t="b">
        <v>1</v>
      </c>
      <c r="L419" t="s">
        <v>481</v>
      </c>
      <c r="M419" t="s">
        <v>481</v>
      </c>
      <c r="N419" t="s">
        <v>481</v>
      </c>
      <c r="O419" t="s">
        <v>481</v>
      </c>
      <c r="P419" t="s">
        <v>7</v>
      </c>
      <c r="Q419" t="s">
        <v>383</v>
      </c>
      <c r="S419" s="16" t="str">
        <f t="shared" si="156"/>
        <v>WP12-003</v>
      </c>
      <c r="T419" s="16" t="str">
        <f t="shared" si="157"/>
        <v>WP12-003 - Seal Exchange Kit</v>
      </c>
      <c r="U419" s="16" t="b">
        <v>0</v>
      </c>
      <c r="V419" s="16" t="s">
        <v>473</v>
      </c>
      <c r="W419" s="16" t="s">
        <v>2269</v>
      </c>
      <c r="X419" s="23" t="s">
        <v>1276</v>
      </c>
      <c r="Y419" s="16" t="s">
        <v>2269</v>
      </c>
      <c r="Z419" s="23" t="s">
        <v>2442</v>
      </c>
      <c r="AA419" s="17">
        <v>40925</v>
      </c>
      <c r="AC419" s="16" t="s">
        <v>234</v>
      </c>
      <c r="AD419" s="16" t="str">
        <f t="shared" si="158"/>
        <v>WP12-003</v>
      </c>
      <c r="AE419" s="16" t="s">
        <v>388</v>
      </c>
      <c r="AG419" s="16" t="s">
        <v>496</v>
      </c>
      <c r="AH419" s="16" t="str">
        <f t="shared" si="120"/>
        <v>WP12-TEMPLATE</v>
      </c>
      <c r="AK419" t="s">
        <v>383</v>
      </c>
      <c r="AL419" t="str">
        <f t="shared" si="153"/>
        <v>WP12-003</v>
      </c>
      <c r="AM419" t="s">
        <v>383</v>
      </c>
      <c r="AN419" t="str">
        <f t="shared" si="154"/>
        <v>WP12-003</v>
      </c>
      <c r="AO419">
        <v>1</v>
      </c>
      <c r="AP419" t="s">
        <v>545</v>
      </c>
      <c r="AQ419" t="b">
        <v>0</v>
      </c>
      <c r="AR419" t="b">
        <v>1</v>
      </c>
      <c r="AS419">
        <v>1</v>
      </c>
      <c r="AT419" t="s">
        <v>546</v>
      </c>
      <c r="AU419" s="14" cm="1">
        <f t="array" ref="AU419">IF(LEFT(A419,3)="WP5", INDEX('Equipment Schedule'!$A$1:$C$44,MATCH(1,('Equipment Schedule'!C:C=(LEFT(A419,3)))*('Equipment Schedule'!A:A=MOD(RIGHT(A419,1),12)),0),2), INDEX('Equipment Schedule'!$A$3:$C$44,MATCH(LEFT(A419,3),'Equipment Schedule'!$C$3:$C$44,0),2))</f>
        <v>45505</v>
      </c>
      <c r="AV419">
        <v>5</v>
      </c>
      <c r="AW419" t="str">
        <f t="shared" si="155"/>
        <v>WP12-TEMPLATE</v>
      </c>
      <c r="AX419" t="s">
        <v>441</v>
      </c>
      <c r="AY419" t="s">
        <v>547</v>
      </c>
      <c r="BB419" t="s">
        <v>2413</v>
      </c>
      <c r="BC419">
        <v>120</v>
      </c>
      <c r="BD419">
        <v>5020</v>
      </c>
      <c r="BE419" t="s">
        <v>309</v>
      </c>
      <c r="BF419">
        <v>0.04</v>
      </c>
      <c r="BG419" t="b">
        <v>0</v>
      </c>
      <c r="BH419">
        <v>1</v>
      </c>
    </row>
    <row r="420" spans="1:60" x14ac:dyDescent="0.3">
      <c r="A420" s="21" t="s">
        <v>2435</v>
      </c>
      <c r="B420" s="21" t="s">
        <v>2440</v>
      </c>
      <c r="C420" s="21" t="str">
        <f t="shared" si="159"/>
        <v>WP12-004 - Seal Exchange Kit</v>
      </c>
      <c r="D420" s="21">
        <f t="shared" si="160"/>
        <v>28</v>
      </c>
      <c r="F420" t="str">
        <f t="shared" si="151"/>
        <v>WP12-004</v>
      </c>
      <c r="G420" t="str">
        <f t="shared" si="152"/>
        <v>WP12-004 - Seal Exchange Kit</v>
      </c>
      <c r="H420" t="b">
        <v>0</v>
      </c>
      <c r="I420" t="s">
        <v>481</v>
      </c>
      <c r="J420" t="s">
        <v>481</v>
      </c>
      <c r="K420" t="b">
        <v>1</v>
      </c>
      <c r="L420" t="s">
        <v>481</v>
      </c>
      <c r="M420" t="s">
        <v>481</v>
      </c>
      <c r="N420" t="s">
        <v>481</v>
      </c>
      <c r="O420" t="s">
        <v>481</v>
      </c>
      <c r="P420" t="s">
        <v>7</v>
      </c>
      <c r="Q420" t="s">
        <v>383</v>
      </c>
      <c r="S420" s="16" t="str">
        <f t="shared" si="156"/>
        <v>WP12-004</v>
      </c>
      <c r="T420" s="16" t="str">
        <f t="shared" si="157"/>
        <v>WP12-004 - Seal Exchange Kit</v>
      </c>
      <c r="U420" s="16" t="b">
        <v>0</v>
      </c>
      <c r="V420" s="16" t="s">
        <v>473</v>
      </c>
      <c r="W420" s="16" t="s">
        <v>2269</v>
      </c>
      <c r="X420" s="23" t="s">
        <v>2445</v>
      </c>
      <c r="Y420" s="16" t="s">
        <v>2269</v>
      </c>
      <c r="Z420" s="23" t="s">
        <v>2442</v>
      </c>
      <c r="AA420" s="17">
        <v>40862</v>
      </c>
      <c r="AC420" s="16" t="s">
        <v>234</v>
      </c>
      <c r="AD420" s="16" t="str">
        <f t="shared" si="158"/>
        <v>WP12-004</v>
      </c>
      <c r="AE420" s="16" t="s">
        <v>388</v>
      </c>
      <c r="AG420" s="16" t="s">
        <v>496</v>
      </c>
      <c r="AH420" s="16" t="str">
        <f t="shared" si="120"/>
        <v>WP12-TEMPLATE</v>
      </c>
      <c r="AK420" t="s">
        <v>383</v>
      </c>
      <c r="AL420" t="str">
        <f t="shared" si="153"/>
        <v>WP12-004</v>
      </c>
      <c r="AM420" t="s">
        <v>383</v>
      </c>
      <c r="AN420" t="str">
        <f t="shared" si="154"/>
        <v>WP12-004</v>
      </c>
      <c r="AO420">
        <v>1</v>
      </c>
      <c r="AP420" t="s">
        <v>545</v>
      </c>
      <c r="AQ420" t="b">
        <v>0</v>
      </c>
      <c r="AR420" t="b">
        <v>1</v>
      </c>
      <c r="AS420">
        <v>1</v>
      </c>
      <c r="AT420" t="s">
        <v>546</v>
      </c>
      <c r="AU420" s="14" cm="1">
        <f t="array" ref="AU420">IF(LEFT(A420,3)="WP5", INDEX('Equipment Schedule'!$A$1:$C$44,MATCH(1,('Equipment Schedule'!C:C=(LEFT(A420,3)))*('Equipment Schedule'!A:A=MOD(RIGHT(A420,1),12)),0),2), INDEX('Equipment Schedule'!$A$3:$C$44,MATCH(LEFT(A420,3),'Equipment Schedule'!$C$3:$C$44,0),2))</f>
        <v>45505</v>
      </c>
      <c r="AV420">
        <v>5</v>
      </c>
      <c r="AW420" t="str">
        <f t="shared" si="155"/>
        <v>WP12-TEMPLATE</v>
      </c>
      <c r="AX420" t="s">
        <v>441</v>
      </c>
      <c r="AY420" t="s">
        <v>547</v>
      </c>
      <c r="BB420" t="s">
        <v>2413</v>
      </c>
      <c r="BC420">
        <v>130</v>
      </c>
      <c r="BD420">
        <v>5021</v>
      </c>
      <c r="BE420" t="s">
        <v>298</v>
      </c>
      <c r="BF420">
        <v>0.04</v>
      </c>
      <c r="BG420" t="b">
        <v>0</v>
      </c>
      <c r="BH420">
        <v>1</v>
      </c>
    </row>
    <row r="421" spans="1:60" x14ac:dyDescent="0.3">
      <c r="A421" s="21" t="s">
        <v>2436</v>
      </c>
      <c r="B421" s="21" t="s">
        <v>2440</v>
      </c>
      <c r="C421" s="21" t="str">
        <f t="shared" si="159"/>
        <v>WP12-005 - Seal Exchange Kit</v>
      </c>
      <c r="D421" s="21">
        <f t="shared" si="160"/>
        <v>28</v>
      </c>
      <c r="F421" t="str">
        <f t="shared" si="151"/>
        <v>WP12-005</v>
      </c>
      <c r="G421" t="str">
        <f t="shared" si="152"/>
        <v>WP12-005 - Seal Exchange Kit</v>
      </c>
      <c r="H421" t="b">
        <v>0</v>
      </c>
      <c r="I421" t="s">
        <v>481</v>
      </c>
      <c r="J421" t="s">
        <v>481</v>
      </c>
      <c r="K421" t="b">
        <v>1</v>
      </c>
      <c r="L421" t="s">
        <v>481</v>
      </c>
      <c r="M421" t="s">
        <v>481</v>
      </c>
      <c r="N421" t="s">
        <v>481</v>
      </c>
      <c r="O421" t="s">
        <v>481</v>
      </c>
      <c r="P421" t="s">
        <v>7</v>
      </c>
      <c r="Q421" t="s">
        <v>383</v>
      </c>
      <c r="S421" s="16" t="str">
        <f t="shared" si="156"/>
        <v>WP12-005</v>
      </c>
      <c r="T421" s="16" t="str">
        <f t="shared" si="157"/>
        <v>WP12-005 - Seal Exchange Kit</v>
      </c>
      <c r="U421" s="16" t="b">
        <v>0</v>
      </c>
      <c r="V421" s="16" t="s">
        <v>473</v>
      </c>
      <c r="W421" s="16" t="s">
        <v>2269</v>
      </c>
      <c r="X421" s="23" t="s">
        <v>2446</v>
      </c>
      <c r="Y421" s="16" t="s">
        <v>2269</v>
      </c>
      <c r="Z421" s="23" t="s">
        <v>2442</v>
      </c>
      <c r="AA421" s="17">
        <v>40694</v>
      </c>
      <c r="AC421" s="16" t="s">
        <v>234</v>
      </c>
      <c r="AD421" s="16" t="str">
        <f t="shared" si="158"/>
        <v>WP12-005</v>
      </c>
      <c r="AE421" s="16" t="s">
        <v>388</v>
      </c>
      <c r="AG421" s="16" t="s">
        <v>496</v>
      </c>
      <c r="AH421" s="16" t="str">
        <f t="shared" si="120"/>
        <v>WP12-TEMPLATE</v>
      </c>
      <c r="AK421" t="s">
        <v>383</v>
      </c>
      <c r="AL421" t="str">
        <f t="shared" si="153"/>
        <v>WP12-005</v>
      </c>
      <c r="AM421" t="s">
        <v>383</v>
      </c>
      <c r="AN421" t="str">
        <f t="shared" si="154"/>
        <v>WP12-005</v>
      </c>
      <c r="AO421">
        <v>1</v>
      </c>
      <c r="AP421" t="s">
        <v>545</v>
      </c>
      <c r="AQ421" t="b">
        <v>0</v>
      </c>
      <c r="AR421" t="b">
        <v>1</v>
      </c>
      <c r="AS421">
        <v>1</v>
      </c>
      <c r="AT421" t="s">
        <v>546</v>
      </c>
      <c r="AU421" s="14" cm="1">
        <f t="array" ref="AU421">IF(LEFT(A421,3)="WP5", INDEX('Equipment Schedule'!$A$1:$C$44,MATCH(1,('Equipment Schedule'!C:C=(LEFT(A421,3)))*('Equipment Schedule'!A:A=MOD(RIGHT(A421,1),12)),0),2), INDEX('Equipment Schedule'!$A$3:$C$44,MATCH(LEFT(A421,3),'Equipment Schedule'!$C$3:$C$44,0),2))</f>
        <v>45505</v>
      </c>
      <c r="AV421">
        <v>5</v>
      </c>
      <c r="AW421" t="str">
        <f t="shared" si="155"/>
        <v>WP12-TEMPLATE</v>
      </c>
      <c r="AX421" t="s">
        <v>441</v>
      </c>
      <c r="AY421" t="s">
        <v>547</v>
      </c>
      <c r="BB421" t="s">
        <v>2413</v>
      </c>
      <c r="BC421">
        <v>140</v>
      </c>
      <c r="BD421">
        <v>5031</v>
      </c>
      <c r="BE421" t="s">
        <v>311</v>
      </c>
      <c r="BF421">
        <v>0.04</v>
      </c>
      <c r="BG421" t="b">
        <v>0</v>
      </c>
      <c r="BH421">
        <v>1</v>
      </c>
    </row>
    <row r="422" spans="1:60" x14ac:dyDescent="0.3">
      <c r="A422" s="21" t="s">
        <v>2437</v>
      </c>
      <c r="B422" s="21" t="s">
        <v>2440</v>
      </c>
      <c r="C422" s="21" t="str">
        <f t="shared" si="159"/>
        <v>WP12-006 - Seal Exchange Kit</v>
      </c>
      <c r="D422" s="21">
        <f t="shared" si="160"/>
        <v>28</v>
      </c>
      <c r="F422" t="str">
        <f t="shared" si="151"/>
        <v>WP12-006</v>
      </c>
      <c r="G422" t="str">
        <f t="shared" si="152"/>
        <v>WP12-006 - Seal Exchange Kit</v>
      </c>
      <c r="H422" t="b">
        <v>0</v>
      </c>
      <c r="I422" t="s">
        <v>481</v>
      </c>
      <c r="J422" t="s">
        <v>481</v>
      </c>
      <c r="K422" t="b">
        <v>1</v>
      </c>
      <c r="L422" t="s">
        <v>481</v>
      </c>
      <c r="M422" t="s">
        <v>481</v>
      </c>
      <c r="N422" t="s">
        <v>481</v>
      </c>
      <c r="O422" t="s">
        <v>481</v>
      </c>
      <c r="P422" t="s">
        <v>7</v>
      </c>
      <c r="Q422" t="s">
        <v>383</v>
      </c>
      <c r="S422" s="16" t="str">
        <f t="shared" si="156"/>
        <v>WP12-006</v>
      </c>
      <c r="T422" s="16" t="str">
        <f t="shared" si="157"/>
        <v>WP12-006 - Seal Exchange Kit</v>
      </c>
      <c r="U422" s="16" t="b">
        <v>0</v>
      </c>
      <c r="V422" s="16" t="s">
        <v>473</v>
      </c>
      <c r="W422" s="16" t="s">
        <v>2269</v>
      </c>
      <c r="X422" s="23" t="s">
        <v>1381</v>
      </c>
      <c r="Y422" s="16" t="s">
        <v>2269</v>
      </c>
      <c r="Z422" s="23" t="s">
        <v>2442</v>
      </c>
      <c r="AA422" s="17">
        <v>43252</v>
      </c>
      <c r="AC422" s="16" t="s">
        <v>234</v>
      </c>
      <c r="AD422" s="16" t="str">
        <f t="shared" si="158"/>
        <v>WP12-006</v>
      </c>
      <c r="AE422" s="16" t="s">
        <v>388</v>
      </c>
      <c r="AG422" s="16" t="s">
        <v>496</v>
      </c>
      <c r="AH422" s="16" t="str">
        <f t="shared" si="120"/>
        <v>WP12-TEMPLATE</v>
      </c>
      <c r="AK422" t="s">
        <v>383</v>
      </c>
      <c r="AL422" t="str">
        <f t="shared" si="153"/>
        <v>WP12-006</v>
      </c>
      <c r="AM422" t="s">
        <v>383</v>
      </c>
      <c r="AN422" t="str">
        <f t="shared" si="154"/>
        <v>WP12-006</v>
      </c>
      <c r="AO422">
        <v>1</v>
      </c>
      <c r="AP422" t="s">
        <v>545</v>
      </c>
      <c r="AQ422" t="b">
        <v>0</v>
      </c>
      <c r="AR422" t="b">
        <v>1</v>
      </c>
      <c r="AS422">
        <v>1</v>
      </c>
      <c r="AT422" t="s">
        <v>546</v>
      </c>
      <c r="AU422" s="14" cm="1">
        <f t="array" ref="AU422">IF(LEFT(A422,3)="WP5", INDEX('Equipment Schedule'!$A$1:$C$44,MATCH(1,('Equipment Schedule'!C:C=(LEFT(A422,3)))*('Equipment Schedule'!A:A=MOD(RIGHT(A422,1),12)),0),2), INDEX('Equipment Schedule'!$A$3:$C$44,MATCH(LEFT(A422,3),'Equipment Schedule'!$C$3:$C$44,0),2))</f>
        <v>45505</v>
      </c>
      <c r="AV422">
        <v>5</v>
      </c>
      <c r="AW422" t="str">
        <f t="shared" si="155"/>
        <v>WP12-TEMPLATE</v>
      </c>
      <c r="AX422" t="s">
        <v>441</v>
      </c>
      <c r="AY422" t="s">
        <v>547</v>
      </c>
      <c r="BB422" t="s">
        <v>2413</v>
      </c>
      <c r="BC422">
        <v>150</v>
      </c>
      <c r="BD422">
        <v>5201</v>
      </c>
      <c r="BE422" t="s">
        <v>338</v>
      </c>
      <c r="BF422">
        <v>0.04</v>
      </c>
      <c r="BG422" t="b">
        <v>0</v>
      </c>
      <c r="BH422">
        <v>1</v>
      </c>
    </row>
    <row r="423" spans="1:60" x14ac:dyDescent="0.3">
      <c r="A423" s="21" t="s">
        <v>2438</v>
      </c>
      <c r="B423" s="21" t="s">
        <v>2440</v>
      </c>
      <c r="C423" s="21" t="str">
        <f t="shared" si="159"/>
        <v>WP12-007 - Seal Exchange Kit</v>
      </c>
      <c r="D423" s="21">
        <f t="shared" si="160"/>
        <v>28</v>
      </c>
      <c r="F423" t="str">
        <f t="shared" si="151"/>
        <v>WP12-007</v>
      </c>
      <c r="G423" t="str">
        <f t="shared" si="152"/>
        <v>WP12-007 - Seal Exchange Kit</v>
      </c>
      <c r="H423" t="b">
        <v>0</v>
      </c>
      <c r="I423" t="s">
        <v>481</v>
      </c>
      <c r="J423" t="s">
        <v>481</v>
      </c>
      <c r="K423" t="b">
        <v>1</v>
      </c>
      <c r="L423" t="s">
        <v>481</v>
      </c>
      <c r="M423" t="s">
        <v>481</v>
      </c>
      <c r="N423" t="s">
        <v>481</v>
      </c>
      <c r="O423" t="s">
        <v>481</v>
      </c>
      <c r="P423" t="s">
        <v>7</v>
      </c>
      <c r="Q423" t="s">
        <v>383</v>
      </c>
      <c r="S423" s="16" t="str">
        <f t="shared" si="156"/>
        <v>WP12-007</v>
      </c>
      <c r="T423" s="16" t="str">
        <f t="shared" si="157"/>
        <v>WP12-007 - Seal Exchange Kit</v>
      </c>
      <c r="U423" s="16" t="b">
        <v>0</v>
      </c>
      <c r="V423" s="16" t="s">
        <v>473</v>
      </c>
      <c r="W423" s="16" t="s">
        <v>2269</v>
      </c>
      <c r="X423" s="23" t="s">
        <v>2447</v>
      </c>
      <c r="Y423" s="16" t="s">
        <v>2269</v>
      </c>
      <c r="Z423" s="23" t="s">
        <v>2442</v>
      </c>
      <c r="AA423" s="17">
        <v>43948</v>
      </c>
      <c r="AC423" s="16" t="s">
        <v>234</v>
      </c>
      <c r="AD423" s="16" t="str">
        <f t="shared" si="158"/>
        <v>WP12-007</v>
      </c>
      <c r="AE423" s="16" t="s">
        <v>388</v>
      </c>
      <c r="AG423" s="16" t="s">
        <v>496</v>
      </c>
      <c r="AH423" s="16" t="str">
        <f t="shared" si="120"/>
        <v>WP12-TEMPLATE</v>
      </c>
      <c r="AK423" t="s">
        <v>383</v>
      </c>
      <c r="AL423" t="str">
        <f t="shared" si="153"/>
        <v>WP12-007</v>
      </c>
      <c r="AM423" t="s">
        <v>383</v>
      </c>
      <c r="AN423" t="str">
        <f t="shared" si="154"/>
        <v>WP12-007</v>
      </c>
      <c r="AO423">
        <v>1</v>
      </c>
      <c r="AP423" t="s">
        <v>545</v>
      </c>
      <c r="AQ423" t="b">
        <v>0</v>
      </c>
      <c r="AR423" t="b">
        <v>1</v>
      </c>
      <c r="AS423">
        <v>1</v>
      </c>
      <c r="AT423" t="s">
        <v>546</v>
      </c>
      <c r="AU423" s="14" cm="1">
        <f t="array" ref="AU423">IF(LEFT(A423,3)="WP5", INDEX('Equipment Schedule'!$A$1:$C$44,MATCH(1,('Equipment Schedule'!C:C=(LEFT(A423,3)))*('Equipment Schedule'!A:A=MOD(RIGHT(A423,1),12)),0),2), INDEX('Equipment Schedule'!$A$3:$C$44,MATCH(LEFT(A423,3),'Equipment Schedule'!$C$3:$C$44,0),2))</f>
        <v>45505</v>
      </c>
      <c r="AV423">
        <v>5</v>
      </c>
      <c r="AW423" t="str">
        <f t="shared" si="155"/>
        <v>WP12-TEMPLATE</v>
      </c>
      <c r="AX423" t="s">
        <v>441</v>
      </c>
      <c r="AY423" t="s">
        <v>547</v>
      </c>
      <c r="BB423" t="s">
        <v>2413</v>
      </c>
      <c r="BC423">
        <v>160</v>
      </c>
      <c r="BD423">
        <v>5204</v>
      </c>
      <c r="BE423" t="s">
        <v>280</v>
      </c>
      <c r="BF423">
        <v>0.04</v>
      </c>
      <c r="BG423" t="b">
        <v>0</v>
      </c>
      <c r="BH423">
        <v>1</v>
      </c>
    </row>
    <row r="424" spans="1:60" x14ac:dyDescent="0.3">
      <c r="A424" s="21" t="s">
        <v>2450</v>
      </c>
      <c r="B424" s="21" t="s">
        <v>2456</v>
      </c>
      <c r="C424" s="21" t="str">
        <f t="shared" si="159"/>
        <v>QL5-001 - Calibration Tool</v>
      </c>
      <c r="D424" s="21">
        <f t="shared" si="160"/>
        <v>26</v>
      </c>
      <c r="F424" t="str">
        <f t="shared" ref="F424:F429" si="161">A424</f>
        <v>QL5-001</v>
      </c>
      <c r="G424" t="str">
        <f t="shared" ref="G424:G429" si="162">C424</f>
        <v>QL5-001 - Calibration Tool</v>
      </c>
      <c r="H424" t="b">
        <v>0</v>
      </c>
      <c r="I424" t="s">
        <v>481</v>
      </c>
      <c r="J424" t="s">
        <v>481</v>
      </c>
      <c r="K424" t="b">
        <v>1</v>
      </c>
      <c r="L424" t="s">
        <v>481</v>
      </c>
      <c r="M424" t="s">
        <v>481</v>
      </c>
      <c r="N424" t="s">
        <v>481</v>
      </c>
      <c r="O424" t="s">
        <v>481</v>
      </c>
      <c r="P424" t="s">
        <v>7</v>
      </c>
      <c r="Q424" t="s">
        <v>383</v>
      </c>
      <c r="S424" s="16" t="str">
        <f t="shared" ref="S424:S429" si="163">A424</f>
        <v>QL5-001</v>
      </c>
      <c r="T424" s="16" t="str">
        <f t="shared" ref="T424:T429" si="164">C424</f>
        <v>QL5-001 - Calibration Tool</v>
      </c>
      <c r="U424" s="16" t="b">
        <v>0</v>
      </c>
      <c r="V424" s="16" t="s">
        <v>473</v>
      </c>
      <c r="W424" s="16" t="s">
        <v>2457</v>
      </c>
      <c r="X424" s="23" t="s">
        <v>1242</v>
      </c>
      <c r="Y424" s="16" t="s">
        <v>2457</v>
      </c>
      <c r="Z424" s="23" t="s">
        <v>2464</v>
      </c>
      <c r="AA424" s="17">
        <v>36526</v>
      </c>
      <c r="AC424" s="16" t="s">
        <v>241</v>
      </c>
      <c r="AE424" s="16" t="s">
        <v>419</v>
      </c>
      <c r="AG424" s="16" t="s">
        <v>496</v>
      </c>
      <c r="AH424" s="16" t="str">
        <f t="shared" ref="AH424:AH429" si="165">IF(LEN(A424)=7,LEFT(A424,3)&amp;"-TEMPLATE",LEFT(A424,4)&amp;"-TEMPLATE")</f>
        <v>QL5-TEMPLATE</v>
      </c>
      <c r="AK424" t="s">
        <v>383</v>
      </c>
      <c r="AL424" t="str">
        <f t="shared" ref="AL424:AL431" si="166">S424</f>
        <v>QL5-001</v>
      </c>
      <c r="AM424" t="s">
        <v>383</v>
      </c>
      <c r="AN424" t="str">
        <f t="shared" ref="AN424:AN431" si="167">S424</f>
        <v>QL5-001</v>
      </c>
      <c r="AO424">
        <v>1</v>
      </c>
      <c r="AP424" t="s">
        <v>545</v>
      </c>
      <c r="AQ424" t="b">
        <v>0</v>
      </c>
      <c r="AR424" t="b">
        <v>1</v>
      </c>
      <c r="AS424">
        <v>1</v>
      </c>
      <c r="AT424" t="s">
        <v>546</v>
      </c>
      <c r="AU424" s="14" cm="1">
        <f t="array" ref="AU424">IF(LEFT(A424,3)="WP5", INDEX('Equipment Schedule'!$A$1:$C$44,MATCH(1,('Equipment Schedule'!C:C=(LEFT(A424,3)))*('Equipment Schedule'!A:A=MOD(RIGHT(A424,1),12)),0),2), INDEX('Equipment Schedule'!$A$3:$C$44,MATCH(LEFT(A424,3),'Equipment Schedule'!$C$3:$C$44,0),2))</f>
        <v>45292</v>
      </c>
      <c r="AV424">
        <v>5</v>
      </c>
      <c r="AW424" t="str">
        <f t="shared" ref="AW424:AW431" si="168">AH424</f>
        <v>QL5-TEMPLATE</v>
      </c>
      <c r="AX424" t="s">
        <v>441</v>
      </c>
      <c r="AY424" t="s">
        <v>547</v>
      </c>
      <c r="BB424" t="s">
        <v>2413</v>
      </c>
      <c r="BC424">
        <v>170</v>
      </c>
      <c r="BD424">
        <v>5205</v>
      </c>
      <c r="BE424" t="s">
        <v>306</v>
      </c>
      <c r="BF424">
        <v>0.04</v>
      </c>
      <c r="BG424" t="b">
        <v>0</v>
      </c>
      <c r="BH424">
        <v>1</v>
      </c>
    </row>
    <row r="425" spans="1:60" x14ac:dyDescent="0.3">
      <c r="A425" s="21" t="s">
        <v>2451</v>
      </c>
      <c r="B425" s="21" t="s">
        <v>2456</v>
      </c>
      <c r="C425" s="21" t="str">
        <f t="shared" ref="C425:C429" si="169">CONCATENATE(A425," - ",B425)</f>
        <v>QL5-002 - Calibration Tool</v>
      </c>
      <c r="D425" s="21">
        <f t="shared" ref="D425:D429" si="170">LEN(C425)</f>
        <v>26</v>
      </c>
      <c r="F425" t="str">
        <f t="shared" si="161"/>
        <v>QL5-002</v>
      </c>
      <c r="G425" t="str">
        <f t="shared" si="162"/>
        <v>QL5-002 - Calibration Tool</v>
      </c>
      <c r="H425" t="b">
        <v>0</v>
      </c>
      <c r="I425" t="s">
        <v>481</v>
      </c>
      <c r="J425" t="s">
        <v>481</v>
      </c>
      <c r="K425" t="b">
        <v>1</v>
      </c>
      <c r="L425" t="s">
        <v>481</v>
      </c>
      <c r="M425" t="s">
        <v>481</v>
      </c>
      <c r="N425" t="s">
        <v>481</v>
      </c>
      <c r="O425" t="s">
        <v>481</v>
      </c>
      <c r="P425" t="s">
        <v>7</v>
      </c>
      <c r="Q425" t="s">
        <v>383</v>
      </c>
      <c r="S425" s="16" t="str">
        <f t="shared" si="163"/>
        <v>QL5-002</v>
      </c>
      <c r="T425" s="16" t="str">
        <f t="shared" si="164"/>
        <v>QL5-002 - Calibration Tool</v>
      </c>
      <c r="U425" s="16" t="b">
        <v>0</v>
      </c>
      <c r="V425" s="16" t="s">
        <v>473</v>
      </c>
      <c r="W425" s="16" t="s">
        <v>2458</v>
      </c>
      <c r="X425" s="23" t="s">
        <v>1245</v>
      </c>
      <c r="Y425" s="16" t="s">
        <v>2458</v>
      </c>
      <c r="Z425" s="23" t="s">
        <v>2463</v>
      </c>
      <c r="AA425" s="17">
        <v>36526</v>
      </c>
      <c r="AC425" s="16" t="s">
        <v>241</v>
      </c>
      <c r="AE425" s="16" t="s">
        <v>419</v>
      </c>
      <c r="AG425" s="16" t="s">
        <v>496</v>
      </c>
      <c r="AH425" s="16" t="str">
        <f t="shared" si="165"/>
        <v>QL5-TEMPLATE</v>
      </c>
      <c r="AK425" t="s">
        <v>383</v>
      </c>
      <c r="AL425" t="str">
        <f t="shared" si="166"/>
        <v>QL5-002</v>
      </c>
      <c r="AM425" t="s">
        <v>383</v>
      </c>
      <c r="AN425" t="str">
        <f t="shared" si="167"/>
        <v>QL5-002</v>
      </c>
      <c r="AO425">
        <v>1</v>
      </c>
      <c r="AP425" t="s">
        <v>545</v>
      </c>
      <c r="AQ425" t="b">
        <v>0</v>
      </c>
      <c r="AR425" t="b">
        <v>1</v>
      </c>
      <c r="AS425">
        <v>1</v>
      </c>
      <c r="AT425" t="s">
        <v>546</v>
      </c>
      <c r="AU425" s="14" cm="1">
        <f t="array" ref="AU425">IF(LEFT(A425,3)="WP5", INDEX('Equipment Schedule'!$A$1:$C$44,MATCH(1,('Equipment Schedule'!C:C=(LEFT(A425,3)))*('Equipment Schedule'!A:A=MOD(RIGHT(A425,1),12)),0),2), INDEX('Equipment Schedule'!$A$3:$C$44,MATCH(LEFT(A425,3),'Equipment Schedule'!$C$3:$C$44,0),2))</f>
        <v>45292</v>
      </c>
      <c r="AV425">
        <v>5</v>
      </c>
      <c r="AW425" t="str">
        <f t="shared" si="168"/>
        <v>QL5-TEMPLATE</v>
      </c>
      <c r="AX425" t="s">
        <v>441</v>
      </c>
      <c r="AY425" t="s">
        <v>547</v>
      </c>
      <c r="BB425" t="s">
        <v>2413</v>
      </c>
      <c r="BC425">
        <v>180</v>
      </c>
      <c r="BD425">
        <v>5206</v>
      </c>
      <c r="BE425" t="s">
        <v>339</v>
      </c>
      <c r="BF425">
        <v>0.04</v>
      </c>
      <c r="BG425" t="b">
        <v>0</v>
      </c>
      <c r="BH425">
        <v>1</v>
      </c>
    </row>
    <row r="426" spans="1:60" x14ac:dyDescent="0.3">
      <c r="A426" s="21" t="s">
        <v>2452</v>
      </c>
      <c r="B426" s="21" t="s">
        <v>2456</v>
      </c>
      <c r="C426" s="21" t="str">
        <f t="shared" si="169"/>
        <v>QL5-003 - Calibration Tool</v>
      </c>
      <c r="D426" s="21">
        <f t="shared" si="170"/>
        <v>26</v>
      </c>
      <c r="F426" t="str">
        <f t="shared" si="161"/>
        <v>QL5-003</v>
      </c>
      <c r="G426" t="str">
        <f t="shared" si="162"/>
        <v>QL5-003 - Calibration Tool</v>
      </c>
      <c r="H426" t="b">
        <v>0</v>
      </c>
      <c r="I426" t="s">
        <v>481</v>
      </c>
      <c r="J426" t="s">
        <v>481</v>
      </c>
      <c r="K426" t="b">
        <v>1</v>
      </c>
      <c r="L426" t="s">
        <v>481</v>
      </c>
      <c r="M426" t="s">
        <v>481</v>
      </c>
      <c r="N426" t="s">
        <v>481</v>
      </c>
      <c r="O426" t="s">
        <v>481</v>
      </c>
      <c r="P426" t="s">
        <v>7</v>
      </c>
      <c r="Q426" t="s">
        <v>383</v>
      </c>
      <c r="S426" s="16" t="str">
        <f t="shared" si="163"/>
        <v>QL5-003</v>
      </c>
      <c r="T426" s="16" t="str">
        <f t="shared" si="164"/>
        <v>QL5-003 - Calibration Tool</v>
      </c>
      <c r="U426" s="16" t="b">
        <v>0</v>
      </c>
      <c r="V426" s="16" t="s">
        <v>473</v>
      </c>
      <c r="W426" s="16" t="s">
        <v>2459</v>
      </c>
      <c r="X426" s="23" t="s">
        <v>1250</v>
      </c>
      <c r="Y426" s="16" t="s">
        <v>2459</v>
      </c>
      <c r="Z426" s="23" t="s">
        <v>2467</v>
      </c>
      <c r="AA426" s="17">
        <v>36526</v>
      </c>
      <c r="AC426" s="16" t="s">
        <v>241</v>
      </c>
      <c r="AE426" s="16" t="s">
        <v>419</v>
      </c>
      <c r="AG426" s="16" t="s">
        <v>496</v>
      </c>
      <c r="AH426" s="16" t="str">
        <f t="shared" si="165"/>
        <v>QL5-TEMPLATE</v>
      </c>
      <c r="AK426" t="s">
        <v>383</v>
      </c>
      <c r="AL426" t="str">
        <f t="shared" si="166"/>
        <v>QL5-003</v>
      </c>
      <c r="AM426" t="s">
        <v>383</v>
      </c>
      <c r="AN426" t="str">
        <f t="shared" si="167"/>
        <v>QL5-003</v>
      </c>
      <c r="AO426">
        <v>1</v>
      </c>
      <c r="AP426" t="s">
        <v>545</v>
      </c>
      <c r="AQ426" t="b">
        <v>0</v>
      </c>
      <c r="AR426" t="b">
        <v>1</v>
      </c>
      <c r="AS426">
        <v>1</v>
      </c>
      <c r="AT426" t="s">
        <v>546</v>
      </c>
      <c r="AU426" s="14" cm="1">
        <f t="array" ref="AU426">IF(LEFT(A426,3)="WP5", INDEX('Equipment Schedule'!$A$1:$C$44,MATCH(1,('Equipment Schedule'!C:C=(LEFT(A426,3)))*('Equipment Schedule'!A:A=MOD(RIGHT(A426,1),12)),0),2), INDEX('Equipment Schedule'!$A$3:$C$44,MATCH(LEFT(A426,3),'Equipment Schedule'!$C$3:$C$44,0),2))</f>
        <v>45292</v>
      </c>
      <c r="AV426">
        <v>5</v>
      </c>
      <c r="AW426" t="str">
        <f t="shared" si="168"/>
        <v>QL5-TEMPLATE</v>
      </c>
      <c r="AX426" t="s">
        <v>441</v>
      </c>
      <c r="AY426" t="s">
        <v>547</v>
      </c>
      <c r="BB426" t="s">
        <v>2413</v>
      </c>
      <c r="BC426">
        <v>190</v>
      </c>
      <c r="BD426">
        <v>5700</v>
      </c>
      <c r="BE426" t="s">
        <v>289</v>
      </c>
      <c r="BF426">
        <v>0.04</v>
      </c>
      <c r="BG426" t="b">
        <v>0</v>
      </c>
      <c r="BH426">
        <v>1</v>
      </c>
    </row>
    <row r="427" spans="1:60" x14ac:dyDescent="0.3">
      <c r="A427" s="21" t="s">
        <v>2453</v>
      </c>
      <c r="B427" s="21" t="s">
        <v>2456</v>
      </c>
      <c r="C427" s="21" t="str">
        <f t="shared" si="169"/>
        <v>QL5-004 - Calibration Tool</v>
      </c>
      <c r="D427" s="21">
        <f t="shared" si="170"/>
        <v>26</v>
      </c>
      <c r="F427" t="str">
        <f t="shared" si="161"/>
        <v>QL5-004</v>
      </c>
      <c r="G427" t="str">
        <f t="shared" si="162"/>
        <v>QL5-004 - Calibration Tool</v>
      </c>
      <c r="H427" t="b">
        <v>0</v>
      </c>
      <c r="I427" t="s">
        <v>481</v>
      </c>
      <c r="J427" t="s">
        <v>481</v>
      </c>
      <c r="K427" t="b">
        <v>1</v>
      </c>
      <c r="L427" t="s">
        <v>481</v>
      </c>
      <c r="M427" t="s">
        <v>481</v>
      </c>
      <c r="N427" t="s">
        <v>481</v>
      </c>
      <c r="O427" t="s">
        <v>481</v>
      </c>
      <c r="P427" t="s">
        <v>7</v>
      </c>
      <c r="Q427" t="s">
        <v>383</v>
      </c>
      <c r="S427" s="16" t="str">
        <f t="shared" si="163"/>
        <v>QL5-004</v>
      </c>
      <c r="T427" s="16" t="str">
        <f t="shared" si="164"/>
        <v>QL5-004 - Calibration Tool</v>
      </c>
      <c r="U427" s="16" t="b">
        <v>0</v>
      </c>
      <c r="V427" s="16" t="s">
        <v>473</v>
      </c>
      <c r="W427" s="16" t="s">
        <v>2459</v>
      </c>
      <c r="X427" s="23" t="s">
        <v>1250</v>
      </c>
      <c r="Y427" s="16" t="s">
        <v>2459</v>
      </c>
      <c r="Z427" s="23" t="s">
        <v>2468</v>
      </c>
      <c r="AA427" s="17">
        <v>36526</v>
      </c>
      <c r="AC427" s="16" t="s">
        <v>241</v>
      </c>
      <c r="AE427" s="16" t="s">
        <v>419</v>
      </c>
      <c r="AG427" s="16" t="s">
        <v>496</v>
      </c>
      <c r="AH427" s="16" t="str">
        <f t="shared" si="165"/>
        <v>QL5-TEMPLATE</v>
      </c>
      <c r="AK427" t="s">
        <v>383</v>
      </c>
      <c r="AL427" t="str">
        <f t="shared" si="166"/>
        <v>QL5-004</v>
      </c>
      <c r="AM427" t="s">
        <v>383</v>
      </c>
      <c r="AN427" t="str">
        <f t="shared" si="167"/>
        <v>QL5-004</v>
      </c>
      <c r="AO427">
        <v>1</v>
      </c>
      <c r="AP427" t="s">
        <v>545</v>
      </c>
      <c r="AQ427" t="b">
        <v>0</v>
      </c>
      <c r="AR427" t="b">
        <v>1</v>
      </c>
      <c r="AS427">
        <v>1</v>
      </c>
      <c r="AT427" t="s">
        <v>546</v>
      </c>
      <c r="AU427" s="14" cm="1">
        <f t="array" ref="AU427">IF(LEFT(A427,3)="WP5", INDEX('Equipment Schedule'!$A$1:$C$44,MATCH(1,('Equipment Schedule'!C:C=(LEFT(A427,3)))*('Equipment Schedule'!A:A=MOD(RIGHT(A427,1),12)),0),2), INDEX('Equipment Schedule'!$A$3:$C$44,MATCH(LEFT(A427,3),'Equipment Schedule'!$C$3:$C$44,0),2))</f>
        <v>45292</v>
      </c>
      <c r="AV427">
        <v>5</v>
      </c>
      <c r="AW427" t="str">
        <f t="shared" si="168"/>
        <v>QL5-TEMPLATE</v>
      </c>
      <c r="AX427" t="s">
        <v>441</v>
      </c>
      <c r="AY427" t="s">
        <v>547</v>
      </c>
      <c r="BB427" t="s">
        <v>2413</v>
      </c>
      <c r="BC427">
        <v>200</v>
      </c>
      <c r="BD427">
        <v>5702</v>
      </c>
      <c r="BE427" t="s">
        <v>336</v>
      </c>
      <c r="BF427">
        <v>0.04</v>
      </c>
      <c r="BG427" t="b">
        <v>0</v>
      </c>
      <c r="BH427">
        <v>1</v>
      </c>
    </row>
    <row r="428" spans="1:60" x14ac:dyDescent="0.3">
      <c r="A428" s="21" t="s">
        <v>2454</v>
      </c>
      <c r="B428" s="21" t="s">
        <v>2456</v>
      </c>
      <c r="C428" s="21" t="str">
        <f t="shared" si="169"/>
        <v>QL5-005 - Calibration Tool</v>
      </c>
      <c r="D428" s="21">
        <f t="shared" si="170"/>
        <v>26</v>
      </c>
      <c r="F428" t="str">
        <f t="shared" si="161"/>
        <v>QL5-005</v>
      </c>
      <c r="G428" t="str">
        <f t="shared" si="162"/>
        <v>QL5-005 - Calibration Tool</v>
      </c>
      <c r="H428" t="b">
        <v>0</v>
      </c>
      <c r="I428" t="s">
        <v>481</v>
      </c>
      <c r="J428" t="s">
        <v>481</v>
      </c>
      <c r="K428" t="b">
        <v>1</v>
      </c>
      <c r="L428" t="s">
        <v>481</v>
      </c>
      <c r="M428" t="s">
        <v>481</v>
      </c>
      <c r="N428" t="s">
        <v>481</v>
      </c>
      <c r="O428" t="s">
        <v>481</v>
      </c>
      <c r="P428" t="s">
        <v>7</v>
      </c>
      <c r="Q428" t="s">
        <v>383</v>
      </c>
      <c r="S428" s="16" t="str">
        <f t="shared" si="163"/>
        <v>QL5-005</v>
      </c>
      <c r="T428" s="16" t="str">
        <f t="shared" si="164"/>
        <v>QL5-005 - Calibration Tool</v>
      </c>
      <c r="U428" s="16" t="b">
        <v>0</v>
      </c>
      <c r="V428" s="16" t="s">
        <v>473</v>
      </c>
      <c r="W428" s="16" t="s">
        <v>2459</v>
      </c>
      <c r="X428" s="23" t="s">
        <v>1250</v>
      </c>
      <c r="Y428" s="16" t="s">
        <v>2459</v>
      </c>
      <c r="Z428" s="23" t="s">
        <v>2469</v>
      </c>
      <c r="AA428" s="17">
        <v>36526</v>
      </c>
      <c r="AC428" s="16" t="s">
        <v>241</v>
      </c>
      <c r="AE428" s="16" t="s">
        <v>419</v>
      </c>
      <c r="AG428" s="16" t="s">
        <v>496</v>
      </c>
      <c r="AH428" s="16" t="str">
        <f t="shared" si="165"/>
        <v>QL5-TEMPLATE</v>
      </c>
      <c r="AK428" t="s">
        <v>383</v>
      </c>
      <c r="AL428" t="str">
        <f t="shared" si="166"/>
        <v>QL5-005</v>
      </c>
      <c r="AM428" t="s">
        <v>383</v>
      </c>
      <c r="AN428" t="str">
        <f t="shared" si="167"/>
        <v>QL5-005</v>
      </c>
      <c r="AO428">
        <v>1</v>
      </c>
      <c r="AP428" t="s">
        <v>545</v>
      </c>
      <c r="AQ428" t="b">
        <v>0</v>
      </c>
      <c r="AR428" t="b">
        <v>1</v>
      </c>
      <c r="AS428">
        <v>1</v>
      </c>
      <c r="AT428" t="s">
        <v>546</v>
      </c>
      <c r="AU428" s="14" cm="1">
        <f t="array" ref="AU428">IF(LEFT(A428,3)="WP5", INDEX('Equipment Schedule'!$A$1:$C$44,MATCH(1,('Equipment Schedule'!C:C=(LEFT(A428,3)))*('Equipment Schedule'!A:A=MOD(RIGHT(A428,1),12)),0),2), INDEX('Equipment Schedule'!$A$3:$C$44,MATCH(LEFT(A428,3),'Equipment Schedule'!$C$3:$C$44,0),2))</f>
        <v>45292</v>
      </c>
      <c r="AV428">
        <v>5</v>
      </c>
      <c r="AW428" t="str">
        <f t="shared" si="168"/>
        <v>QL5-TEMPLATE</v>
      </c>
      <c r="AX428" t="s">
        <v>441</v>
      </c>
      <c r="AY428" t="s">
        <v>547</v>
      </c>
      <c r="BB428" t="s">
        <v>2413</v>
      </c>
      <c r="BC428">
        <v>210</v>
      </c>
      <c r="BD428">
        <v>5703</v>
      </c>
      <c r="BE428" t="s">
        <v>299</v>
      </c>
      <c r="BF428">
        <v>0.04</v>
      </c>
      <c r="BG428" t="b">
        <v>0</v>
      </c>
      <c r="BH428">
        <v>1</v>
      </c>
    </row>
    <row r="429" spans="1:60" x14ac:dyDescent="0.3">
      <c r="A429" s="21" t="s">
        <v>2455</v>
      </c>
      <c r="B429" s="21" t="s">
        <v>2456</v>
      </c>
      <c r="C429" s="21" t="str">
        <f t="shared" si="169"/>
        <v>QL5-006 - Calibration Tool</v>
      </c>
      <c r="D429" s="21">
        <f t="shared" si="170"/>
        <v>26</v>
      </c>
      <c r="F429" t="str">
        <f t="shared" si="161"/>
        <v>QL5-006</v>
      </c>
      <c r="G429" t="str">
        <f t="shared" si="162"/>
        <v>QL5-006 - Calibration Tool</v>
      </c>
      <c r="H429" t="b">
        <v>0</v>
      </c>
      <c r="I429" t="s">
        <v>481</v>
      </c>
      <c r="J429" t="s">
        <v>481</v>
      </c>
      <c r="K429" t="b">
        <v>1</v>
      </c>
      <c r="L429" t="s">
        <v>481</v>
      </c>
      <c r="M429" t="s">
        <v>481</v>
      </c>
      <c r="N429" t="s">
        <v>481</v>
      </c>
      <c r="O429" t="s">
        <v>481</v>
      </c>
      <c r="P429" t="s">
        <v>7</v>
      </c>
      <c r="Q429" t="s">
        <v>383</v>
      </c>
      <c r="S429" s="16" t="str">
        <f t="shared" si="163"/>
        <v>QL5-006</v>
      </c>
      <c r="T429" s="16" t="str">
        <f t="shared" si="164"/>
        <v>QL5-006 - Calibration Tool</v>
      </c>
      <c r="U429" s="16" t="b">
        <v>0</v>
      </c>
      <c r="V429" s="16" t="s">
        <v>473</v>
      </c>
      <c r="W429" s="16" t="s">
        <v>2460</v>
      </c>
      <c r="X429" s="23" t="s">
        <v>1256</v>
      </c>
      <c r="Y429" s="16" t="s">
        <v>2460</v>
      </c>
      <c r="Z429" s="23" t="s">
        <v>2470</v>
      </c>
      <c r="AA429" s="17">
        <v>41171</v>
      </c>
      <c r="AC429" s="16" t="s">
        <v>241</v>
      </c>
      <c r="AE429" s="16" t="s">
        <v>419</v>
      </c>
      <c r="AG429" s="16" t="s">
        <v>496</v>
      </c>
      <c r="AH429" s="16" t="str">
        <f t="shared" si="165"/>
        <v>QL5-TEMPLATE</v>
      </c>
      <c r="AK429" t="s">
        <v>383</v>
      </c>
      <c r="AL429" t="str">
        <f t="shared" si="166"/>
        <v>QL5-006</v>
      </c>
      <c r="AM429" t="s">
        <v>383</v>
      </c>
      <c r="AN429" t="str">
        <f t="shared" si="167"/>
        <v>QL5-006</v>
      </c>
      <c r="AO429">
        <v>1</v>
      </c>
      <c r="AP429" t="s">
        <v>545</v>
      </c>
      <c r="AQ429" t="b">
        <v>0</v>
      </c>
      <c r="AR429" t="b">
        <v>1</v>
      </c>
      <c r="AS429">
        <v>1</v>
      </c>
      <c r="AT429" t="s">
        <v>546</v>
      </c>
      <c r="AU429" s="14" cm="1">
        <f t="array" ref="AU429">IF(LEFT(A429,3)="WP5", INDEX('Equipment Schedule'!$A$1:$C$44,MATCH(1,('Equipment Schedule'!C:C=(LEFT(A429,3)))*('Equipment Schedule'!A:A=MOD(RIGHT(A429,1),12)),0),2), INDEX('Equipment Schedule'!$A$3:$C$44,MATCH(LEFT(A429,3),'Equipment Schedule'!$C$3:$C$44,0),2))</f>
        <v>45292</v>
      </c>
      <c r="AV429">
        <v>5</v>
      </c>
      <c r="AW429" t="str">
        <f t="shared" si="168"/>
        <v>QL5-TEMPLATE</v>
      </c>
      <c r="AX429" t="s">
        <v>441</v>
      </c>
      <c r="AY429" t="s">
        <v>547</v>
      </c>
      <c r="BB429" t="s">
        <v>2413</v>
      </c>
      <c r="BC429">
        <v>220</v>
      </c>
      <c r="BD429">
        <v>5704</v>
      </c>
      <c r="BE429" t="s">
        <v>288</v>
      </c>
      <c r="BF429">
        <v>0.04</v>
      </c>
      <c r="BG429" t="b">
        <v>0</v>
      </c>
      <c r="BH429">
        <v>1</v>
      </c>
    </row>
    <row r="430" spans="1:60" x14ac:dyDescent="0.3">
      <c r="A430" s="21" t="s">
        <v>2465</v>
      </c>
      <c r="B430" s="21" t="s">
        <v>2456</v>
      </c>
      <c r="C430" s="21" t="str">
        <f t="shared" ref="C430:C434" si="171">CONCATENATE(A430," - ",B430)</f>
        <v>QL5-007 - Calibration Tool</v>
      </c>
      <c r="D430" s="21">
        <f t="shared" ref="D430:D434" si="172">LEN(C430)</f>
        <v>26</v>
      </c>
      <c r="F430" t="str">
        <f t="shared" ref="F430:F435" si="173">A430</f>
        <v>QL5-007</v>
      </c>
      <c r="G430" t="str">
        <f t="shared" ref="G430:G431" si="174">C430</f>
        <v>QL5-007 - Calibration Tool</v>
      </c>
      <c r="H430" t="b">
        <v>0</v>
      </c>
      <c r="I430" t="s">
        <v>481</v>
      </c>
      <c r="J430" t="s">
        <v>481</v>
      </c>
      <c r="K430" t="b">
        <v>1</v>
      </c>
      <c r="L430" t="s">
        <v>481</v>
      </c>
      <c r="M430" t="s">
        <v>481</v>
      </c>
      <c r="N430" t="s">
        <v>481</v>
      </c>
      <c r="O430" t="s">
        <v>481</v>
      </c>
      <c r="P430" t="s">
        <v>7</v>
      </c>
      <c r="Q430" t="s">
        <v>383</v>
      </c>
      <c r="S430" s="16" t="str">
        <f t="shared" ref="S430:S435" si="175">A430</f>
        <v>QL5-007</v>
      </c>
      <c r="T430" s="16" t="str">
        <f t="shared" ref="T430:T431" si="176">C430</f>
        <v>QL5-007 - Calibration Tool</v>
      </c>
      <c r="U430" s="16" t="b">
        <v>0</v>
      </c>
      <c r="V430" s="16" t="s">
        <v>473</v>
      </c>
      <c r="W430" s="16" t="s">
        <v>2461</v>
      </c>
      <c r="X430" s="23" t="s">
        <v>1412</v>
      </c>
      <c r="Y430" s="16" t="s">
        <v>2461</v>
      </c>
      <c r="AA430" s="17">
        <v>42885</v>
      </c>
      <c r="AC430" s="16" t="s">
        <v>241</v>
      </c>
      <c r="AE430" s="16" t="s">
        <v>419</v>
      </c>
      <c r="AG430" s="16" t="s">
        <v>496</v>
      </c>
      <c r="AH430" s="16" t="str">
        <f t="shared" ref="AH430:AH435" si="177">IF(LEN(A430)=7,LEFT(A430,3)&amp;"-TEMPLATE",LEFT(A430,4)&amp;"-TEMPLATE")</f>
        <v>QL5-TEMPLATE</v>
      </c>
      <c r="AK430" t="s">
        <v>383</v>
      </c>
      <c r="AL430" t="str">
        <f t="shared" si="166"/>
        <v>QL5-007</v>
      </c>
      <c r="AM430" t="s">
        <v>383</v>
      </c>
      <c r="AN430" t="str">
        <f t="shared" si="167"/>
        <v>QL5-007</v>
      </c>
      <c r="AO430">
        <v>1</v>
      </c>
      <c r="AP430" t="s">
        <v>545</v>
      </c>
      <c r="AQ430" t="b">
        <v>0</v>
      </c>
      <c r="AR430" t="b">
        <v>1</v>
      </c>
      <c r="AS430">
        <v>1</v>
      </c>
      <c r="AT430" t="s">
        <v>546</v>
      </c>
      <c r="AU430" s="14" cm="1">
        <f t="array" ref="AU430">IF(LEFT(A430,3)="WP5", INDEX('Equipment Schedule'!$A$1:$C$44,MATCH(1,('Equipment Schedule'!C:C=(LEFT(A430,3)))*('Equipment Schedule'!A:A=MOD(RIGHT(A430,1),12)),0),2), INDEX('Equipment Schedule'!$A$3:$C$44,MATCH(LEFT(A430,3),'Equipment Schedule'!$C$3:$C$44,0),2))</f>
        <v>45292</v>
      </c>
      <c r="AV430">
        <v>5</v>
      </c>
      <c r="AW430" t="str">
        <f t="shared" si="168"/>
        <v>QL5-TEMPLATE</v>
      </c>
      <c r="AX430" t="s">
        <v>441</v>
      </c>
      <c r="AY430" t="s">
        <v>547</v>
      </c>
      <c r="BB430" t="s">
        <v>2413</v>
      </c>
      <c r="BC430">
        <v>230</v>
      </c>
      <c r="BD430">
        <v>5706</v>
      </c>
      <c r="BE430" t="s">
        <v>300</v>
      </c>
      <c r="BF430">
        <v>0.04</v>
      </c>
      <c r="BG430" t="b">
        <v>0</v>
      </c>
      <c r="BH430">
        <v>1</v>
      </c>
    </row>
    <row r="431" spans="1:60" x14ac:dyDescent="0.3">
      <c r="A431" s="21" t="s">
        <v>2466</v>
      </c>
      <c r="B431" s="21" t="s">
        <v>2456</v>
      </c>
      <c r="C431" s="21" t="str">
        <f t="shared" si="171"/>
        <v>QL5-008 - Calibration Tool</v>
      </c>
      <c r="D431" s="21">
        <f t="shared" si="172"/>
        <v>26</v>
      </c>
      <c r="F431" t="str">
        <f t="shared" si="173"/>
        <v>QL5-008</v>
      </c>
      <c r="G431" t="str">
        <f t="shared" si="174"/>
        <v>QL5-008 - Calibration Tool</v>
      </c>
      <c r="H431" t="b">
        <v>0</v>
      </c>
      <c r="I431" t="s">
        <v>481</v>
      </c>
      <c r="J431" t="s">
        <v>481</v>
      </c>
      <c r="K431" t="b">
        <v>1</v>
      </c>
      <c r="L431" t="s">
        <v>481</v>
      </c>
      <c r="M431" t="s">
        <v>481</v>
      </c>
      <c r="N431" t="s">
        <v>481</v>
      </c>
      <c r="O431" t="s">
        <v>481</v>
      </c>
      <c r="P431" t="s">
        <v>7</v>
      </c>
      <c r="Q431" t="s">
        <v>383</v>
      </c>
      <c r="S431" s="16" t="str">
        <f t="shared" si="175"/>
        <v>QL5-008</v>
      </c>
      <c r="T431" s="16" t="str">
        <f t="shared" si="176"/>
        <v>QL5-008 - Calibration Tool</v>
      </c>
      <c r="U431" s="16" t="b">
        <v>0</v>
      </c>
      <c r="V431" s="16" t="s">
        <v>473</v>
      </c>
      <c r="W431" s="16" t="s">
        <v>2462</v>
      </c>
      <c r="X431" s="23" t="s">
        <v>1376</v>
      </c>
      <c r="Y431" s="16" t="s">
        <v>2462</v>
      </c>
      <c r="Z431" s="23" t="s">
        <v>2471</v>
      </c>
      <c r="AA431" s="17">
        <v>43076</v>
      </c>
      <c r="AC431" s="16" t="s">
        <v>241</v>
      </c>
      <c r="AE431" s="16" t="s">
        <v>419</v>
      </c>
      <c r="AG431" s="16" t="s">
        <v>496</v>
      </c>
      <c r="AH431" s="16" t="str">
        <f t="shared" si="177"/>
        <v>QL5-TEMPLATE</v>
      </c>
      <c r="AK431" t="s">
        <v>383</v>
      </c>
      <c r="AL431" t="str">
        <f t="shared" si="166"/>
        <v>QL5-008</v>
      </c>
      <c r="AM431" t="s">
        <v>383</v>
      </c>
      <c r="AN431" t="str">
        <f t="shared" si="167"/>
        <v>QL5-008</v>
      </c>
      <c r="AO431">
        <v>1</v>
      </c>
      <c r="AP431" t="s">
        <v>545</v>
      </c>
      <c r="AQ431" t="b">
        <v>0</v>
      </c>
      <c r="AR431" t="b">
        <v>1</v>
      </c>
      <c r="AS431">
        <v>1</v>
      </c>
      <c r="AT431" t="s">
        <v>546</v>
      </c>
      <c r="AU431" s="14" cm="1">
        <f t="array" ref="AU431">IF(LEFT(A431,3)="WP5", INDEX('Equipment Schedule'!$A$1:$C$44,MATCH(1,('Equipment Schedule'!C:C=(LEFT(A431,3)))*('Equipment Schedule'!A:A=MOD(RIGHT(A431,1),12)),0),2), INDEX('Equipment Schedule'!$A$3:$C$44,MATCH(LEFT(A431,3),'Equipment Schedule'!$C$3:$C$44,0),2))</f>
        <v>45292</v>
      </c>
      <c r="AV431">
        <v>5</v>
      </c>
      <c r="AW431" t="str">
        <f t="shared" si="168"/>
        <v>QL5-TEMPLATE</v>
      </c>
      <c r="AX431" t="s">
        <v>441</v>
      </c>
      <c r="AY431" t="s">
        <v>547</v>
      </c>
      <c r="BB431" t="s">
        <v>2413</v>
      </c>
      <c r="BC431">
        <v>240</v>
      </c>
      <c r="BD431">
        <v>5401</v>
      </c>
      <c r="BE431" t="s">
        <v>276</v>
      </c>
      <c r="BF431">
        <v>0.04</v>
      </c>
      <c r="BG431" t="b">
        <v>0</v>
      </c>
      <c r="BH431">
        <v>1</v>
      </c>
    </row>
    <row r="432" spans="1:60" x14ac:dyDescent="0.3">
      <c r="A432" s="21" t="s">
        <v>2473</v>
      </c>
      <c r="B432" s="21" t="s">
        <v>2477</v>
      </c>
      <c r="C432" s="21" t="str">
        <f t="shared" si="171"/>
        <v>MT3-001 - BOX TRUCK</v>
      </c>
      <c r="D432" s="21">
        <f t="shared" si="172"/>
        <v>19</v>
      </c>
      <c r="F432" t="str">
        <f t="shared" si="173"/>
        <v>MT3-001</v>
      </c>
      <c r="G432" t="str">
        <f t="shared" ref="G432:G435" si="178">C432</f>
        <v>MT3-001 - BOX TRUCK</v>
      </c>
      <c r="H432" t="b">
        <v>0</v>
      </c>
      <c r="I432" t="s">
        <v>481</v>
      </c>
      <c r="J432" t="s">
        <v>481</v>
      </c>
      <c r="K432" t="b">
        <v>1</v>
      </c>
      <c r="L432" t="s">
        <v>481</v>
      </c>
      <c r="M432" t="s">
        <v>481</v>
      </c>
      <c r="N432" t="s">
        <v>481</v>
      </c>
      <c r="O432" t="s">
        <v>481</v>
      </c>
      <c r="P432" t="s">
        <v>7</v>
      </c>
      <c r="Q432" t="s">
        <v>383</v>
      </c>
      <c r="S432" s="16" t="str">
        <f t="shared" si="175"/>
        <v>MT3-001</v>
      </c>
      <c r="T432" s="16" t="str">
        <f t="shared" ref="T432:T435" si="179">C432</f>
        <v>MT3-001 - BOX TRUCK</v>
      </c>
      <c r="U432" s="16" t="b">
        <v>0</v>
      </c>
      <c r="V432" s="16" t="s">
        <v>473</v>
      </c>
      <c r="W432" s="16" t="s">
        <v>2480</v>
      </c>
      <c r="X432" s="23" t="s">
        <v>2482</v>
      </c>
      <c r="Y432" s="16" t="s">
        <v>2480</v>
      </c>
      <c r="Z432" s="23" t="s">
        <v>1357</v>
      </c>
      <c r="AA432" s="17">
        <v>36526</v>
      </c>
      <c r="AC432" s="16" t="s">
        <v>242</v>
      </c>
      <c r="AE432" s="16" t="s">
        <v>419</v>
      </c>
      <c r="AG432" s="16" t="s">
        <v>496</v>
      </c>
      <c r="AH432" s="16" t="str">
        <f t="shared" si="177"/>
        <v>MT3-TEMPLATE</v>
      </c>
      <c r="AK432" t="s">
        <v>383</v>
      </c>
      <c r="AL432" t="str">
        <f t="shared" ref="AL432:AL435" si="180">S432</f>
        <v>MT3-001</v>
      </c>
      <c r="AM432" t="s">
        <v>383</v>
      </c>
      <c r="AN432" t="str">
        <f t="shared" ref="AN432:AN435" si="181">S432</f>
        <v>MT3-001</v>
      </c>
      <c r="AO432">
        <v>1</v>
      </c>
      <c r="AP432" t="s">
        <v>545</v>
      </c>
      <c r="AQ432" t="b">
        <v>0</v>
      </c>
      <c r="AR432" t="b">
        <v>1</v>
      </c>
      <c r="AS432">
        <v>1</v>
      </c>
      <c r="AT432" t="s">
        <v>546</v>
      </c>
      <c r="AU432" s="14" cm="1">
        <f t="array" ref="AU432">IF(LEFT(A432,3)="WP5", INDEX('Equipment Schedule'!$A$1:$C$44,MATCH(1,('Equipment Schedule'!C:C=(LEFT(A432,3)))*('Equipment Schedule'!A:A=MOD(RIGHT(A432,1),12)),0),2), INDEX('Equipment Schedule'!$A$3:$C$44,MATCH(LEFT(A432,3),'Equipment Schedule'!$C$3:$C$44,0),2))</f>
        <v>45383</v>
      </c>
      <c r="AV432">
        <v>5</v>
      </c>
      <c r="AW432" t="str">
        <f t="shared" ref="AW432:AW435" si="182">AH432</f>
        <v>MT3-TEMPLATE</v>
      </c>
      <c r="AX432" t="s">
        <v>441</v>
      </c>
      <c r="AY432" t="s">
        <v>547</v>
      </c>
      <c r="BB432" t="s">
        <v>2413</v>
      </c>
      <c r="BC432">
        <v>250</v>
      </c>
      <c r="BD432">
        <v>5305</v>
      </c>
      <c r="BE432" t="s">
        <v>284</v>
      </c>
      <c r="BF432">
        <v>0.16</v>
      </c>
      <c r="BG432" t="b">
        <v>0</v>
      </c>
      <c r="BH432">
        <v>1</v>
      </c>
    </row>
    <row r="433" spans="1:60" x14ac:dyDescent="0.3">
      <c r="A433" s="21" t="s">
        <v>2474</v>
      </c>
      <c r="B433" s="21" t="s">
        <v>2479</v>
      </c>
      <c r="C433" s="21" t="str">
        <f t="shared" si="171"/>
        <v>MT3-002 - FORKLIFT-GAS</v>
      </c>
      <c r="D433" s="21">
        <f t="shared" si="172"/>
        <v>22</v>
      </c>
      <c r="F433" t="str">
        <f t="shared" si="173"/>
        <v>MT3-002</v>
      </c>
      <c r="G433" t="str">
        <f t="shared" si="178"/>
        <v>MT3-002 - FORKLIFT-GAS</v>
      </c>
      <c r="H433" t="b">
        <v>0</v>
      </c>
      <c r="I433" t="s">
        <v>481</v>
      </c>
      <c r="J433" t="s">
        <v>481</v>
      </c>
      <c r="K433" t="b">
        <v>1</v>
      </c>
      <c r="L433" t="s">
        <v>481</v>
      </c>
      <c r="M433" t="s">
        <v>481</v>
      </c>
      <c r="N433" t="s">
        <v>481</v>
      </c>
      <c r="O433" t="s">
        <v>481</v>
      </c>
      <c r="P433" t="s">
        <v>7</v>
      </c>
      <c r="Q433" t="s">
        <v>383</v>
      </c>
      <c r="S433" s="16" t="str">
        <f t="shared" si="175"/>
        <v>MT3-002</v>
      </c>
      <c r="T433" s="16" t="str">
        <f t="shared" si="179"/>
        <v>MT3-002 - FORKLIFT-GAS</v>
      </c>
      <c r="U433" s="16" t="b">
        <v>0</v>
      </c>
      <c r="V433" s="16" t="s">
        <v>473</v>
      </c>
      <c r="W433" s="16" t="s">
        <v>2481</v>
      </c>
      <c r="X433" s="23" t="s">
        <v>2483</v>
      </c>
      <c r="Y433" s="16" t="s">
        <v>2481</v>
      </c>
      <c r="Z433" s="23" t="s">
        <v>2486</v>
      </c>
      <c r="AA433" s="17">
        <v>36526</v>
      </c>
      <c r="AC433" s="16" t="s">
        <v>242</v>
      </c>
      <c r="AE433" s="16" t="s">
        <v>431</v>
      </c>
      <c r="AG433" s="16" t="s">
        <v>496</v>
      </c>
      <c r="AH433" s="16" t="str">
        <f t="shared" si="177"/>
        <v>MT3-TEMPLATE</v>
      </c>
      <c r="AK433" t="s">
        <v>383</v>
      </c>
      <c r="AL433" t="str">
        <f t="shared" si="180"/>
        <v>MT3-002</v>
      </c>
      <c r="AM433" t="s">
        <v>383</v>
      </c>
      <c r="AN433" t="str">
        <f t="shared" si="181"/>
        <v>MT3-002</v>
      </c>
      <c r="AO433">
        <v>1</v>
      </c>
      <c r="AP433" t="s">
        <v>545</v>
      </c>
      <c r="AQ433" t="b">
        <v>0</v>
      </c>
      <c r="AR433" t="b">
        <v>1</v>
      </c>
      <c r="AS433">
        <v>1</v>
      </c>
      <c r="AT433" t="s">
        <v>546</v>
      </c>
      <c r="AU433" s="14" cm="1">
        <f t="array" ref="AU433">IF(LEFT(A433,3)="WP5", INDEX('Equipment Schedule'!$A$1:$C$44,MATCH(1,('Equipment Schedule'!C:C=(LEFT(A433,3)))*('Equipment Schedule'!A:A=MOD(RIGHT(A433,1),12)),0),2), INDEX('Equipment Schedule'!$A$3:$C$44,MATCH(LEFT(A433,3),'Equipment Schedule'!$C$3:$C$44,0),2))</f>
        <v>45383</v>
      </c>
      <c r="AV433">
        <v>5</v>
      </c>
      <c r="AW433" t="str">
        <f t="shared" si="182"/>
        <v>MT3-TEMPLATE</v>
      </c>
      <c r="AX433" t="s">
        <v>441</v>
      </c>
      <c r="AY433" t="s">
        <v>547</v>
      </c>
    </row>
    <row r="434" spans="1:60" x14ac:dyDescent="0.3">
      <c r="A434" s="21" t="s">
        <v>2475</v>
      </c>
      <c r="B434" s="21" t="s">
        <v>2479</v>
      </c>
      <c r="C434" s="21" t="str">
        <f t="shared" si="171"/>
        <v>MT3-003 - FORKLIFT-GAS</v>
      </c>
      <c r="D434" s="21">
        <f t="shared" si="172"/>
        <v>22</v>
      </c>
      <c r="F434" t="str">
        <f t="shared" si="173"/>
        <v>MT3-003</v>
      </c>
      <c r="G434" t="str">
        <f t="shared" si="178"/>
        <v>MT3-003 - FORKLIFT-GAS</v>
      </c>
      <c r="H434" t="b">
        <v>0</v>
      </c>
      <c r="I434" t="s">
        <v>481</v>
      </c>
      <c r="J434" t="s">
        <v>481</v>
      </c>
      <c r="K434" t="b">
        <v>1</v>
      </c>
      <c r="L434" t="s">
        <v>481</v>
      </c>
      <c r="M434" t="s">
        <v>481</v>
      </c>
      <c r="N434" t="s">
        <v>481</v>
      </c>
      <c r="O434" t="s">
        <v>481</v>
      </c>
      <c r="P434" t="s">
        <v>7</v>
      </c>
      <c r="Q434" t="s">
        <v>383</v>
      </c>
      <c r="S434" s="16" t="str">
        <f t="shared" si="175"/>
        <v>MT3-003</v>
      </c>
      <c r="T434" s="16" t="str">
        <f t="shared" si="179"/>
        <v>MT3-003 - FORKLIFT-GAS</v>
      </c>
      <c r="U434" s="16" t="b">
        <v>0</v>
      </c>
      <c r="V434" s="16" t="s">
        <v>473</v>
      </c>
      <c r="W434" s="16" t="s">
        <v>2481</v>
      </c>
      <c r="X434" s="23" t="s">
        <v>2484</v>
      </c>
      <c r="Y434" s="16" t="s">
        <v>2481</v>
      </c>
      <c r="Z434" s="23">
        <v>63099</v>
      </c>
      <c r="AA434" s="17">
        <v>36526</v>
      </c>
      <c r="AC434" s="16" t="s">
        <v>242</v>
      </c>
      <c r="AE434" s="16" t="s">
        <v>432</v>
      </c>
      <c r="AG434" s="16" t="s">
        <v>496</v>
      </c>
      <c r="AH434" s="16" t="str">
        <f t="shared" si="177"/>
        <v>MT3-TEMPLATE</v>
      </c>
      <c r="AK434" t="s">
        <v>383</v>
      </c>
      <c r="AL434" t="str">
        <f t="shared" si="180"/>
        <v>MT3-003</v>
      </c>
      <c r="AM434" t="s">
        <v>383</v>
      </c>
      <c r="AN434" t="str">
        <f t="shared" si="181"/>
        <v>MT3-003</v>
      </c>
      <c r="AO434">
        <v>1</v>
      </c>
      <c r="AP434" t="s">
        <v>545</v>
      </c>
      <c r="AQ434" t="b">
        <v>0</v>
      </c>
      <c r="AR434" t="b">
        <v>1</v>
      </c>
      <c r="AS434">
        <v>1</v>
      </c>
      <c r="AT434" t="s">
        <v>546</v>
      </c>
      <c r="AU434" s="14" cm="1">
        <f t="array" ref="AU434">IF(LEFT(A434,3)="WP5", INDEX('Equipment Schedule'!$A$1:$C$44,MATCH(1,('Equipment Schedule'!C:C=(LEFT(A434,3)))*('Equipment Schedule'!A:A=MOD(RIGHT(A434,1),12)),0),2), INDEX('Equipment Schedule'!$A$3:$C$44,MATCH(LEFT(A434,3),'Equipment Schedule'!$C$3:$C$44,0),2))</f>
        <v>45383</v>
      </c>
      <c r="AV434">
        <v>5</v>
      </c>
      <c r="AW434" t="str">
        <f t="shared" si="182"/>
        <v>MT3-TEMPLATE</v>
      </c>
      <c r="AX434" t="s">
        <v>441</v>
      </c>
      <c r="AY434" t="s">
        <v>547</v>
      </c>
      <c r="BB434" t="s">
        <v>2414</v>
      </c>
      <c r="BC434">
        <v>10</v>
      </c>
      <c r="BD434">
        <v>5306</v>
      </c>
      <c r="BE434" t="str">
        <f>VLOOKUP(BD434,'Equip Ops'!$AI$2:$AJ$73,2,FALSE)</f>
        <v>Record - Pre-Eval Comments</v>
      </c>
      <c r="BF434">
        <v>0.16</v>
      </c>
      <c r="BG434" t="b">
        <v>0</v>
      </c>
      <c r="BH434">
        <v>1</v>
      </c>
    </row>
    <row r="435" spans="1:60" x14ac:dyDescent="0.3">
      <c r="A435" s="21" t="s">
        <v>2476</v>
      </c>
      <c r="B435" s="21" t="s">
        <v>2478</v>
      </c>
      <c r="C435" s="21" t="str">
        <f t="shared" ref="C435" si="183">CONCATENATE(A435," - ",B435)</f>
        <v>MT3-004 - FORKLIFT-BAT</v>
      </c>
      <c r="D435" s="21">
        <f t="shared" ref="D435" si="184">LEN(C435)</f>
        <v>22</v>
      </c>
      <c r="F435" t="str">
        <f t="shared" si="173"/>
        <v>MT3-004</v>
      </c>
      <c r="G435" t="str">
        <f t="shared" si="178"/>
        <v>MT3-004 - FORKLIFT-BAT</v>
      </c>
      <c r="H435" t="b">
        <v>0</v>
      </c>
      <c r="I435" t="s">
        <v>481</v>
      </c>
      <c r="J435" t="s">
        <v>481</v>
      </c>
      <c r="K435" t="b">
        <v>1</v>
      </c>
      <c r="L435" t="s">
        <v>481</v>
      </c>
      <c r="M435" t="s">
        <v>481</v>
      </c>
      <c r="N435" t="s">
        <v>481</v>
      </c>
      <c r="O435" t="s">
        <v>481</v>
      </c>
      <c r="P435" t="s">
        <v>7</v>
      </c>
      <c r="Q435" t="s">
        <v>383</v>
      </c>
      <c r="S435" s="16" t="str">
        <f t="shared" si="175"/>
        <v>MT3-004</v>
      </c>
      <c r="T435" s="16" t="str">
        <f t="shared" si="179"/>
        <v>MT3-004 - FORKLIFT-BAT</v>
      </c>
      <c r="U435" s="16" t="b">
        <v>0</v>
      </c>
      <c r="V435" s="16" t="s">
        <v>473</v>
      </c>
      <c r="W435" s="16" t="s">
        <v>2481</v>
      </c>
      <c r="X435" s="23" t="s">
        <v>2485</v>
      </c>
      <c r="Y435" s="16" t="s">
        <v>2481</v>
      </c>
      <c r="Z435" s="23">
        <v>20882</v>
      </c>
      <c r="AA435" s="17">
        <v>36526</v>
      </c>
      <c r="AC435" s="16" t="s">
        <v>242</v>
      </c>
      <c r="AE435" s="16" t="s">
        <v>388</v>
      </c>
      <c r="AG435" s="16" t="s">
        <v>496</v>
      </c>
      <c r="AH435" s="16" t="str">
        <f t="shared" si="177"/>
        <v>MT3-TEMPLATE</v>
      </c>
      <c r="AK435" t="s">
        <v>383</v>
      </c>
      <c r="AL435" t="str">
        <f t="shared" si="180"/>
        <v>MT3-004</v>
      </c>
      <c r="AM435" t="s">
        <v>383</v>
      </c>
      <c r="AN435" t="str">
        <f t="shared" si="181"/>
        <v>MT3-004</v>
      </c>
      <c r="AO435">
        <v>1</v>
      </c>
      <c r="AP435" t="s">
        <v>545</v>
      </c>
      <c r="AQ435" t="b">
        <v>0</v>
      </c>
      <c r="AR435" t="b">
        <v>1</v>
      </c>
      <c r="AS435">
        <v>1</v>
      </c>
      <c r="AT435" t="s">
        <v>546</v>
      </c>
      <c r="AU435" s="14" cm="1">
        <f t="array" ref="AU435">IF(LEFT(A435,3)="WP5", INDEX('Equipment Schedule'!$A$1:$C$44,MATCH(1,('Equipment Schedule'!C:C=(LEFT(A435,3)))*('Equipment Schedule'!A:A=MOD(RIGHT(A435,1),12)),0),2), INDEX('Equipment Schedule'!$A$3:$C$44,MATCH(LEFT(A435,3),'Equipment Schedule'!$C$3:$C$44,0),2))</f>
        <v>45383</v>
      </c>
      <c r="AV435">
        <v>5</v>
      </c>
      <c r="AW435" t="str">
        <f t="shared" si="182"/>
        <v>MT3-TEMPLATE</v>
      </c>
      <c r="AX435" t="s">
        <v>441</v>
      </c>
      <c r="AY435" t="s">
        <v>547</v>
      </c>
      <c r="BB435" t="s">
        <v>2414</v>
      </c>
      <c r="BC435">
        <v>20</v>
      </c>
      <c r="BD435">
        <v>5600</v>
      </c>
      <c r="BE435" t="str">
        <f>VLOOKUP(BD435,'Equip Ops'!$AI$2:$AJ$73,2,FALSE)</f>
        <v>Clean - Complete</v>
      </c>
      <c r="BF435">
        <v>0.04</v>
      </c>
      <c r="BG435" t="b">
        <v>0</v>
      </c>
      <c r="BH435">
        <v>1</v>
      </c>
    </row>
    <row r="436" spans="1:60" x14ac:dyDescent="0.3">
      <c r="BB436" t="s">
        <v>2414</v>
      </c>
      <c r="BC436">
        <v>30</v>
      </c>
      <c r="BD436">
        <v>5000</v>
      </c>
      <c r="BE436" t="s">
        <v>316</v>
      </c>
      <c r="BF436">
        <v>0.04</v>
      </c>
      <c r="BG436" t="b">
        <v>0</v>
      </c>
      <c r="BH436">
        <v>1</v>
      </c>
    </row>
    <row r="437" spans="1:60" x14ac:dyDescent="0.3">
      <c r="BB437" t="s">
        <v>2414</v>
      </c>
      <c r="BC437">
        <v>40</v>
      </c>
      <c r="BD437">
        <v>5001</v>
      </c>
      <c r="BE437" t="s">
        <v>270</v>
      </c>
      <c r="BF437">
        <v>0.04</v>
      </c>
      <c r="BG437" t="b">
        <v>0</v>
      </c>
      <c r="BH437">
        <v>1</v>
      </c>
    </row>
    <row r="438" spans="1:60" x14ac:dyDescent="0.3">
      <c r="BB438" t="s">
        <v>2414</v>
      </c>
      <c r="BC438">
        <v>50</v>
      </c>
      <c r="BD438">
        <v>5002</v>
      </c>
      <c r="BE438" t="s">
        <v>340</v>
      </c>
      <c r="BF438">
        <v>0.04</v>
      </c>
      <c r="BG438" t="b">
        <v>0</v>
      </c>
      <c r="BH438">
        <v>1</v>
      </c>
    </row>
    <row r="439" spans="1:60" x14ac:dyDescent="0.3">
      <c r="BB439" t="s">
        <v>2414</v>
      </c>
      <c r="BC439">
        <v>60</v>
      </c>
      <c r="BD439">
        <v>5004</v>
      </c>
      <c r="BE439" t="s">
        <v>297</v>
      </c>
      <c r="BF439">
        <v>0.04</v>
      </c>
      <c r="BG439" t="b">
        <v>0</v>
      </c>
      <c r="BH439">
        <v>1</v>
      </c>
    </row>
    <row r="440" spans="1:60" x14ac:dyDescent="0.3">
      <c r="BB440" t="s">
        <v>2414</v>
      </c>
      <c r="BC440">
        <v>70</v>
      </c>
      <c r="BD440">
        <v>5011</v>
      </c>
      <c r="BE440" t="s">
        <v>321</v>
      </c>
      <c r="BF440">
        <v>0.04</v>
      </c>
      <c r="BG440" t="b">
        <v>0</v>
      </c>
      <c r="BH440">
        <v>1</v>
      </c>
    </row>
    <row r="441" spans="1:60" x14ac:dyDescent="0.3">
      <c r="BB441" t="s">
        <v>2414</v>
      </c>
      <c r="BC441">
        <v>80</v>
      </c>
      <c r="BD441">
        <v>5012</v>
      </c>
      <c r="BE441" t="s">
        <v>310</v>
      </c>
      <c r="BF441">
        <v>0.04</v>
      </c>
      <c r="BG441" t="b">
        <v>0</v>
      </c>
      <c r="BH441">
        <v>1</v>
      </c>
    </row>
    <row r="442" spans="1:60" x14ac:dyDescent="0.3">
      <c r="BB442" t="s">
        <v>2414</v>
      </c>
      <c r="BC442">
        <v>90</v>
      </c>
      <c r="BD442">
        <v>5013</v>
      </c>
      <c r="BE442" t="s">
        <v>296</v>
      </c>
      <c r="BF442">
        <v>0.04</v>
      </c>
      <c r="BG442" t="b">
        <v>0</v>
      </c>
      <c r="BH442">
        <v>1</v>
      </c>
    </row>
    <row r="443" spans="1:60" x14ac:dyDescent="0.3">
      <c r="BB443" t="s">
        <v>2414</v>
      </c>
      <c r="BC443">
        <v>100</v>
      </c>
      <c r="BD443">
        <v>5015</v>
      </c>
      <c r="BE443" t="s">
        <v>294</v>
      </c>
      <c r="BF443">
        <v>0.04</v>
      </c>
      <c r="BG443" t="b">
        <v>0</v>
      </c>
      <c r="BH443">
        <v>1</v>
      </c>
    </row>
    <row r="444" spans="1:60" x14ac:dyDescent="0.3">
      <c r="BB444" t="s">
        <v>2414</v>
      </c>
      <c r="BC444">
        <v>110</v>
      </c>
      <c r="BD444">
        <v>5019</v>
      </c>
      <c r="BE444" t="s">
        <v>334</v>
      </c>
      <c r="BF444">
        <v>0.04</v>
      </c>
      <c r="BG444" t="b">
        <v>0</v>
      </c>
      <c r="BH444">
        <v>1</v>
      </c>
    </row>
    <row r="445" spans="1:60" x14ac:dyDescent="0.3">
      <c r="BB445" t="s">
        <v>2414</v>
      </c>
      <c r="BC445">
        <v>120</v>
      </c>
      <c r="BD445">
        <v>5020</v>
      </c>
      <c r="BE445" t="s">
        <v>309</v>
      </c>
      <c r="BF445">
        <v>0.04</v>
      </c>
      <c r="BG445" t="b">
        <v>0</v>
      </c>
      <c r="BH445">
        <v>1</v>
      </c>
    </row>
    <row r="446" spans="1:60" x14ac:dyDescent="0.3">
      <c r="BB446" t="s">
        <v>2414</v>
      </c>
      <c r="BC446">
        <v>130</v>
      </c>
      <c r="BD446">
        <v>5021</v>
      </c>
      <c r="BE446" t="s">
        <v>298</v>
      </c>
      <c r="BF446">
        <v>0.04</v>
      </c>
      <c r="BG446" t="b">
        <v>0</v>
      </c>
      <c r="BH446">
        <v>1</v>
      </c>
    </row>
    <row r="447" spans="1:60" x14ac:dyDescent="0.3">
      <c r="BB447" t="s">
        <v>2414</v>
      </c>
      <c r="BC447">
        <v>140</v>
      </c>
      <c r="BD447">
        <v>5031</v>
      </c>
      <c r="BE447" t="s">
        <v>311</v>
      </c>
      <c r="BF447">
        <v>0.04</v>
      </c>
      <c r="BG447" t="b">
        <v>0</v>
      </c>
      <c r="BH447">
        <v>1</v>
      </c>
    </row>
    <row r="448" spans="1:60" x14ac:dyDescent="0.3">
      <c r="BB448" t="s">
        <v>2414</v>
      </c>
      <c r="BC448">
        <v>150</v>
      </c>
      <c r="BD448">
        <v>5201</v>
      </c>
      <c r="BE448" t="s">
        <v>338</v>
      </c>
      <c r="BF448">
        <v>0.04</v>
      </c>
      <c r="BG448" t="b">
        <v>0</v>
      </c>
      <c r="BH448">
        <v>1</v>
      </c>
    </row>
    <row r="449" spans="54:60" x14ac:dyDescent="0.3">
      <c r="BB449" t="s">
        <v>2414</v>
      </c>
      <c r="BC449">
        <v>160</v>
      </c>
      <c r="BD449">
        <v>5204</v>
      </c>
      <c r="BE449" t="s">
        <v>280</v>
      </c>
      <c r="BF449">
        <v>0.04</v>
      </c>
      <c r="BG449" t="b">
        <v>0</v>
      </c>
      <c r="BH449">
        <v>1</v>
      </c>
    </row>
    <row r="450" spans="54:60" x14ac:dyDescent="0.3">
      <c r="BB450" t="s">
        <v>2414</v>
      </c>
      <c r="BC450">
        <v>170</v>
      </c>
      <c r="BD450">
        <v>5205</v>
      </c>
      <c r="BE450" t="s">
        <v>306</v>
      </c>
      <c r="BF450">
        <v>0.04</v>
      </c>
      <c r="BG450" t="b">
        <v>0</v>
      </c>
      <c r="BH450">
        <v>1</v>
      </c>
    </row>
    <row r="451" spans="54:60" x14ac:dyDescent="0.3">
      <c r="BB451" t="s">
        <v>2414</v>
      </c>
      <c r="BC451">
        <v>180</v>
      </c>
      <c r="BD451">
        <v>5206</v>
      </c>
      <c r="BE451" t="s">
        <v>339</v>
      </c>
      <c r="BF451">
        <v>0.04</v>
      </c>
      <c r="BG451" t="b">
        <v>0</v>
      </c>
      <c r="BH451">
        <v>1</v>
      </c>
    </row>
    <row r="452" spans="54:60" x14ac:dyDescent="0.3">
      <c r="BB452" t="s">
        <v>2414</v>
      </c>
      <c r="BC452">
        <v>190</v>
      </c>
      <c r="BD452">
        <v>5700</v>
      </c>
      <c r="BE452" t="s">
        <v>289</v>
      </c>
      <c r="BF452">
        <v>0.04</v>
      </c>
      <c r="BG452" t="b">
        <v>0</v>
      </c>
      <c r="BH452">
        <v>1</v>
      </c>
    </row>
    <row r="453" spans="54:60" x14ac:dyDescent="0.3">
      <c r="BB453" t="s">
        <v>2414</v>
      </c>
      <c r="BC453">
        <v>200</v>
      </c>
      <c r="BD453">
        <v>5702</v>
      </c>
      <c r="BE453" t="s">
        <v>336</v>
      </c>
      <c r="BF453">
        <v>0.04</v>
      </c>
      <c r="BG453" t="b">
        <v>0</v>
      </c>
      <c r="BH453">
        <v>1</v>
      </c>
    </row>
    <row r="454" spans="54:60" x14ac:dyDescent="0.3">
      <c r="BB454" t="s">
        <v>2414</v>
      </c>
      <c r="BC454">
        <v>210</v>
      </c>
      <c r="BD454">
        <v>5703</v>
      </c>
      <c r="BE454" t="s">
        <v>299</v>
      </c>
      <c r="BF454">
        <v>0.04</v>
      </c>
      <c r="BG454" t="b">
        <v>0</v>
      </c>
      <c r="BH454">
        <v>1</v>
      </c>
    </row>
    <row r="455" spans="54:60" x14ac:dyDescent="0.3">
      <c r="BB455" t="s">
        <v>2414</v>
      </c>
      <c r="BC455">
        <v>220</v>
      </c>
      <c r="BD455">
        <v>5704</v>
      </c>
      <c r="BE455" t="s">
        <v>288</v>
      </c>
      <c r="BF455">
        <v>0.04</v>
      </c>
      <c r="BG455" t="b">
        <v>0</v>
      </c>
      <c r="BH455">
        <v>1</v>
      </c>
    </row>
    <row r="456" spans="54:60" x14ac:dyDescent="0.3">
      <c r="BB456" t="s">
        <v>2414</v>
      </c>
      <c r="BC456">
        <v>230</v>
      </c>
      <c r="BD456">
        <v>5706</v>
      </c>
      <c r="BE456" t="s">
        <v>300</v>
      </c>
      <c r="BF456">
        <v>0.04</v>
      </c>
      <c r="BG456" t="b">
        <v>0</v>
      </c>
      <c r="BH456">
        <v>1</v>
      </c>
    </row>
    <row r="457" spans="54:60" x14ac:dyDescent="0.3">
      <c r="BB457" t="s">
        <v>2414</v>
      </c>
      <c r="BC457">
        <v>240</v>
      </c>
      <c r="BD457">
        <v>5401</v>
      </c>
      <c r="BE457" t="s">
        <v>276</v>
      </c>
      <c r="BF457">
        <v>0.04</v>
      </c>
      <c r="BG457" t="b">
        <v>0</v>
      </c>
      <c r="BH457">
        <v>1</v>
      </c>
    </row>
    <row r="458" spans="54:60" x14ac:dyDescent="0.3">
      <c r="BB458" t="s">
        <v>2414</v>
      </c>
      <c r="BC458">
        <v>250</v>
      </c>
      <c r="BD458">
        <v>5305</v>
      </c>
      <c r="BE458" t="s">
        <v>284</v>
      </c>
      <c r="BF458">
        <v>0.16</v>
      </c>
      <c r="BG458" t="b">
        <v>0</v>
      </c>
      <c r="BH458">
        <v>1</v>
      </c>
    </row>
    <row r="460" spans="54:60" x14ac:dyDescent="0.3">
      <c r="BB460" t="s">
        <v>2448</v>
      </c>
      <c r="BC460">
        <v>10</v>
      </c>
      <c r="BD460">
        <v>5306</v>
      </c>
      <c r="BE460" t="str">
        <f>VLOOKUP(BD460,'Equip Ops'!$AI$2:$AJ$73,2,FALSE)</f>
        <v>Record - Pre-Eval Comments</v>
      </c>
      <c r="BF460">
        <v>0.16</v>
      </c>
      <c r="BG460" t="b">
        <v>0</v>
      </c>
      <c r="BH460">
        <v>1</v>
      </c>
    </row>
    <row r="461" spans="54:60" x14ac:dyDescent="0.3">
      <c r="BB461" t="s">
        <v>2448</v>
      </c>
      <c r="BC461">
        <v>20</v>
      </c>
      <c r="BD461">
        <v>5600</v>
      </c>
      <c r="BE461" t="str">
        <f>VLOOKUP(BD461,'Equip Ops'!$AI$2:$AJ$73,2,FALSE)</f>
        <v>Clean - Complete</v>
      </c>
      <c r="BF461">
        <v>0.04</v>
      </c>
      <c r="BG461" t="b">
        <v>0</v>
      </c>
      <c r="BH461">
        <v>1</v>
      </c>
    </row>
    <row r="462" spans="54:60" x14ac:dyDescent="0.3">
      <c r="BB462" t="s">
        <v>2448</v>
      </c>
      <c r="BC462">
        <v>30</v>
      </c>
      <c r="BD462">
        <v>5001</v>
      </c>
      <c r="BE462" t="s">
        <v>270</v>
      </c>
      <c r="BF462">
        <v>0.04</v>
      </c>
      <c r="BG462" t="b">
        <v>0</v>
      </c>
      <c r="BH462">
        <v>1</v>
      </c>
    </row>
    <row r="463" spans="54:60" x14ac:dyDescent="0.3">
      <c r="BB463" t="s">
        <v>2448</v>
      </c>
      <c r="BC463">
        <v>40</v>
      </c>
      <c r="BD463">
        <v>5002</v>
      </c>
      <c r="BE463" t="s">
        <v>340</v>
      </c>
      <c r="BF463">
        <v>0.04</v>
      </c>
      <c r="BG463" t="b">
        <v>0</v>
      </c>
      <c r="BH463">
        <v>1</v>
      </c>
    </row>
    <row r="464" spans="54:60" x14ac:dyDescent="0.3">
      <c r="BB464" t="s">
        <v>2448</v>
      </c>
      <c r="BC464">
        <v>50</v>
      </c>
      <c r="BD464">
        <v>5011</v>
      </c>
      <c r="BE464" t="s">
        <v>321</v>
      </c>
      <c r="BF464">
        <v>0.04</v>
      </c>
      <c r="BG464" t="b">
        <v>0</v>
      </c>
      <c r="BH464">
        <v>1</v>
      </c>
    </row>
    <row r="465" spans="54:60" x14ac:dyDescent="0.3">
      <c r="BB465" t="s">
        <v>2448</v>
      </c>
      <c r="BC465">
        <v>60</v>
      </c>
      <c r="BD465">
        <v>5012</v>
      </c>
      <c r="BE465" t="s">
        <v>310</v>
      </c>
      <c r="BF465">
        <v>0.04</v>
      </c>
      <c r="BG465" t="b">
        <v>0</v>
      </c>
      <c r="BH465">
        <v>1</v>
      </c>
    </row>
    <row r="466" spans="54:60" x14ac:dyDescent="0.3">
      <c r="BB466" t="s">
        <v>2448</v>
      </c>
      <c r="BC466">
        <v>70</v>
      </c>
      <c r="BD466">
        <v>5013</v>
      </c>
      <c r="BE466" t="s">
        <v>296</v>
      </c>
      <c r="BF466">
        <v>0.04</v>
      </c>
      <c r="BG466" t="b">
        <v>0</v>
      </c>
      <c r="BH466">
        <v>1</v>
      </c>
    </row>
    <row r="467" spans="54:60" x14ac:dyDescent="0.3">
      <c r="BB467" t="s">
        <v>2448</v>
      </c>
      <c r="BC467">
        <v>80</v>
      </c>
      <c r="BD467">
        <v>5014</v>
      </c>
      <c r="BE467" t="s">
        <v>269</v>
      </c>
      <c r="BF467">
        <v>0.04</v>
      </c>
      <c r="BG467" t="b">
        <v>0</v>
      </c>
      <c r="BH467">
        <v>1</v>
      </c>
    </row>
    <row r="468" spans="54:60" x14ac:dyDescent="0.3">
      <c r="BB468" t="s">
        <v>2448</v>
      </c>
      <c r="BC468">
        <v>90</v>
      </c>
      <c r="BD468">
        <v>5015</v>
      </c>
      <c r="BE468" t="s">
        <v>294</v>
      </c>
      <c r="BF468">
        <v>0.04</v>
      </c>
      <c r="BG468" t="b">
        <v>0</v>
      </c>
      <c r="BH468">
        <v>1</v>
      </c>
    </row>
    <row r="469" spans="54:60" x14ac:dyDescent="0.3">
      <c r="BB469" t="s">
        <v>2448</v>
      </c>
      <c r="BC469">
        <v>100</v>
      </c>
      <c r="BD469">
        <v>5019</v>
      </c>
      <c r="BE469" t="s">
        <v>334</v>
      </c>
      <c r="BF469">
        <v>0.04</v>
      </c>
      <c r="BG469" t="b">
        <v>0</v>
      </c>
      <c r="BH469">
        <v>1</v>
      </c>
    </row>
    <row r="470" spans="54:60" x14ac:dyDescent="0.3">
      <c r="BB470" t="s">
        <v>2448</v>
      </c>
      <c r="BC470">
        <v>110</v>
      </c>
      <c r="BD470">
        <v>5022</v>
      </c>
      <c r="BE470" t="s">
        <v>333</v>
      </c>
      <c r="BF470">
        <v>0.04</v>
      </c>
      <c r="BG470" t="b">
        <v>0</v>
      </c>
      <c r="BH470">
        <v>1</v>
      </c>
    </row>
    <row r="471" spans="54:60" x14ac:dyDescent="0.3">
      <c r="BB471" t="s">
        <v>2448</v>
      </c>
      <c r="BC471">
        <v>120</v>
      </c>
      <c r="BD471">
        <v>5701</v>
      </c>
      <c r="BE471" t="s">
        <v>302</v>
      </c>
      <c r="BF471">
        <v>0.04</v>
      </c>
      <c r="BG471" t="b">
        <v>0</v>
      </c>
      <c r="BH471">
        <v>1</v>
      </c>
    </row>
    <row r="472" spans="54:60" x14ac:dyDescent="0.3">
      <c r="BB472" t="s">
        <v>2448</v>
      </c>
      <c r="BC472">
        <v>130</v>
      </c>
      <c r="BD472">
        <v>5704</v>
      </c>
      <c r="BE472" t="s">
        <v>288</v>
      </c>
      <c r="BF472">
        <v>0.04</v>
      </c>
      <c r="BG472" t="b">
        <v>0</v>
      </c>
      <c r="BH472">
        <v>1</v>
      </c>
    </row>
    <row r="473" spans="54:60" x14ac:dyDescent="0.3">
      <c r="BB473" t="s">
        <v>2448</v>
      </c>
      <c r="BC473">
        <v>140</v>
      </c>
      <c r="BD473">
        <v>5706</v>
      </c>
      <c r="BE473" t="s">
        <v>300</v>
      </c>
      <c r="BF473">
        <v>0.04</v>
      </c>
      <c r="BG473" t="b">
        <v>0</v>
      </c>
      <c r="BH473">
        <v>1</v>
      </c>
    </row>
    <row r="474" spans="54:60" x14ac:dyDescent="0.3">
      <c r="BB474" t="s">
        <v>2448</v>
      </c>
      <c r="BC474">
        <v>150</v>
      </c>
      <c r="BD474">
        <v>5201</v>
      </c>
      <c r="BE474" t="s">
        <v>338</v>
      </c>
      <c r="BF474">
        <v>0.04</v>
      </c>
      <c r="BG474" t="b">
        <v>0</v>
      </c>
      <c r="BH474">
        <v>1</v>
      </c>
    </row>
    <row r="475" spans="54:60" x14ac:dyDescent="0.3">
      <c r="BB475" t="s">
        <v>2448</v>
      </c>
      <c r="BC475">
        <v>160</v>
      </c>
      <c r="BD475">
        <v>5204</v>
      </c>
      <c r="BE475" t="s">
        <v>280</v>
      </c>
      <c r="BF475">
        <v>0.04</v>
      </c>
      <c r="BG475" t="b">
        <v>0</v>
      </c>
      <c r="BH475">
        <v>1</v>
      </c>
    </row>
    <row r="476" spans="54:60" x14ac:dyDescent="0.3">
      <c r="BB476" t="s">
        <v>2448</v>
      </c>
      <c r="BC476">
        <v>170</v>
      </c>
      <c r="BD476">
        <v>5205</v>
      </c>
      <c r="BE476" t="s">
        <v>306</v>
      </c>
      <c r="BF476">
        <v>0.04</v>
      </c>
      <c r="BG476" t="b">
        <v>0</v>
      </c>
      <c r="BH476">
        <v>1</v>
      </c>
    </row>
    <row r="477" spans="54:60" x14ac:dyDescent="0.3">
      <c r="BB477" t="s">
        <v>2448</v>
      </c>
      <c r="BC477">
        <v>180</v>
      </c>
      <c r="BD477">
        <v>5206</v>
      </c>
      <c r="BE477" t="s">
        <v>339</v>
      </c>
      <c r="BF477">
        <v>0.04</v>
      </c>
      <c r="BG477" t="b">
        <v>0</v>
      </c>
      <c r="BH477">
        <v>1</v>
      </c>
    </row>
    <row r="478" spans="54:60" x14ac:dyDescent="0.3">
      <c r="BB478" t="s">
        <v>2448</v>
      </c>
      <c r="BC478">
        <v>190</v>
      </c>
      <c r="BD478">
        <v>5401</v>
      </c>
      <c r="BE478" t="s">
        <v>276</v>
      </c>
      <c r="BF478">
        <v>0.04</v>
      </c>
      <c r="BG478" t="b">
        <v>0</v>
      </c>
      <c r="BH478">
        <v>1</v>
      </c>
    </row>
    <row r="479" spans="54:60" x14ac:dyDescent="0.3">
      <c r="BB479" t="s">
        <v>2448</v>
      </c>
      <c r="BC479">
        <v>200</v>
      </c>
      <c r="BD479">
        <v>5305</v>
      </c>
      <c r="BE479" t="s">
        <v>284</v>
      </c>
      <c r="BF479">
        <v>0.16</v>
      </c>
      <c r="BG479" t="b">
        <v>0</v>
      </c>
      <c r="BH479">
        <v>1</v>
      </c>
    </row>
    <row r="481" spans="54:60" x14ac:dyDescent="0.3">
      <c r="BB481" t="s">
        <v>2449</v>
      </c>
      <c r="BC481">
        <v>10</v>
      </c>
      <c r="BD481">
        <v>5306</v>
      </c>
      <c r="BE481" t="str">
        <f>VLOOKUP(BD481,'Equip Ops'!$AI$2:$AJ$73,2,FALSE)</f>
        <v>Record - Pre-Eval Comments</v>
      </c>
      <c r="BF481">
        <v>0.16</v>
      </c>
      <c r="BG481" t="b">
        <v>0</v>
      </c>
      <c r="BH481">
        <v>1</v>
      </c>
    </row>
    <row r="482" spans="54:60" x14ac:dyDescent="0.3">
      <c r="BB482" t="s">
        <v>2449</v>
      </c>
      <c r="BC482">
        <v>20</v>
      </c>
      <c r="BD482">
        <v>5600</v>
      </c>
      <c r="BE482" t="str">
        <f>VLOOKUP(BD482,'Equip Ops'!$AI$2:$AJ$73,2,FALSE)</f>
        <v>Clean - Complete</v>
      </c>
      <c r="BF482">
        <v>0.04</v>
      </c>
      <c r="BG482" t="b">
        <v>0</v>
      </c>
      <c r="BH482">
        <v>1</v>
      </c>
    </row>
    <row r="483" spans="54:60" x14ac:dyDescent="0.3">
      <c r="BB483" t="s">
        <v>2449</v>
      </c>
      <c r="BC483">
        <v>30</v>
      </c>
      <c r="BD483">
        <v>5001</v>
      </c>
      <c r="BE483" t="s">
        <v>270</v>
      </c>
      <c r="BF483">
        <v>0.04</v>
      </c>
      <c r="BG483" t="b">
        <v>0</v>
      </c>
      <c r="BH483">
        <v>1</v>
      </c>
    </row>
    <row r="484" spans="54:60" x14ac:dyDescent="0.3">
      <c r="BB484" t="s">
        <v>2449</v>
      </c>
      <c r="BC484">
        <v>40</v>
      </c>
      <c r="BD484">
        <v>5013</v>
      </c>
      <c r="BE484" t="s">
        <v>296</v>
      </c>
      <c r="BF484">
        <v>0.04</v>
      </c>
      <c r="BG484" t="b">
        <v>0</v>
      </c>
      <c r="BH484">
        <v>1</v>
      </c>
    </row>
    <row r="485" spans="54:60" x14ac:dyDescent="0.3">
      <c r="BB485" t="s">
        <v>2449</v>
      </c>
      <c r="BC485">
        <v>50</v>
      </c>
      <c r="BD485">
        <v>5014</v>
      </c>
      <c r="BE485" t="s">
        <v>269</v>
      </c>
      <c r="BF485">
        <v>0.04</v>
      </c>
      <c r="BG485" t="b">
        <v>0</v>
      </c>
      <c r="BH485">
        <v>1</v>
      </c>
    </row>
    <row r="486" spans="54:60" x14ac:dyDescent="0.3">
      <c r="BB486" t="s">
        <v>2449</v>
      </c>
      <c r="BC486">
        <v>60</v>
      </c>
      <c r="BD486">
        <v>5015</v>
      </c>
      <c r="BE486" t="s">
        <v>294</v>
      </c>
      <c r="BF486">
        <v>0.04</v>
      </c>
      <c r="BG486" t="b">
        <v>0</v>
      </c>
      <c r="BH486">
        <v>1</v>
      </c>
    </row>
    <row r="487" spans="54:60" x14ac:dyDescent="0.3">
      <c r="BB487" t="s">
        <v>2449</v>
      </c>
      <c r="BC487">
        <v>70</v>
      </c>
      <c r="BD487">
        <v>5019</v>
      </c>
      <c r="BE487" t="s">
        <v>334</v>
      </c>
      <c r="BF487">
        <v>0.04</v>
      </c>
      <c r="BG487" t="b">
        <v>0</v>
      </c>
      <c r="BH487">
        <v>1</v>
      </c>
    </row>
    <row r="488" spans="54:60" x14ac:dyDescent="0.3">
      <c r="BB488" t="s">
        <v>2449</v>
      </c>
      <c r="BC488">
        <v>80</v>
      </c>
      <c r="BD488">
        <v>5022</v>
      </c>
      <c r="BE488" t="s">
        <v>333</v>
      </c>
      <c r="BF488">
        <v>0.04</v>
      </c>
      <c r="BG488" t="b">
        <v>0</v>
      </c>
      <c r="BH488">
        <v>1</v>
      </c>
    </row>
    <row r="489" spans="54:60" x14ac:dyDescent="0.3">
      <c r="BB489" t="s">
        <v>2449</v>
      </c>
      <c r="BC489">
        <v>90</v>
      </c>
      <c r="BD489">
        <v>5704</v>
      </c>
      <c r="BE489" t="s">
        <v>288</v>
      </c>
      <c r="BF489">
        <v>0.04</v>
      </c>
      <c r="BG489" t="b">
        <v>0</v>
      </c>
      <c r="BH489">
        <v>1</v>
      </c>
    </row>
    <row r="490" spans="54:60" x14ac:dyDescent="0.3">
      <c r="BB490" t="s">
        <v>2449</v>
      </c>
      <c r="BC490">
        <v>100</v>
      </c>
      <c r="BD490">
        <v>5706</v>
      </c>
      <c r="BE490" t="s">
        <v>300</v>
      </c>
      <c r="BF490">
        <v>0.04</v>
      </c>
      <c r="BG490" t="b">
        <v>0</v>
      </c>
      <c r="BH490">
        <v>1</v>
      </c>
    </row>
    <row r="491" spans="54:60" x14ac:dyDescent="0.3">
      <c r="BB491" t="s">
        <v>2449</v>
      </c>
      <c r="BC491">
        <v>110</v>
      </c>
      <c r="BD491">
        <v>5204</v>
      </c>
      <c r="BE491" t="s">
        <v>280</v>
      </c>
      <c r="BF491">
        <v>0.04</v>
      </c>
      <c r="BG491" t="b">
        <v>0</v>
      </c>
      <c r="BH491">
        <v>1</v>
      </c>
    </row>
    <row r="492" spans="54:60" x14ac:dyDescent="0.3">
      <c r="BB492" t="s">
        <v>2449</v>
      </c>
      <c r="BC492">
        <v>120</v>
      </c>
      <c r="BD492">
        <v>5205</v>
      </c>
      <c r="BE492" t="s">
        <v>306</v>
      </c>
      <c r="BF492">
        <v>0.04</v>
      </c>
      <c r="BG492" t="b">
        <v>0</v>
      </c>
      <c r="BH492">
        <v>1</v>
      </c>
    </row>
    <row r="493" spans="54:60" x14ac:dyDescent="0.3">
      <c r="BB493" t="s">
        <v>2449</v>
      </c>
      <c r="BC493">
        <v>130</v>
      </c>
      <c r="BD493">
        <v>5401</v>
      </c>
      <c r="BE493" t="s">
        <v>276</v>
      </c>
      <c r="BF493">
        <v>0.04</v>
      </c>
      <c r="BG493" t="b">
        <v>0</v>
      </c>
      <c r="BH493">
        <v>1</v>
      </c>
    </row>
    <row r="494" spans="54:60" x14ac:dyDescent="0.3">
      <c r="BB494" t="s">
        <v>2449</v>
      </c>
      <c r="BC494">
        <v>140</v>
      </c>
      <c r="BD494">
        <v>5305</v>
      </c>
      <c r="BE494" t="s">
        <v>284</v>
      </c>
      <c r="BF494">
        <v>0.16</v>
      </c>
      <c r="BG494" t="b">
        <v>0</v>
      </c>
      <c r="BH494">
        <v>1</v>
      </c>
    </row>
    <row r="496" spans="54:60" x14ac:dyDescent="0.3">
      <c r="BB496" t="s">
        <v>2472</v>
      </c>
      <c r="BC496">
        <v>10</v>
      </c>
      <c r="BD496">
        <v>5306</v>
      </c>
      <c r="BE496" t="s">
        <v>283</v>
      </c>
      <c r="BF496">
        <v>0.16</v>
      </c>
      <c r="BG496" t="b">
        <v>0</v>
      </c>
      <c r="BH496">
        <v>1</v>
      </c>
    </row>
    <row r="497" spans="54:60" x14ac:dyDescent="0.3">
      <c r="BB497" t="s">
        <v>2472</v>
      </c>
      <c r="BC497">
        <v>20</v>
      </c>
      <c r="BD497">
        <v>5600</v>
      </c>
      <c r="BE497" t="s">
        <v>272</v>
      </c>
      <c r="BF497">
        <v>0.04</v>
      </c>
      <c r="BG497" t="b">
        <v>0</v>
      </c>
      <c r="BH497">
        <v>1</v>
      </c>
    </row>
    <row r="498" spans="54:60" x14ac:dyDescent="0.3">
      <c r="BB498" t="s">
        <v>2472</v>
      </c>
      <c r="BC498">
        <v>30</v>
      </c>
      <c r="BD498">
        <v>5019</v>
      </c>
      <c r="BE498" t="s">
        <v>334</v>
      </c>
      <c r="BF498">
        <v>0.04</v>
      </c>
      <c r="BG498" t="b">
        <v>0</v>
      </c>
      <c r="BH498">
        <v>1</v>
      </c>
    </row>
    <row r="499" spans="54:60" x14ac:dyDescent="0.3">
      <c r="BB499" t="s">
        <v>2472</v>
      </c>
      <c r="BC499">
        <v>40</v>
      </c>
      <c r="BD499">
        <v>5203</v>
      </c>
      <c r="BE499" t="s">
        <v>318</v>
      </c>
      <c r="BF499">
        <v>0.04</v>
      </c>
      <c r="BG499" t="b">
        <v>0</v>
      </c>
      <c r="BH499">
        <v>1</v>
      </c>
    </row>
    <row r="500" spans="54:60" x14ac:dyDescent="0.3">
      <c r="BB500" t="s">
        <v>2472</v>
      </c>
      <c r="BC500">
        <v>50</v>
      </c>
      <c r="BD500">
        <v>5503</v>
      </c>
      <c r="BE500" t="s">
        <v>307</v>
      </c>
      <c r="BF500">
        <v>0.04</v>
      </c>
      <c r="BG500" t="b">
        <v>0</v>
      </c>
      <c r="BH500">
        <v>1</v>
      </c>
    </row>
    <row r="501" spans="54:60" x14ac:dyDescent="0.3">
      <c r="BB501" t="s">
        <v>2472</v>
      </c>
      <c r="BC501">
        <v>60</v>
      </c>
      <c r="BD501">
        <v>5302</v>
      </c>
      <c r="BE501" t="s">
        <v>319</v>
      </c>
      <c r="BF501">
        <v>0.04</v>
      </c>
      <c r="BG501" t="b">
        <v>0</v>
      </c>
      <c r="BH501">
        <v>1</v>
      </c>
    </row>
    <row r="502" spans="54:60" x14ac:dyDescent="0.3">
      <c r="BB502" t="s">
        <v>2472</v>
      </c>
      <c r="BC502">
        <v>70</v>
      </c>
      <c r="BD502">
        <v>5305</v>
      </c>
      <c r="BE502" t="s">
        <v>284</v>
      </c>
      <c r="BF502">
        <v>0.16</v>
      </c>
      <c r="BG502" t="b">
        <v>0</v>
      </c>
      <c r="BH502">
        <v>1</v>
      </c>
    </row>
    <row r="504" spans="54:60" x14ac:dyDescent="0.3">
      <c r="BB504" t="s">
        <v>2487</v>
      </c>
      <c r="BC504">
        <v>10</v>
      </c>
      <c r="BD504">
        <v>5306</v>
      </c>
      <c r="BE504" t="str">
        <f>VLOOKUP(BD504,'Equip Ops'!$AI$2:$AJ$73,2,FALSE)</f>
        <v>Record - Pre-Eval Comments</v>
      </c>
      <c r="BF504">
        <v>0.16</v>
      </c>
      <c r="BG504" t="b">
        <v>0</v>
      </c>
      <c r="BH504">
        <v>1</v>
      </c>
    </row>
    <row r="505" spans="54:60" x14ac:dyDescent="0.3">
      <c r="BB505" t="s">
        <v>2487</v>
      </c>
      <c r="BC505">
        <v>20</v>
      </c>
      <c r="BD505">
        <v>5600</v>
      </c>
      <c r="BE505" t="str">
        <f>VLOOKUP(BD505,'Equip Ops'!$AI$2:$AJ$73,2,FALSE)</f>
        <v>Clean - Complete</v>
      </c>
      <c r="BF505">
        <v>0.04</v>
      </c>
      <c r="BG505" t="b">
        <v>0</v>
      </c>
      <c r="BH505">
        <v>1</v>
      </c>
    </row>
    <row r="506" spans="54:60" x14ac:dyDescent="0.3">
      <c r="BB506" t="s">
        <v>2487</v>
      </c>
      <c r="BC506">
        <v>30</v>
      </c>
      <c r="BD506">
        <v>5019</v>
      </c>
      <c r="BE506" t="str">
        <f>VLOOKUP(BD506,'Equip Ops'!$AI$2:$AJ$73,2,FALSE)</f>
        <v>Inspect - Nameplate</v>
      </c>
      <c r="BF506">
        <v>0.04</v>
      </c>
      <c r="BG506" t="b">
        <v>0</v>
      </c>
      <c r="BH506">
        <v>1</v>
      </c>
    </row>
    <row r="507" spans="54:60" x14ac:dyDescent="0.3">
      <c r="BB507" t="s">
        <v>2487</v>
      </c>
      <c r="BC507">
        <v>40</v>
      </c>
      <c r="BD507">
        <v>5203</v>
      </c>
      <c r="BE507" t="s">
        <v>318</v>
      </c>
      <c r="BF507">
        <v>0.04</v>
      </c>
      <c r="BG507" t="b">
        <v>0</v>
      </c>
      <c r="BH507">
        <v>1</v>
      </c>
    </row>
    <row r="508" spans="54:60" x14ac:dyDescent="0.3">
      <c r="BB508" t="s">
        <v>2487</v>
      </c>
      <c r="BC508">
        <v>50</v>
      </c>
      <c r="BD508">
        <v>5303</v>
      </c>
      <c r="BE508" t="s">
        <v>320</v>
      </c>
      <c r="BF508">
        <v>0.04</v>
      </c>
      <c r="BG508" t="b">
        <v>0</v>
      </c>
      <c r="BH508">
        <v>1</v>
      </c>
    </row>
    <row r="509" spans="54:60" x14ac:dyDescent="0.3">
      <c r="BB509" t="s">
        <v>2487</v>
      </c>
      <c r="BC509">
        <v>60</v>
      </c>
      <c r="BD509">
        <v>5305</v>
      </c>
      <c r="BE509" t="s">
        <v>284</v>
      </c>
      <c r="BF509">
        <v>0.16</v>
      </c>
      <c r="BG509" t="b">
        <v>0</v>
      </c>
      <c r="BH509">
        <v>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05E5-7B26-46E7-9714-A5426AEF3E20}">
  <dimension ref="A1:FC256"/>
  <sheetViews>
    <sheetView topLeftCell="A216" workbookViewId="0">
      <selection activeCell="Q2" sqref="Q2:Q256"/>
    </sheetView>
  </sheetViews>
  <sheetFormatPr defaultRowHeight="14.4" x14ac:dyDescent="0.3"/>
  <cols>
    <col min="1" max="1" width="8.6640625" bestFit="1" customWidth="1"/>
    <col min="2" max="2" width="9.21875" bestFit="1" customWidth="1"/>
    <col min="3" max="3" width="10.5546875" bestFit="1" customWidth="1"/>
    <col min="4" max="4" width="11.6640625" bestFit="1" customWidth="1"/>
    <col min="5" max="5" width="17.33203125" bestFit="1" customWidth="1"/>
    <col min="6" max="6" width="12.77734375" bestFit="1" customWidth="1"/>
    <col min="7" max="11" width="9.5546875" bestFit="1" customWidth="1"/>
    <col min="12" max="12" width="11.109375" bestFit="1" customWidth="1"/>
    <col min="13" max="13" width="7.44140625" bestFit="1" customWidth="1"/>
    <col min="14" max="14" width="10.77734375" bestFit="1" customWidth="1"/>
    <col min="15" max="15" width="15.21875" bestFit="1" customWidth="1"/>
    <col min="16" max="16" width="11.44140625" bestFit="1" customWidth="1"/>
    <col min="17" max="17" width="9.44140625" bestFit="1" customWidth="1"/>
    <col min="18" max="18" width="11.44140625" customWidth="1"/>
    <col min="19" max="19" width="11.6640625" bestFit="1" customWidth="1"/>
    <col min="20" max="20" width="9.21875" bestFit="1" customWidth="1"/>
    <col min="21" max="21" width="44.21875" bestFit="1" customWidth="1"/>
    <col min="22" max="22" width="7.6640625" bestFit="1" customWidth="1"/>
    <col min="23" max="23" width="4.5546875" bestFit="1" customWidth="1"/>
    <col min="24" max="24" width="10.5546875" bestFit="1" customWidth="1"/>
    <col min="26" max="26" width="10.5546875" bestFit="1" customWidth="1"/>
    <col min="27" max="27" width="8.21875" bestFit="1" customWidth="1"/>
    <col min="28" max="28" width="11.21875" bestFit="1" customWidth="1"/>
    <col min="29" max="29" width="8" bestFit="1" customWidth="1"/>
    <col min="30" max="30" width="10" bestFit="1" customWidth="1"/>
    <col min="31" max="31" width="9.44140625" bestFit="1" customWidth="1"/>
    <col min="32" max="32" width="9" bestFit="1" customWidth="1"/>
    <col min="33" max="36" width="9.5546875" bestFit="1" customWidth="1"/>
    <col min="37" max="40" width="9.6640625" bestFit="1" customWidth="1"/>
    <col min="41" max="42" width="12.33203125" bestFit="1" customWidth="1"/>
    <col min="43" max="44" width="11.5546875" bestFit="1" customWidth="1"/>
    <col min="45" max="45" width="44.21875" bestFit="1" customWidth="1"/>
    <col min="46" max="46" width="11.88671875" bestFit="1" customWidth="1"/>
    <col min="47" max="47" width="9.44140625" bestFit="1" customWidth="1"/>
    <col min="48" max="48" width="8.21875" bestFit="1" customWidth="1"/>
    <col min="49" max="49" width="11.109375" bestFit="1" customWidth="1"/>
    <col min="50" max="50" width="11.21875" bestFit="1" customWidth="1"/>
    <col min="51" max="52" width="10.5546875" bestFit="1" customWidth="1"/>
    <col min="53" max="53" width="9.21875" bestFit="1" customWidth="1"/>
    <col min="54" max="54" width="10" bestFit="1" customWidth="1"/>
    <col min="55" max="55" width="11.5546875" bestFit="1" customWidth="1"/>
    <col min="56" max="56" width="8.5546875" bestFit="1" customWidth="1"/>
    <col min="57" max="57" width="10.5546875" bestFit="1" customWidth="1"/>
    <col min="58" max="58" width="7.33203125" bestFit="1" customWidth="1"/>
    <col min="59" max="59" width="9.33203125" bestFit="1" customWidth="1"/>
    <col min="60" max="60" width="8.33203125" bestFit="1" customWidth="1"/>
    <col min="61" max="61" width="11.109375" bestFit="1" customWidth="1"/>
    <col min="62" max="62" width="12.77734375" bestFit="1" customWidth="1"/>
    <col min="63" max="63" width="6.77734375" bestFit="1" customWidth="1"/>
    <col min="64" max="64" width="10.44140625" bestFit="1" customWidth="1"/>
    <col min="65" max="65" width="18.77734375" bestFit="1" customWidth="1"/>
    <col min="66" max="66" width="16.88671875" bestFit="1" customWidth="1"/>
    <col min="67" max="67" width="17" bestFit="1" customWidth="1"/>
    <col min="68" max="68" width="15.21875" bestFit="1" customWidth="1"/>
    <col min="69" max="69" width="7.88671875" bestFit="1" customWidth="1"/>
    <col min="70" max="70" width="7.33203125" bestFit="1" customWidth="1"/>
    <col min="71" max="71" width="7.6640625" bestFit="1" customWidth="1"/>
    <col min="72" max="72" width="10.5546875" bestFit="1" customWidth="1"/>
    <col min="73" max="73" width="7.5546875" bestFit="1" customWidth="1"/>
    <col min="74" max="74" width="11.6640625" bestFit="1" customWidth="1"/>
    <col min="75" max="75" width="7.6640625" bestFit="1" customWidth="1"/>
    <col min="76" max="76" width="11.21875" bestFit="1" customWidth="1"/>
    <col min="77" max="77" width="12" bestFit="1" customWidth="1"/>
    <col min="78" max="78" width="16.6640625" bestFit="1" customWidth="1"/>
    <col min="79" max="79" width="13.5546875" bestFit="1" customWidth="1"/>
    <col min="80" max="80" width="10" bestFit="1" customWidth="1"/>
    <col min="81" max="81" width="14.5546875" bestFit="1" customWidth="1"/>
    <col min="82" max="82" width="12.33203125" bestFit="1" customWidth="1"/>
    <col min="83" max="83" width="13.88671875" bestFit="1" customWidth="1"/>
    <col min="84" max="84" width="11" bestFit="1" customWidth="1"/>
    <col min="85" max="85" width="15.109375" bestFit="1" customWidth="1"/>
    <col min="86" max="86" width="16.88671875" bestFit="1" customWidth="1"/>
    <col min="87" max="87" width="13.21875" bestFit="1" customWidth="1"/>
    <col min="88" max="88" width="9.44140625" bestFit="1" customWidth="1"/>
    <col min="89" max="89" width="10.33203125" bestFit="1" customWidth="1"/>
    <col min="90" max="90" width="12.77734375" bestFit="1" customWidth="1"/>
    <col min="91" max="91" width="14.77734375" bestFit="1" customWidth="1"/>
    <col min="92" max="92" width="9.44140625" bestFit="1" customWidth="1"/>
    <col min="93" max="93" width="15" bestFit="1" customWidth="1"/>
    <col min="94" max="94" width="19" bestFit="1" customWidth="1"/>
    <col min="95" max="96" width="12" bestFit="1" customWidth="1"/>
    <col min="97" max="97" width="12.21875" bestFit="1" customWidth="1"/>
    <col min="98" max="98" width="12.109375" bestFit="1" customWidth="1"/>
    <col min="99" max="99" width="15.6640625" bestFit="1" customWidth="1"/>
    <col min="100" max="100" width="17.33203125" bestFit="1" customWidth="1"/>
    <col min="102" max="102" width="8.33203125" bestFit="1" customWidth="1"/>
    <col min="103" max="103" width="11.6640625" bestFit="1" customWidth="1"/>
    <col min="104" max="104" width="7.21875" bestFit="1" customWidth="1"/>
    <col min="105" max="105" width="13.21875" bestFit="1" customWidth="1"/>
    <col min="106" max="106" width="17" bestFit="1" customWidth="1"/>
    <col min="107" max="115" width="12.33203125" bestFit="1" customWidth="1"/>
    <col min="116" max="116" width="13.44140625" bestFit="1" customWidth="1"/>
    <col min="117" max="118" width="11.21875" bestFit="1" customWidth="1"/>
    <col min="119" max="126" width="11.109375" bestFit="1" customWidth="1"/>
    <col min="127" max="127" width="12.109375" bestFit="1" customWidth="1"/>
    <col min="128" max="128" width="11.21875" bestFit="1" customWidth="1"/>
    <col min="129" max="129" width="7.77734375" bestFit="1" customWidth="1"/>
    <col min="130" max="130" width="8.6640625" bestFit="1" customWidth="1"/>
    <col min="131" max="131" width="8.77734375" bestFit="1" customWidth="1"/>
    <col min="132" max="132" width="17.5546875" bestFit="1" customWidth="1"/>
    <col min="135" max="135" width="8.77734375" bestFit="1" customWidth="1"/>
    <col min="136" max="136" width="10" bestFit="1" customWidth="1"/>
    <col min="137" max="137" width="13.44140625" bestFit="1" customWidth="1"/>
    <col min="138" max="138" width="13.77734375" bestFit="1" customWidth="1"/>
    <col min="139" max="139" width="14.33203125" bestFit="1" customWidth="1"/>
    <col min="140" max="140" width="16.21875" bestFit="1" customWidth="1"/>
    <col min="141" max="141" width="6.88671875" bestFit="1" customWidth="1"/>
    <col min="142" max="142" width="11.21875" bestFit="1" customWidth="1"/>
    <col min="143" max="143" width="20" bestFit="1" customWidth="1"/>
    <col min="144" max="144" width="39" bestFit="1" customWidth="1"/>
    <col min="145" max="145" width="18.6640625" bestFit="1" customWidth="1"/>
    <col min="146" max="146" width="15.5546875" bestFit="1" customWidth="1"/>
    <col min="147" max="147" width="15.33203125" bestFit="1" customWidth="1"/>
    <col min="148" max="148" width="11.6640625" bestFit="1" customWidth="1"/>
    <col min="149" max="149" width="8.44140625" bestFit="1" customWidth="1"/>
    <col min="150" max="150" width="9.88671875" bestFit="1" customWidth="1"/>
    <col min="151" max="151" width="12.44140625" bestFit="1" customWidth="1"/>
    <col min="152" max="152" width="9.77734375" bestFit="1" customWidth="1"/>
    <col min="153" max="153" width="9.44140625" bestFit="1" customWidth="1"/>
    <col min="154" max="154" width="6.33203125" bestFit="1" customWidth="1"/>
    <col min="155" max="155" width="8" bestFit="1" customWidth="1"/>
    <col min="156" max="156" width="18.44140625" bestFit="1" customWidth="1"/>
    <col min="157" max="157" width="20.33203125" bestFit="1" customWidth="1"/>
    <col min="158" max="158" width="16.44140625" bestFit="1" customWidth="1"/>
    <col min="159" max="159" width="14.109375" bestFit="1" customWidth="1"/>
  </cols>
  <sheetData>
    <row r="1" spans="1:159" x14ac:dyDescent="0.3">
      <c r="A1" t="s">
        <v>2072</v>
      </c>
      <c r="B1" t="s">
        <v>2492</v>
      </c>
      <c r="C1" t="s">
        <v>2493</v>
      </c>
      <c r="D1" t="s">
        <v>2494</v>
      </c>
      <c r="E1" t="s">
        <v>2495</v>
      </c>
      <c r="F1" t="s">
        <v>2496</v>
      </c>
      <c r="G1" t="s">
        <v>2497</v>
      </c>
      <c r="H1" t="s">
        <v>2498</v>
      </c>
      <c r="I1" t="s">
        <v>2499</v>
      </c>
      <c r="J1" t="s">
        <v>2500</v>
      </c>
      <c r="K1" t="s">
        <v>2501</v>
      </c>
      <c r="L1" t="s">
        <v>2502</v>
      </c>
      <c r="M1" t="s">
        <v>2503</v>
      </c>
      <c r="N1" t="s">
        <v>2504</v>
      </c>
      <c r="O1" t="s">
        <v>2505</v>
      </c>
      <c r="P1" t="s">
        <v>2506</v>
      </c>
      <c r="Q1" t="s">
        <v>2589</v>
      </c>
      <c r="S1" t="s">
        <v>2507</v>
      </c>
      <c r="T1" t="s">
        <v>2508</v>
      </c>
      <c r="U1" t="s">
        <v>2509</v>
      </c>
      <c r="V1" t="s">
        <v>2510</v>
      </c>
      <c r="W1" t="s">
        <v>2511</v>
      </c>
      <c r="X1" t="s">
        <v>2512</v>
      </c>
      <c r="Y1" t="s">
        <v>2513</v>
      </c>
      <c r="Z1" t="s">
        <v>2514</v>
      </c>
      <c r="AA1" t="s">
        <v>2515</v>
      </c>
      <c r="AB1" t="s">
        <v>2516</v>
      </c>
      <c r="AC1" t="s">
        <v>2517</v>
      </c>
      <c r="AD1" t="s">
        <v>2518</v>
      </c>
      <c r="AE1" t="s">
        <v>2519</v>
      </c>
      <c r="AF1" t="s">
        <v>2520</v>
      </c>
      <c r="AG1" t="s">
        <v>2521</v>
      </c>
      <c r="AH1" t="s">
        <v>2522</v>
      </c>
      <c r="AI1" t="s">
        <v>2523</v>
      </c>
      <c r="AJ1" t="s">
        <v>2524</v>
      </c>
      <c r="AK1" t="s">
        <v>2525</v>
      </c>
      <c r="AL1" t="s">
        <v>2526</v>
      </c>
      <c r="AM1" t="s">
        <v>2527</v>
      </c>
      <c r="AN1" t="s">
        <v>2528</v>
      </c>
      <c r="AO1" t="s">
        <v>2529</v>
      </c>
      <c r="AP1" t="s">
        <v>2530</v>
      </c>
      <c r="AQ1" t="s">
        <v>2531</v>
      </c>
      <c r="AR1" t="s">
        <v>2532</v>
      </c>
      <c r="AS1" t="s">
        <v>2533</v>
      </c>
      <c r="AT1" t="s">
        <v>2534</v>
      </c>
      <c r="AU1" t="s">
        <v>2535</v>
      </c>
      <c r="AV1" t="s">
        <v>2536</v>
      </c>
      <c r="AW1" t="s">
        <v>2537</v>
      </c>
      <c r="AX1" t="s">
        <v>2538</v>
      </c>
      <c r="AY1" t="s">
        <v>2539</v>
      </c>
      <c r="AZ1" t="s">
        <v>2540</v>
      </c>
      <c r="BA1" t="s">
        <v>2541</v>
      </c>
      <c r="BB1" t="s">
        <v>2542</v>
      </c>
      <c r="BC1" t="s">
        <v>2543</v>
      </c>
      <c r="BD1" t="s">
        <v>2544</v>
      </c>
      <c r="BE1" t="s">
        <v>2545</v>
      </c>
      <c r="BF1" t="s">
        <v>2546</v>
      </c>
      <c r="BG1" t="s">
        <v>2547</v>
      </c>
      <c r="BH1" t="s">
        <v>2548</v>
      </c>
      <c r="BI1" t="s">
        <v>2549</v>
      </c>
      <c r="BJ1" t="s">
        <v>2550</v>
      </c>
      <c r="BK1" t="s">
        <v>2551</v>
      </c>
      <c r="BL1" t="s">
        <v>2552</v>
      </c>
      <c r="BM1" t="s">
        <v>2553</v>
      </c>
      <c r="BN1" t="s">
        <v>2554</v>
      </c>
      <c r="BO1" t="s">
        <v>2555</v>
      </c>
      <c r="BP1" t="s">
        <v>2556</v>
      </c>
      <c r="BQ1" t="s">
        <v>2557</v>
      </c>
      <c r="BR1" t="s">
        <v>2558</v>
      </c>
      <c r="BS1" t="s">
        <v>2559</v>
      </c>
      <c r="BT1" t="s">
        <v>2560</v>
      </c>
      <c r="BU1" t="s">
        <v>2561</v>
      </c>
      <c r="BV1" t="s">
        <v>2562</v>
      </c>
      <c r="BW1" t="s">
        <v>2563</v>
      </c>
      <c r="BX1" t="s">
        <v>2564</v>
      </c>
      <c r="BY1" t="s">
        <v>2565</v>
      </c>
      <c r="BZ1" t="s">
        <v>2566</v>
      </c>
      <c r="CA1" t="s">
        <v>2567</v>
      </c>
      <c r="CB1" t="s">
        <v>2568</v>
      </c>
      <c r="CC1" t="s">
        <v>2569</v>
      </c>
      <c r="CD1" t="s">
        <v>2570</v>
      </c>
      <c r="CE1" t="s">
        <v>2571</v>
      </c>
      <c r="CF1" t="s">
        <v>2572</v>
      </c>
      <c r="CG1" t="s">
        <v>2573</v>
      </c>
      <c r="CH1" t="s">
        <v>2574</v>
      </c>
      <c r="CI1" t="s">
        <v>2575</v>
      </c>
      <c r="CJ1" t="s">
        <v>2576</v>
      </c>
      <c r="CK1" t="s">
        <v>2577</v>
      </c>
      <c r="CL1" t="s">
        <v>2578</v>
      </c>
      <c r="CM1" t="s">
        <v>2579</v>
      </c>
      <c r="CN1" t="s">
        <v>2580</v>
      </c>
      <c r="CO1" t="s">
        <v>2581</v>
      </c>
      <c r="CP1" t="s">
        <v>2582</v>
      </c>
      <c r="CQ1" t="s">
        <v>2583</v>
      </c>
      <c r="CR1" t="s">
        <v>2584</v>
      </c>
      <c r="CS1" t="s">
        <v>2585</v>
      </c>
      <c r="CT1" t="s">
        <v>2586</v>
      </c>
      <c r="CU1" t="s">
        <v>2587</v>
      </c>
      <c r="CV1" t="s">
        <v>2588</v>
      </c>
      <c r="CX1" t="s">
        <v>2590</v>
      </c>
      <c r="CY1" t="s">
        <v>2591</v>
      </c>
      <c r="CZ1" t="s">
        <v>2592</v>
      </c>
      <c r="DA1" t="s">
        <v>2593</v>
      </c>
      <c r="DB1" t="s">
        <v>2594</v>
      </c>
      <c r="DC1" t="s">
        <v>2595</v>
      </c>
      <c r="DD1" t="s">
        <v>2596</v>
      </c>
      <c r="DE1" t="s">
        <v>2597</v>
      </c>
      <c r="DF1" t="s">
        <v>2598</v>
      </c>
      <c r="DG1" t="s">
        <v>2599</v>
      </c>
      <c r="DH1" t="s">
        <v>2600</v>
      </c>
      <c r="DI1" t="s">
        <v>2601</v>
      </c>
      <c r="DJ1" t="s">
        <v>2602</v>
      </c>
      <c r="DK1" t="s">
        <v>2603</v>
      </c>
      <c r="DL1" t="s">
        <v>2604</v>
      </c>
      <c r="DM1" t="s">
        <v>2605</v>
      </c>
      <c r="DN1" t="s">
        <v>2606</v>
      </c>
      <c r="DO1" t="s">
        <v>2607</v>
      </c>
      <c r="DP1" t="s">
        <v>2608</v>
      </c>
      <c r="DQ1" t="s">
        <v>2609</v>
      </c>
      <c r="DR1" t="s">
        <v>2610</v>
      </c>
      <c r="DS1" t="s">
        <v>2611</v>
      </c>
      <c r="DT1" t="s">
        <v>2612</v>
      </c>
      <c r="DU1" t="s">
        <v>2613</v>
      </c>
      <c r="DV1" t="s">
        <v>2614</v>
      </c>
      <c r="DW1" t="s">
        <v>2615</v>
      </c>
      <c r="DX1" t="s">
        <v>2616</v>
      </c>
      <c r="DY1" t="s">
        <v>2617</v>
      </c>
      <c r="DZ1" t="s">
        <v>2618</v>
      </c>
      <c r="EA1" t="s">
        <v>2619</v>
      </c>
      <c r="EB1" t="s">
        <v>2620</v>
      </c>
      <c r="EC1" t="s">
        <v>2621</v>
      </c>
      <c r="ED1" t="s">
        <v>2622</v>
      </c>
      <c r="EE1" t="s">
        <v>2623</v>
      </c>
      <c r="EF1" t="s">
        <v>2624</v>
      </c>
      <c r="EG1" t="s">
        <v>2625</v>
      </c>
      <c r="EH1" t="s">
        <v>2626</v>
      </c>
      <c r="EI1" t="s">
        <v>2627</v>
      </c>
      <c r="EJ1" t="s">
        <v>2628</v>
      </c>
      <c r="EK1" t="s">
        <v>2629</v>
      </c>
      <c r="EL1" t="s">
        <v>2630</v>
      </c>
      <c r="EM1" t="s">
        <v>2631</v>
      </c>
      <c r="EN1" t="s">
        <v>2632</v>
      </c>
      <c r="EO1" t="s">
        <v>2633</v>
      </c>
      <c r="EP1" t="s">
        <v>2634</v>
      </c>
      <c r="EQ1" t="s">
        <v>2635</v>
      </c>
      <c r="ER1" t="s">
        <v>2636</v>
      </c>
      <c r="ES1" t="s">
        <v>2637</v>
      </c>
      <c r="ET1" t="s">
        <v>2638</v>
      </c>
      <c r="EU1" t="s">
        <v>2639</v>
      </c>
      <c r="EV1" t="s">
        <v>2640</v>
      </c>
      <c r="EW1" t="s">
        <v>2641</v>
      </c>
      <c r="EX1" t="s">
        <v>2642</v>
      </c>
      <c r="EY1" t="s">
        <v>2643</v>
      </c>
      <c r="EZ1" t="s">
        <v>2644</v>
      </c>
      <c r="FA1" t="s">
        <v>2645</v>
      </c>
      <c r="FB1" t="s">
        <v>2646</v>
      </c>
      <c r="FC1" t="s">
        <v>2647</v>
      </c>
    </row>
    <row r="2" spans="1:159" x14ac:dyDescent="0.3">
      <c r="A2" t="s">
        <v>383</v>
      </c>
      <c r="B2">
        <v>1</v>
      </c>
      <c r="C2" s="14">
        <v>44609</v>
      </c>
      <c r="D2">
        <v>1</v>
      </c>
      <c r="E2" s="14">
        <v>44609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129191</v>
      </c>
      <c r="P2" t="s">
        <v>2648</v>
      </c>
      <c r="Q2" t="s">
        <v>588</v>
      </c>
      <c r="U2" t="s">
        <v>545</v>
      </c>
      <c r="V2">
        <v>1</v>
      </c>
      <c r="W2" t="s">
        <v>2649</v>
      </c>
      <c r="X2" t="s">
        <v>2650</v>
      </c>
      <c r="Y2">
        <v>0</v>
      </c>
      <c r="Z2" t="s">
        <v>2650</v>
      </c>
      <c r="AA2">
        <v>0</v>
      </c>
      <c r="AB2" s="14">
        <v>44593</v>
      </c>
      <c r="AD2">
        <v>0</v>
      </c>
      <c r="AE2">
        <v>0</v>
      </c>
      <c r="AK2" s="67">
        <v>44609</v>
      </c>
      <c r="AL2" t="s">
        <v>2650</v>
      </c>
      <c r="AM2" t="s">
        <v>2650</v>
      </c>
      <c r="AN2" t="s">
        <v>2650</v>
      </c>
      <c r="AO2">
        <v>0</v>
      </c>
      <c r="AP2">
        <v>0</v>
      </c>
      <c r="AQ2">
        <v>0</v>
      </c>
      <c r="AR2">
        <v>0</v>
      </c>
      <c r="AS2" t="s">
        <v>445</v>
      </c>
      <c r="AU2">
        <v>0</v>
      </c>
      <c r="AW2" t="s">
        <v>2650</v>
      </c>
      <c r="AX2">
        <v>0</v>
      </c>
      <c r="AY2" t="s">
        <v>2650</v>
      </c>
      <c r="AZ2">
        <v>0</v>
      </c>
      <c r="BA2">
        <v>0</v>
      </c>
      <c r="BB2" t="s">
        <v>2491</v>
      </c>
      <c r="BC2">
        <v>0</v>
      </c>
      <c r="BE2">
        <v>0</v>
      </c>
      <c r="BF2">
        <v>1</v>
      </c>
      <c r="BJ2">
        <v>0</v>
      </c>
      <c r="BK2" t="s">
        <v>2651</v>
      </c>
      <c r="BL2" t="s">
        <v>2650</v>
      </c>
      <c r="BM2">
        <v>0</v>
      </c>
      <c r="BN2" s="14">
        <v>44609</v>
      </c>
      <c r="BO2">
        <v>0</v>
      </c>
      <c r="BP2" t="s">
        <v>2650</v>
      </c>
      <c r="BQ2">
        <v>0</v>
      </c>
      <c r="BR2">
        <v>0</v>
      </c>
      <c r="BS2" t="s">
        <v>2652</v>
      </c>
      <c r="BW2">
        <v>0</v>
      </c>
      <c r="BX2">
        <v>0</v>
      </c>
      <c r="BY2" t="s">
        <v>2653</v>
      </c>
      <c r="BZ2" t="s">
        <v>2650</v>
      </c>
      <c r="CA2" t="s">
        <v>2650</v>
      </c>
      <c r="CE2">
        <v>0</v>
      </c>
      <c r="CF2">
        <v>1</v>
      </c>
      <c r="CG2">
        <v>0</v>
      </c>
      <c r="CH2">
        <v>0</v>
      </c>
      <c r="CI2">
        <v>0</v>
      </c>
      <c r="CJ2" t="s">
        <v>2654</v>
      </c>
      <c r="CK2" s="14">
        <v>44599</v>
      </c>
      <c r="CL2">
        <v>0</v>
      </c>
      <c r="CP2">
        <v>0</v>
      </c>
      <c r="CS2">
        <v>0</v>
      </c>
      <c r="CV2">
        <v>0</v>
      </c>
      <c r="CX2">
        <v>1</v>
      </c>
      <c r="CZ2">
        <v>0</v>
      </c>
      <c r="DA2">
        <v>1</v>
      </c>
      <c r="DB2">
        <v>0</v>
      </c>
      <c r="DC2" t="s">
        <v>441</v>
      </c>
      <c r="DM2" t="s">
        <v>441</v>
      </c>
      <c r="DN2" t="s">
        <v>441</v>
      </c>
      <c r="DX2" t="s">
        <v>441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H2" t="s">
        <v>2650</v>
      </c>
      <c r="EI2">
        <v>0</v>
      </c>
      <c r="EL2">
        <v>0</v>
      </c>
      <c r="EM2" t="s">
        <v>2655</v>
      </c>
      <c r="EN2" t="s">
        <v>2656</v>
      </c>
      <c r="EO2" t="s">
        <v>2650</v>
      </c>
      <c r="EP2" t="s">
        <v>2650</v>
      </c>
      <c r="ER2">
        <v>0</v>
      </c>
      <c r="ES2">
        <v>0</v>
      </c>
      <c r="EU2">
        <v>0</v>
      </c>
      <c r="EV2">
        <v>0</v>
      </c>
      <c r="EY2">
        <v>0</v>
      </c>
      <c r="EZ2">
        <v>0</v>
      </c>
      <c r="FB2" t="s">
        <v>2650</v>
      </c>
      <c r="FC2">
        <v>0</v>
      </c>
    </row>
    <row r="3" spans="1:159" x14ac:dyDescent="0.3">
      <c r="A3" t="s">
        <v>383</v>
      </c>
      <c r="B3">
        <v>1</v>
      </c>
      <c r="C3" s="14">
        <v>44620</v>
      </c>
      <c r="D3">
        <v>1</v>
      </c>
      <c r="E3" s="14">
        <v>44620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129192</v>
      </c>
      <c r="P3" t="s">
        <v>2657</v>
      </c>
      <c r="Q3" t="s">
        <v>589</v>
      </c>
      <c r="U3" t="s">
        <v>545</v>
      </c>
      <c r="V3">
        <v>1</v>
      </c>
      <c r="W3" t="s">
        <v>2649</v>
      </c>
      <c r="X3" t="s">
        <v>2650</v>
      </c>
      <c r="Y3">
        <v>0</v>
      </c>
      <c r="Z3" t="s">
        <v>2650</v>
      </c>
      <c r="AA3">
        <v>0</v>
      </c>
      <c r="AB3" s="14">
        <v>44593</v>
      </c>
      <c r="AD3">
        <v>0</v>
      </c>
      <c r="AE3">
        <v>0</v>
      </c>
      <c r="AK3" s="67">
        <v>44620</v>
      </c>
      <c r="AL3" t="s">
        <v>2650</v>
      </c>
      <c r="AM3" t="s">
        <v>2650</v>
      </c>
      <c r="AN3" t="s">
        <v>2650</v>
      </c>
      <c r="AO3">
        <v>0</v>
      </c>
      <c r="AP3">
        <v>0</v>
      </c>
      <c r="AQ3">
        <v>0</v>
      </c>
      <c r="AR3">
        <v>0</v>
      </c>
      <c r="AS3" t="s">
        <v>445</v>
      </c>
      <c r="AU3">
        <v>0</v>
      </c>
      <c r="AW3" t="s">
        <v>2650</v>
      </c>
      <c r="AX3">
        <v>0</v>
      </c>
      <c r="AY3" t="s">
        <v>2650</v>
      </c>
      <c r="AZ3">
        <v>0</v>
      </c>
      <c r="BA3">
        <v>0</v>
      </c>
      <c r="BB3" t="s">
        <v>2491</v>
      </c>
      <c r="BC3">
        <v>0</v>
      </c>
      <c r="BE3">
        <v>0</v>
      </c>
      <c r="BF3">
        <v>1</v>
      </c>
      <c r="BJ3">
        <v>0</v>
      </c>
      <c r="BK3" t="s">
        <v>2651</v>
      </c>
      <c r="BL3" t="s">
        <v>2650</v>
      </c>
      <c r="BM3">
        <v>0</v>
      </c>
      <c r="BN3" s="14">
        <v>44620</v>
      </c>
      <c r="BO3">
        <v>0</v>
      </c>
      <c r="BP3" t="s">
        <v>2650</v>
      </c>
      <c r="BQ3">
        <v>0</v>
      </c>
      <c r="BR3">
        <v>0</v>
      </c>
      <c r="BS3" t="s">
        <v>2652</v>
      </c>
      <c r="BW3">
        <v>0</v>
      </c>
      <c r="BX3">
        <v>0</v>
      </c>
      <c r="BY3" t="s">
        <v>2653</v>
      </c>
      <c r="BZ3" t="s">
        <v>2650</v>
      </c>
      <c r="CA3" t="s">
        <v>2650</v>
      </c>
      <c r="CE3">
        <v>0</v>
      </c>
      <c r="CF3">
        <v>1</v>
      </c>
      <c r="CG3">
        <v>0</v>
      </c>
      <c r="CH3">
        <v>0</v>
      </c>
      <c r="CI3">
        <v>0</v>
      </c>
      <c r="CJ3" t="s">
        <v>2654</v>
      </c>
      <c r="CK3" s="14">
        <v>44599</v>
      </c>
      <c r="CL3">
        <v>0</v>
      </c>
      <c r="CP3">
        <v>0</v>
      </c>
      <c r="CS3">
        <v>0</v>
      </c>
      <c r="CV3">
        <v>0</v>
      </c>
      <c r="CX3">
        <v>1</v>
      </c>
      <c r="CZ3">
        <v>0</v>
      </c>
      <c r="DA3">
        <v>1</v>
      </c>
      <c r="DB3">
        <v>0</v>
      </c>
      <c r="DC3" t="s">
        <v>441</v>
      </c>
      <c r="DM3" t="s">
        <v>441</v>
      </c>
      <c r="DN3" t="s">
        <v>441</v>
      </c>
      <c r="DX3" t="s">
        <v>441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H3" t="s">
        <v>2650</v>
      </c>
      <c r="EI3">
        <v>0</v>
      </c>
      <c r="EL3">
        <v>0</v>
      </c>
      <c r="EM3" t="s">
        <v>2658</v>
      </c>
      <c r="EN3" t="s">
        <v>2659</v>
      </c>
      <c r="EO3" t="s">
        <v>2650</v>
      </c>
      <c r="EP3" t="s">
        <v>2650</v>
      </c>
      <c r="ER3">
        <v>0</v>
      </c>
      <c r="ES3">
        <v>0</v>
      </c>
      <c r="EU3">
        <v>0</v>
      </c>
      <c r="EV3">
        <v>0</v>
      </c>
      <c r="EY3">
        <v>0</v>
      </c>
      <c r="EZ3">
        <v>0</v>
      </c>
      <c r="FB3" t="s">
        <v>2650</v>
      </c>
      <c r="FC3">
        <v>0</v>
      </c>
    </row>
    <row r="4" spans="1:159" x14ac:dyDescent="0.3">
      <c r="A4" t="s">
        <v>383</v>
      </c>
      <c r="B4">
        <v>1</v>
      </c>
      <c r="C4" s="14">
        <v>44620</v>
      </c>
      <c r="D4">
        <v>1</v>
      </c>
      <c r="E4" s="14">
        <v>44620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129193</v>
      </c>
      <c r="P4" t="s">
        <v>2660</v>
      </c>
      <c r="Q4" t="s">
        <v>591</v>
      </c>
      <c r="U4" t="s">
        <v>545</v>
      </c>
      <c r="V4">
        <v>1</v>
      </c>
      <c r="W4" t="s">
        <v>2649</v>
      </c>
      <c r="X4" t="s">
        <v>2650</v>
      </c>
      <c r="Y4">
        <v>0</v>
      </c>
      <c r="Z4" t="s">
        <v>2650</v>
      </c>
      <c r="AA4">
        <v>0</v>
      </c>
      <c r="AB4" s="14">
        <v>44593</v>
      </c>
      <c r="AD4">
        <v>0</v>
      </c>
      <c r="AE4">
        <v>0</v>
      </c>
      <c r="AK4" s="67">
        <v>44620</v>
      </c>
      <c r="AL4" t="s">
        <v>2650</v>
      </c>
      <c r="AM4" t="s">
        <v>2650</v>
      </c>
      <c r="AN4" t="s">
        <v>2650</v>
      </c>
      <c r="AO4">
        <v>0</v>
      </c>
      <c r="AP4">
        <v>0</v>
      </c>
      <c r="AQ4">
        <v>0</v>
      </c>
      <c r="AR4">
        <v>0</v>
      </c>
      <c r="AS4" t="s">
        <v>545</v>
      </c>
      <c r="AU4">
        <v>0</v>
      </c>
      <c r="AW4" t="s">
        <v>2650</v>
      </c>
      <c r="AX4">
        <v>0</v>
      </c>
      <c r="AY4" t="s">
        <v>2650</v>
      </c>
      <c r="AZ4">
        <v>0</v>
      </c>
      <c r="BA4">
        <v>0</v>
      </c>
      <c r="BB4" t="s">
        <v>2491</v>
      </c>
      <c r="BC4">
        <v>0</v>
      </c>
      <c r="BE4">
        <v>0</v>
      </c>
      <c r="BF4">
        <v>1</v>
      </c>
      <c r="BJ4">
        <v>0</v>
      </c>
      <c r="BK4" t="s">
        <v>2651</v>
      </c>
      <c r="BL4" t="s">
        <v>2650</v>
      </c>
      <c r="BM4">
        <v>0</v>
      </c>
      <c r="BN4" s="14">
        <v>44620</v>
      </c>
      <c r="BO4">
        <v>0</v>
      </c>
      <c r="BP4" t="s">
        <v>2650</v>
      </c>
      <c r="BQ4">
        <v>0</v>
      </c>
      <c r="BR4">
        <v>0</v>
      </c>
      <c r="BS4" t="s">
        <v>2652</v>
      </c>
      <c r="BW4">
        <v>0</v>
      </c>
      <c r="BX4">
        <v>0</v>
      </c>
      <c r="BY4" t="s">
        <v>2653</v>
      </c>
      <c r="BZ4" t="s">
        <v>2650</v>
      </c>
      <c r="CA4" t="s">
        <v>2650</v>
      </c>
      <c r="CE4">
        <v>0</v>
      </c>
      <c r="CF4">
        <v>1</v>
      </c>
      <c r="CG4">
        <v>0</v>
      </c>
      <c r="CH4">
        <v>0</v>
      </c>
      <c r="CI4">
        <v>0</v>
      </c>
      <c r="CJ4" t="s">
        <v>2654</v>
      </c>
      <c r="CK4" s="14">
        <v>44599</v>
      </c>
      <c r="CL4">
        <v>0</v>
      </c>
      <c r="CP4">
        <v>0</v>
      </c>
      <c r="CS4">
        <v>0</v>
      </c>
      <c r="CV4">
        <v>0</v>
      </c>
      <c r="CX4">
        <v>1</v>
      </c>
      <c r="CZ4">
        <v>0</v>
      </c>
      <c r="DA4">
        <v>1</v>
      </c>
      <c r="DB4">
        <v>0</v>
      </c>
      <c r="DC4" t="s">
        <v>441</v>
      </c>
      <c r="DM4" t="s">
        <v>441</v>
      </c>
      <c r="DN4" t="s">
        <v>441</v>
      </c>
      <c r="DX4" t="s">
        <v>441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H4" t="s">
        <v>2650</v>
      </c>
      <c r="EI4">
        <v>0</v>
      </c>
      <c r="EL4">
        <v>0</v>
      </c>
      <c r="EM4" t="s">
        <v>2661</v>
      </c>
      <c r="EN4" t="s">
        <v>2662</v>
      </c>
      <c r="EO4" t="s">
        <v>2650</v>
      </c>
      <c r="EP4" t="s">
        <v>2650</v>
      </c>
      <c r="ER4">
        <v>0</v>
      </c>
      <c r="ES4">
        <v>0</v>
      </c>
      <c r="EU4">
        <v>0</v>
      </c>
      <c r="EV4">
        <v>0</v>
      </c>
      <c r="EY4">
        <v>0</v>
      </c>
      <c r="EZ4">
        <v>0</v>
      </c>
      <c r="FB4" t="s">
        <v>2650</v>
      </c>
      <c r="FC4">
        <v>0</v>
      </c>
    </row>
    <row r="5" spans="1:159" x14ac:dyDescent="0.3">
      <c r="A5" t="s">
        <v>383</v>
      </c>
      <c r="B5">
        <v>1</v>
      </c>
      <c r="C5" s="14">
        <v>44620</v>
      </c>
      <c r="D5">
        <v>1</v>
      </c>
      <c r="E5" s="14">
        <v>44620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129194</v>
      </c>
      <c r="P5" t="s">
        <v>2663</v>
      </c>
      <c r="Q5" t="s">
        <v>592</v>
      </c>
      <c r="U5" t="s">
        <v>545</v>
      </c>
      <c r="V5">
        <v>1</v>
      </c>
      <c r="W5" t="s">
        <v>2649</v>
      </c>
      <c r="X5" t="s">
        <v>2650</v>
      </c>
      <c r="Y5">
        <v>0</v>
      </c>
      <c r="Z5" t="s">
        <v>2650</v>
      </c>
      <c r="AA5">
        <v>0</v>
      </c>
      <c r="AB5" s="14">
        <v>44593</v>
      </c>
      <c r="AD5">
        <v>0</v>
      </c>
      <c r="AE5">
        <v>0</v>
      </c>
      <c r="AK5" s="67">
        <v>44620</v>
      </c>
      <c r="AL5" t="s">
        <v>2650</v>
      </c>
      <c r="AM5" t="s">
        <v>2650</v>
      </c>
      <c r="AN5" t="s">
        <v>2650</v>
      </c>
      <c r="AO5">
        <v>0</v>
      </c>
      <c r="AP5">
        <v>0</v>
      </c>
      <c r="AQ5">
        <v>0</v>
      </c>
      <c r="AR5">
        <v>0</v>
      </c>
      <c r="AS5" t="s">
        <v>545</v>
      </c>
      <c r="AU5">
        <v>0</v>
      </c>
      <c r="AW5" t="s">
        <v>2650</v>
      </c>
      <c r="AX5">
        <v>0</v>
      </c>
      <c r="AY5" t="s">
        <v>2650</v>
      </c>
      <c r="AZ5">
        <v>0</v>
      </c>
      <c r="BA5">
        <v>0</v>
      </c>
      <c r="BB5" t="s">
        <v>2491</v>
      </c>
      <c r="BC5">
        <v>0</v>
      </c>
      <c r="BE5">
        <v>0</v>
      </c>
      <c r="BF5">
        <v>1</v>
      </c>
      <c r="BJ5">
        <v>0</v>
      </c>
      <c r="BK5" t="s">
        <v>2651</v>
      </c>
      <c r="BL5" t="s">
        <v>2650</v>
      </c>
      <c r="BM5">
        <v>0</v>
      </c>
      <c r="BN5" s="14">
        <v>44620</v>
      </c>
      <c r="BO5">
        <v>0</v>
      </c>
      <c r="BP5" t="s">
        <v>2650</v>
      </c>
      <c r="BQ5">
        <v>0</v>
      </c>
      <c r="BR5">
        <v>0</v>
      </c>
      <c r="BS5" t="s">
        <v>2652</v>
      </c>
      <c r="BW5">
        <v>0</v>
      </c>
      <c r="BX5">
        <v>0</v>
      </c>
      <c r="BY5" t="s">
        <v>2653</v>
      </c>
      <c r="BZ5" t="s">
        <v>2650</v>
      </c>
      <c r="CA5" t="s">
        <v>2650</v>
      </c>
      <c r="CE5">
        <v>0</v>
      </c>
      <c r="CF5">
        <v>1</v>
      </c>
      <c r="CG5">
        <v>0</v>
      </c>
      <c r="CH5">
        <v>0</v>
      </c>
      <c r="CI5">
        <v>0</v>
      </c>
      <c r="CJ5" t="s">
        <v>2654</v>
      </c>
      <c r="CK5" s="14">
        <v>44599</v>
      </c>
      <c r="CL5">
        <v>0</v>
      </c>
      <c r="CP5">
        <v>0</v>
      </c>
      <c r="CS5">
        <v>0</v>
      </c>
      <c r="CV5">
        <v>0</v>
      </c>
      <c r="CX5">
        <v>1</v>
      </c>
      <c r="CZ5">
        <v>0</v>
      </c>
      <c r="DA5">
        <v>1</v>
      </c>
      <c r="DB5">
        <v>0</v>
      </c>
      <c r="DC5" t="s">
        <v>441</v>
      </c>
      <c r="DM5" t="s">
        <v>441</v>
      </c>
      <c r="DN5" t="s">
        <v>441</v>
      </c>
      <c r="DX5" t="s">
        <v>441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H5" t="s">
        <v>2650</v>
      </c>
      <c r="EI5">
        <v>0</v>
      </c>
      <c r="EL5">
        <v>0</v>
      </c>
      <c r="EM5" t="s">
        <v>2664</v>
      </c>
      <c r="EN5" t="s">
        <v>2665</v>
      </c>
      <c r="EO5" t="s">
        <v>2650</v>
      </c>
      <c r="EP5" t="s">
        <v>2650</v>
      </c>
      <c r="ER5">
        <v>0</v>
      </c>
      <c r="ES5">
        <v>0</v>
      </c>
      <c r="EU5">
        <v>0</v>
      </c>
      <c r="EV5">
        <v>0</v>
      </c>
      <c r="EY5">
        <v>0</v>
      </c>
      <c r="EZ5">
        <v>0</v>
      </c>
      <c r="FB5" t="s">
        <v>2650</v>
      </c>
      <c r="FC5">
        <v>0</v>
      </c>
    </row>
    <row r="6" spans="1:159" x14ac:dyDescent="0.3">
      <c r="A6" t="s">
        <v>383</v>
      </c>
      <c r="B6">
        <v>1</v>
      </c>
      <c r="C6" s="14">
        <v>44620</v>
      </c>
      <c r="D6">
        <v>1</v>
      </c>
      <c r="E6" s="14">
        <v>44620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129195</v>
      </c>
      <c r="P6" t="s">
        <v>2666</v>
      </c>
      <c r="Q6" t="s">
        <v>593</v>
      </c>
      <c r="U6" t="s">
        <v>545</v>
      </c>
      <c r="V6">
        <v>1</v>
      </c>
      <c r="W6" t="s">
        <v>2649</v>
      </c>
      <c r="X6" t="s">
        <v>2650</v>
      </c>
      <c r="Y6">
        <v>0</v>
      </c>
      <c r="Z6" t="s">
        <v>2650</v>
      </c>
      <c r="AA6">
        <v>0</v>
      </c>
      <c r="AB6" s="14">
        <v>44593</v>
      </c>
      <c r="AD6">
        <v>0</v>
      </c>
      <c r="AE6">
        <v>0</v>
      </c>
      <c r="AK6" s="67">
        <v>44620</v>
      </c>
      <c r="AL6" t="s">
        <v>2650</v>
      </c>
      <c r="AM6" t="s">
        <v>2650</v>
      </c>
      <c r="AN6" t="s">
        <v>2650</v>
      </c>
      <c r="AO6">
        <v>0</v>
      </c>
      <c r="AP6">
        <v>0</v>
      </c>
      <c r="AQ6">
        <v>0</v>
      </c>
      <c r="AR6">
        <v>0</v>
      </c>
      <c r="AS6" t="s">
        <v>545</v>
      </c>
      <c r="AU6">
        <v>0</v>
      </c>
      <c r="AW6" t="s">
        <v>2650</v>
      </c>
      <c r="AX6">
        <v>0</v>
      </c>
      <c r="AY6" t="s">
        <v>2650</v>
      </c>
      <c r="AZ6">
        <v>0</v>
      </c>
      <c r="BA6">
        <v>0</v>
      </c>
      <c r="BB6" t="s">
        <v>2491</v>
      </c>
      <c r="BC6">
        <v>0</v>
      </c>
      <c r="BE6">
        <v>0</v>
      </c>
      <c r="BF6">
        <v>1</v>
      </c>
      <c r="BJ6">
        <v>0</v>
      </c>
      <c r="BK6" t="s">
        <v>2651</v>
      </c>
      <c r="BL6" t="s">
        <v>2650</v>
      </c>
      <c r="BM6">
        <v>0</v>
      </c>
      <c r="BN6" s="14">
        <v>44620</v>
      </c>
      <c r="BO6">
        <v>0</v>
      </c>
      <c r="BP6" t="s">
        <v>2650</v>
      </c>
      <c r="BQ6">
        <v>0</v>
      </c>
      <c r="BR6">
        <v>0</v>
      </c>
      <c r="BS6" t="s">
        <v>2652</v>
      </c>
      <c r="BW6">
        <v>0</v>
      </c>
      <c r="BX6">
        <v>0</v>
      </c>
      <c r="BY6" t="s">
        <v>2653</v>
      </c>
      <c r="BZ6" t="s">
        <v>2650</v>
      </c>
      <c r="CA6" t="s">
        <v>2650</v>
      </c>
      <c r="CE6">
        <v>0</v>
      </c>
      <c r="CF6">
        <v>1</v>
      </c>
      <c r="CG6">
        <v>0</v>
      </c>
      <c r="CH6">
        <v>0</v>
      </c>
      <c r="CI6">
        <v>0</v>
      </c>
      <c r="CJ6" t="s">
        <v>2654</v>
      </c>
      <c r="CK6" s="14">
        <v>44599</v>
      </c>
      <c r="CL6">
        <v>0</v>
      </c>
      <c r="CP6">
        <v>0</v>
      </c>
      <c r="CS6">
        <v>0</v>
      </c>
      <c r="CV6">
        <v>0</v>
      </c>
      <c r="CX6">
        <v>1</v>
      </c>
      <c r="CZ6">
        <v>0</v>
      </c>
      <c r="DA6">
        <v>1</v>
      </c>
      <c r="DB6">
        <v>0</v>
      </c>
      <c r="DC6" t="s">
        <v>441</v>
      </c>
      <c r="DM6" t="s">
        <v>441</v>
      </c>
      <c r="DN6" t="s">
        <v>441</v>
      </c>
      <c r="DX6" t="s">
        <v>441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H6" t="s">
        <v>2650</v>
      </c>
      <c r="EI6">
        <v>0</v>
      </c>
      <c r="EL6">
        <v>0</v>
      </c>
      <c r="EM6" t="s">
        <v>2667</v>
      </c>
      <c r="EN6" t="s">
        <v>2668</v>
      </c>
      <c r="EO6" t="s">
        <v>2650</v>
      </c>
      <c r="EP6" t="s">
        <v>2650</v>
      </c>
      <c r="ER6">
        <v>0</v>
      </c>
      <c r="ES6">
        <v>0</v>
      </c>
      <c r="EU6">
        <v>0</v>
      </c>
      <c r="EV6">
        <v>0</v>
      </c>
      <c r="EY6">
        <v>0</v>
      </c>
      <c r="EZ6">
        <v>0</v>
      </c>
      <c r="FB6" t="s">
        <v>2650</v>
      </c>
      <c r="FC6">
        <v>0</v>
      </c>
    </row>
    <row r="7" spans="1:159" x14ac:dyDescent="0.3">
      <c r="A7" t="s">
        <v>383</v>
      </c>
      <c r="B7">
        <v>1</v>
      </c>
      <c r="C7" s="14">
        <v>44620</v>
      </c>
      <c r="D7">
        <v>1</v>
      </c>
      <c r="E7" s="14">
        <v>44620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129196</v>
      </c>
      <c r="P7" t="s">
        <v>2669</v>
      </c>
      <c r="Q7" t="s">
        <v>594</v>
      </c>
      <c r="U7" t="s">
        <v>545</v>
      </c>
      <c r="V7">
        <v>1</v>
      </c>
      <c r="W7" t="s">
        <v>2649</v>
      </c>
      <c r="X7" t="s">
        <v>2650</v>
      </c>
      <c r="Y7">
        <v>0</v>
      </c>
      <c r="Z7" t="s">
        <v>2650</v>
      </c>
      <c r="AA7">
        <v>0</v>
      </c>
      <c r="AB7" s="14">
        <v>44593</v>
      </c>
      <c r="AD7">
        <v>0</v>
      </c>
      <c r="AE7">
        <v>0</v>
      </c>
      <c r="AK7" s="67">
        <v>44620</v>
      </c>
      <c r="AL7" t="s">
        <v>2650</v>
      </c>
      <c r="AM7" t="s">
        <v>2650</v>
      </c>
      <c r="AN7" t="s">
        <v>2650</v>
      </c>
      <c r="AO7">
        <v>0</v>
      </c>
      <c r="AP7">
        <v>0</v>
      </c>
      <c r="AQ7">
        <v>0</v>
      </c>
      <c r="AR7">
        <v>0</v>
      </c>
      <c r="AS7" t="s">
        <v>545</v>
      </c>
      <c r="AU7">
        <v>0</v>
      </c>
      <c r="AW7" t="s">
        <v>2650</v>
      </c>
      <c r="AX7">
        <v>0</v>
      </c>
      <c r="AY7" t="s">
        <v>2650</v>
      </c>
      <c r="AZ7">
        <v>0</v>
      </c>
      <c r="BA7">
        <v>0</v>
      </c>
      <c r="BB7" t="s">
        <v>2491</v>
      </c>
      <c r="BC7">
        <v>0</v>
      </c>
      <c r="BE7">
        <v>0</v>
      </c>
      <c r="BF7">
        <v>1</v>
      </c>
      <c r="BJ7">
        <v>0</v>
      </c>
      <c r="BK7" t="s">
        <v>2651</v>
      </c>
      <c r="BL7" t="s">
        <v>2650</v>
      </c>
      <c r="BM7">
        <v>0</v>
      </c>
      <c r="BN7" s="14">
        <v>44620</v>
      </c>
      <c r="BO7">
        <v>0</v>
      </c>
      <c r="BP7" t="s">
        <v>2650</v>
      </c>
      <c r="BQ7">
        <v>0</v>
      </c>
      <c r="BR7">
        <v>0</v>
      </c>
      <c r="BS7" t="s">
        <v>2652</v>
      </c>
      <c r="BW7">
        <v>0</v>
      </c>
      <c r="BX7">
        <v>0</v>
      </c>
      <c r="BY7" t="s">
        <v>2653</v>
      </c>
      <c r="BZ7" t="s">
        <v>2650</v>
      </c>
      <c r="CA7" t="s">
        <v>2650</v>
      </c>
      <c r="CE7">
        <v>0</v>
      </c>
      <c r="CF7">
        <v>1</v>
      </c>
      <c r="CG7">
        <v>0</v>
      </c>
      <c r="CH7">
        <v>0</v>
      </c>
      <c r="CI7">
        <v>0</v>
      </c>
      <c r="CJ7" t="s">
        <v>2654</v>
      </c>
      <c r="CK7" s="14">
        <v>44599</v>
      </c>
      <c r="CL7">
        <v>0</v>
      </c>
      <c r="CP7">
        <v>0</v>
      </c>
      <c r="CS7">
        <v>0</v>
      </c>
      <c r="CV7">
        <v>0</v>
      </c>
      <c r="CX7">
        <v>1</v>
      </c>
      <c r="CZ7">
        <v>0</v>
      </c>
      <c r="DA7">
        <v>1</v>
      </c>
      <c r="DB7">
        <v>0</v>
      </c>
      <c r="DC7" t="s">
        <v>441</v>
      </c>
      <c r="DM7" t="s">
        <v>441</v>
      </c>
      <c r="DN7" t="s">
        <v>441</v>
      </c>
      <c r="DX7" t="s">
        <v>441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H7" t="s">
        <v>2650</v>
      </c>
      <c r="EI7">
        <v>0</v>
      </c>
      <c r="EL7">
        <v>0</v>
      </c>
      <c r="EM7" t="s">
        <v>2670</v>
      </c>
      <c r="EN7" t="s">
        <v>2671</v>
      </c>
      <c r="EO7" t="s">
        <v>2650</v>
      </c>
      <c r="EP7" t="s">
        <v>2650</v>
      </c>
      <c r="ER7">
        <v>0</v>
      </c>
      <c r="ES7">
        <v>0</v>
      </c>
      <c r="EU7">
        <v>0</v>
      </c>
      <c r="EV7">
        <v>0</v>
      </c>
      <c r="EY7">
        <v>0</v>
      </c>
      <c r="EZ7">
        <v>0</v>
      </c>
      <c r="FB7" t="s">
        <v>2650</v>
      </c>
      <c r="FC7">
        <v>0</v>
      </c>
    </row>
    <row r="8" spans="1:159" x14ac:dyDescent="0.3">
      <c r="A8" t="s">
        <v>383</v>
      </c>
      <c r="B8">
        <v>1</v>
      </c>
      <c r="C8" s="14">
        <v>44620</v>
      </c>
      <c r="D8">
        <v>1</v>
      </c>
      <c r="E8" s="14">
        <v>44620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129197</v>
      </c>
      <c r="P8" t="s">
        <v>2672</v>
      </c>
      <c r="Q8" t="s">
        <v>595</v>
      </c>
      <c r="U8" t="s">
        <v>545</v>
      </c>
      <c r="V8">
        <v>1</v>
      </c>
      <c r="W8" t="s">
        <v>2649</v>
      </c>
      <c r="X8" t="s">
        <v>2650</v>
      </c>
      <c r="Y8">
        <v>0</v>
      </c>
      <c r="Z8" t="s">
        <v>2650</v>
      </c>
      <c r="AA8">
        <v>0</v>
      </c>
      <c r="AB8" s="14">
        <v>44593</v>
      </c>
      <c r="AD8">
        <v>0</v>
      </c>
      <c r="AE8">
        <v>0</v>
      </c>
      <c r="AK8" s="67">
        <v>44620</v>
      </c>
      <c r="AL8" t="s">
        <v>2650</v>
      </c>
      <c r="AM8" t="s">
        <v>2650</v>
      </c>
      <c r="AN8" t="s">
        <v>2650</v>
      </c>
      <c r="AO8">
        <v>0</v>
      </c>
      <c r="AP8">
        <v>0</v>
      </c>
      <c r="AQ8">
        <v>0</v>
      </c>
      <c r="AR8">
        <v>0</v>
      </c>
      <c r="AS8" t="s">
        <v>545</v>
      </c>
      <c r="AU8">
        <v>0</v>
      </c>
      <c r="AW8" t="s">
        <v>2650</v>
      </c>
      <c r="AX8">
        <v>0</v>
      </c>
      <c r="AY8" t="s">
        <v>2650</v>
      </c>
      <c r="AZ8">
        <v>0</v>
      </c>
      <c r="BA8">
        <v>0</v>
      </c>
      <c r="BB8" t="s">
        <v>2491</v>
      </c>
      <c r="BC8">
        <v>0</v>
      </c>
      <c r="BE8">
        <v>0</v>
      </c>
      <c r="BF8">
        <v>1</v>
      </c>
      <c r="BJ8">
        <v>0</v>
      </c>
      <c r="BK8" t="s">
        <v>2651</v>
      </c>
      <c r="BL8" t="s">
        <v>2650</v>
      </c>
      <c r="BM8">
        <v>0</v>
      </c>
      <c r="BN8" s="14">
        <v>44620</v>
      </c>
      <c r="BO8">
        <v>0</v>
      </c>
      <c r="BP8" t="s">
        <v>2650</v>
      </c>
      <c r="BQ8">
        <v>0</v>
      </c>
      <c r="BR8">
        <v>0</v>
      </c>
      <c r="BS8" t="s">
        <v>2652</v>
      </c>
      <c r="BW8">
        <v>0</v>
      </c>
      <c r="BX8">
        <v>0</v>
      </c>
      <c r="BY8" t="s">
        <v>2653</v>
      </c>
      <c r="BZ8" t="s">
        <v>2650</v>
      </c>
      <c r="CA8" t="s">
        <v>2650</v>
      </c>
      <c r="CE8">
        <v>0</v>
      </c>
      <c r="CF8">
        <v>1</v>
      </c>
      <c r="CG8">
        <v>0</v>
      </c>
      <c r="CH8">
        <v>0</v>
      </c>
      <c r="CI8">
        <v>0</v>
      </c>
      <c r="CJ8" t="s">
        <v>2654</v>
      </c>
      <c r="CK8" s="14">
        <v>44599</v>
      </c>
      <c r="CL8">
        <v>0</v>
      </c>
      <c r="CP8">
        <v>0</v>
      </c>
      <c r="CS8">
        <v>0</v>
      </c>
      <c r="CV8">
        <v>0</v>
      </c>
      <c r="CX8">
        <v>1</v>
      </c>
      <c r="CZ8">
        <v>0</v>
      </c>
      <c r="DA8">
        <v>1</v>
      </c>
      <c r="DB8">
        <v>0</v>
      </c>
      <c r="DC8" t="s">
        <v>441</v>
      </c>
      <c r="DM8" t="s">
        <v>441</v>
      </c>
      <c r="DN8" t="s">
        <v>441</v>
      </c>
      <c r="DX8" t="s">
        <v>441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H8" t="s">
        <v>2650</v>
      </c>
      <c r="EI8">
        <v>0</v>
      </c>
      <c r="EL8">
        <v>0</v>
      </c>
      <c r="EM8" t="s">
        <v>2673</v>
      </c>
      <c r="EN8" t="s">
        <v>2674</v>
      </c>
      <c r="EO8" t="s">
        <v>2650</v>
      </c>
      <c r="EP8" t="s">
        <v>2650</v>
      </c>
      <c r="ER8">
        <v>0</v>
      </c>
      <c r="ES8">
        <v>0</v>
      </c>
      <c r="EU8">
        <v>0</v>
      </c>
      <c r="EV8">
        <v>0</v>
      </c>
      <c r="EY8">
        <v>0</v>
      </c>
      <c r="EZ8">
        <v>0</v>
      </c>
      <c r="FB8" t="s">
        <v>2650</v>
      </c>
      <c r="FC8">
        <v>0</v>
      </c>
    </row>
    <row r="9" spans="1:159" x14ac:dyDescent="0.3">
      <c r="A9" t="s">
        <v>383</v>
      </c>
      <c r="B9">
        <v>1</v>
      </c>
      <c r="C9" s="14">
        <v>44620</v>
      </c>
      <c r="D9">
        <v>1</v>
      </c>
      <c r="E9" s="14">
        <v>44620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129198</v>
      </c>
      <c r="P9" t="s">
        <v>2675</v>
      </c>
      <c r="Q9" t="s">
        <v>596</v>
      </c>
      <c r="U9" t="s">
        <v>545</v>
      </c>
      <c r="V9">
        <v>1</v>
      </c>
      <c r="W9" t="s">
        <v>2649</v>
      </c>
      <c r="X9" t="s">
        <v>2650</v>
      </c>
      <c r="Y9">
        <v>0</v>
      </c>
      <c r="Z9" t="s">
        <v>2650</v>
      </c>
      <c r="AA9">
        <v>0</v>
      </c>
      <c r="AB9" s="14">
        <v>44593</v>
      </c>
      <c r="AD9">
        <v>0</v>
      </c>
      <c r="AE9">
        <v>0</v>
      </c>
      <c r="AK9" s="67">
        <v>44620</v>
      </c>
      <c r="AL9" t="s">
        <v>2650</v>
      </c>
      <c r="AM9" t="s">
        <v>2650</v>
      </c>
      <c r="AN9" t="s">
        <v>2650</v>
      </c>
      <c r="AO9">
        <v>0</v>
      </c>
      <c r="AP9">
        <v>0</v>
      </c>
      <c r="AQ9">
        <v>0</v>
      </c>
      <c r="AR9">
        <v>0</v>
      </c>
      <c r="AS9" t="s">
        <v>545</v>
      </c>
      <c r="AU9">
        <v>0</v>
      </c>
      <c r="AW9" t="s">
        <v>2650</v>
      </c>
      <c r="AX9">
        <v>0</v>
      </c>
      <c r="AY9" t="s">
        <v>2650</v>
      </c>
      <c r="AZ9">
        <v>0</v>
      </c>
      <c r="BA9">
        <v>0</v>
      </c>
      <c r="BB9" t="s">
        <v>2491</v>
      </c>
      <c r="BC9">
        <v>0</v>
      </c>
      <c r="BE9">
        <v>0</v>
      </c>
      <c r="BF9">
        <v>1</v>
      </c>
      <c r="BJ9">
        <v>0</v>
      </c>
      <c r="BK9" t="s">
        <v>2651</v>
      </c>
      <c r="BL9" t="s">
        <v>2650</v>
      </c>
      <c r="BM9">
        <v>0</v>
      </c>
      <c r="BN9" s="14">
        <v>44620</v>
      </c>
      <c r="BO9">
        <v>0</v>
      </c>
      <c r="BP9" t="s">
        <v>2650</v>
      </c>
      <c r="BQ9">
        <v>0</v>
      </c>
      <c r="BR9">
        <v>0</v>
      </c>
      <c r="BS9" t="s">
        <v>2652</v>
      </c>
      <c r="BW9">
        <v>0</v>
      </c>
      <c r="BX9">
        <v>0</v>
      </c>
      <c r="BY9" t="s">
        <v>2653</v>
      </c>
      <c r="BZ9" t="s">
        <v>2650</v>
      </c>
      <c r="CA9" t="s">
        <v>2650</v>
      </c>
      <c r="CE9">
        <v>0</v>
      </c>
      <c r="CF9">
        <v>1</v>
      </c>
      <c r="CG9">
        <v>0</v>
      </c>
      <c r="CH9">
        <v>0</v>
      </c>
      <c r="CI9">
        <v>0</v>
      </c>
      <c r="CJ9" t="s">
        <v>2654</v>
      </c>
      <c r="CK9" s="14">
        <v>44599</v>
      </c>
      <c r="CL9">
        <v>0</v>
      </c>
      <c r="CP9">
        <v>0</v>
      </c>
      <c r="CS9">
        <v>0</v>
      </c>
      <c r="CV9">
        <v>0</v>
      </c>
      <c r="CX9">
        <v>1</v>
      </c>
      <c r="CZ9">
        <v>0</v>
      </c>
      <c r="DA9">
        <v>1</v>
      </c>
      <c r="DB9">
        <v>0</v>
      </c>
      <c r="DC9" t="s">
        <v>441</v>
      </c>
      <c r="DM9" t="s">
        <v>441</v>
      </c>
      <c r="DN9" t="s">
        <v>441</v>
      </c>
      <c r="DX9" t="s">
        <v>441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H9" t="s">
        <v>2650</v>
      </c>
      <c r="EI9">
        <v>0</v>
      </c>
      <c r="EL9">
        <v>0</v>
      </c>
      <c r="EM9" t="s">
        <v>2676</v>
      </c>
      <c r="EN9" t="s">
        <v>2677</v>
      </c>
      <c r="EO9" t="s">
        <v>2650</v>
      </c>
      <c r="EP9" t="s">
        <v>2650</v>
      </c>
      <c r="ER9">
        <v>0</v>
      </c>
      <c r="ES9">
        <v>0</v>
      </c>
      <c r="EU9">
        <v>0</v>
      </c>
      <c r="EV9">
        <v>0</v>
      </c>
      <c r="EY9">
        <v>0</v>
      </c>
      <c r="EZ9">
        <v>0</v>
      </c>
      <c r="FB9" t="s">
        <v>2650</v>
      </c>
      <c r="FC9">
        <v>0</v>
      </c>
    </row>
    <row r="10" spans="1:159" x14ac:dyDescent="0.3">
      <c r="A10" t="s">
        <v>383</v>
      </c>
      <c r="B10">
        <v>1</v>
      </c>
      <c r="C10" s="14">
        <v>44620</v>
      </c>
      <c r="D10">
        <v>1</v>
      </c>
      <c r="E10" s="14">
        <v>44620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129199</v>
      </c>
      <c r="P10" t="s">
        <v>2678</v>
      </c>
      <c r="Q10" t="s">
        <v>597</v>
      </c>
      <c r="U10" t="s">
        <v>545</v>
      </c>
      <c r="V10">
        <v>1</v>
      </c>
      <c r="W10" t="s">
        <v>2649</v>
      </c>
      <c r="X10" t="s">
        <v>2650</v>
      </c>
      <c r="Y10">
        <v>0</v>
      </c>
      <c r="Z10" t="s">
        <v>2650</v>
      </c>
      <c r="AA10">
        <v>0</v>
      </c>
      <c r="AB10" s="14">
        <v>44593</v>
      </c>
      <c r="AD10">
        <v>0</v>
      </c>
      <c r="AE10">
        <v>0</v>
      </c>
      <c r="AK10" s="67">
        <v>44620</v>
      </c>
      <c r="AL10" t="s">
        <v>2650</v>
      </c>
      <c r="AM10" t="s">
        <v>2650</v>
      </c>
      <c r="AN10" t="s">
        <v>2650</v>
      </c>
      <c r="AO10">
        <v>0</v>
      </c>
      <c r="AP10">
        <v>0</v>
      </c>
      <c r="AQ10">
        <v>0</v>
      </c>
      <c r="AR10">
        <v>0</v>
      </c>
      <c r="AS10" t="s">
        <v>545</v>
      </c>
      <c r="AU10">
        <v>0</v>
      </c>
      <c r="AW10" t="s">
        <v>2650</v>
      </c>
      <c r="AX10">
        <v>0</v>
      </c>
      <c r="AY10" t="s">
        <v>2650</v>
      </c>
      <c r="AZ10">
        <v>0</v>
      </c>
      <c r="BA10">
        <v>0</v>
      </c>
      <c r="BB10" t="s">
        <v>2491</v>
      </c>
      <c r="BC10">
        <v>0</v>
      </c>
      <c r="BE10">
        <v>0</v>
      </c>
      <c r="BF10">
        <v>1</v>
      </c>
      <c r="BJ10">
        <v>0</v>
      </c>
      <c r="BK10" t="s">
        <v>2651</v>
      </c>
      <c r="BL10" t="s">
        <v>2650</v>
      </c>
      <c r="BM10">
        <v>0</v>
      </c>
      <c r="BN10" s="14">
        <v>44620</v>
      </c>
      <c r="BO10">
        <v>0</v>
      </c>
      <c r="BP10" t="s">
        <v>2650</v>
      </c>
      <c r="BQ10">
        <v>0</v>
      </c>
      <c r="BR10">
        <v>0</v>
      </c>
      <c r="BS10" t="s">
        <v>2652</v>
      </c>
      <c r="BW10">
        <v>0</v>
      </c>
      <c r="BX10">
        <v>0</v>
      </c>
      <c r="BY10" t="s">
        <v>2653</v>
      </c>
      <c r="BZ10" t="s">
        <v>2650</v>
      </c>
      <c r="CA10" t="s">
        <v>2650</v>
      </c>
      <c r="CE10">
        <v>0</v>
      </c>
      <c r="CF10">
        <v>1</v>
      </c>
      <c r="CG10">
        <v>0</v>
      </c>
      <c r="CH10">
        <v>0</v>
      </c>
      <c r="CI10">
        <v>0</v>
      </c>
      <c r="CJ10" t="s">
        <v>2654</v>
      </c>
      <c r="CK10" s="14">
        <v>44599</v>
      </c>
      <c r="CL10">
        <v>0</v>
      </c>
      <c r="CP10">
        <v>0</v>
      </c>
      <c r="CS10">
        <v>0</v>
      </c>
      <c r="CV10">
        <v>0</v>
      </c>
      <c r="CX10">
        <v>1</v>
      </c>
      <c r="CZ10">
        <v>0</v>
      </c>
      <c r="DA10">
        <v>1</v>
      </c>
      <c r="DB10">
        <v>0</v>
      </c>
      <c r="DC10" t="s">
        <v>441</v>
      </c>
      <c r="DM10" t="s">
        <v>441</v>
      </c>
      <c r="DN10" t="s">
        <v>441</v>
      </c>
      <c r="DX10" t="s">
        <v>441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H10" t="s">
        <v>2650</v>
      </c>
      <c r="EI10">
        <v>0</v>
      </c>
      <c r="EL10">
        <v>0</v>
      </c>
      <c r="EM10" t="s">
        <v>2679</v>
      </c>
      <c r="EN10" t="s">
        <v>2680</v>
      </c>
      <c r="EO10" t="s">
        <v>2650</v>
      </c>
      <c r="EP10" t="s">
        <v>2650</v>
      </c>
      <c r="ER10">
        <v>0</v>
      </c>
      <c r="ES10">
        <v>0</v>
      </c>
      <c r="EU10">
        <v>0</v>
      </c>
      <c r="EV10">
        <v>0</v>
      </c>
      <c r="EY10">
        <v>0</v>
      </c>
      <c r="EZ10">
        <v>0</v>
      </c>
      <c r="FB10" t="s">
        <v>2650</v>
      </c>
      <c r="FC10">
        <v>0</v>
      </c>
    </row>
    <row r="11" spans="1:159" x14ac:dyDescent="0.3">
      <c r="A11" t="s">
        <v>383</v>
      </c>
      <c r="B11">
        <v>1</v>
      </c>
      <c r="C11" s="14">
        <v>44620</v>
      </c>
      <c r="D11">
        <v>1</v>
      </c>
      <c r="E11" s="14">
        <v>44620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129200</v>
      </c>
      <c r="P11" t="s">
        <v>2681</v>
      </c>
      <c r="Q11" t="s">
        <v>598</v>
      </c>
      <c r="U11" t="s">
        <v>545</v>
      </c>
      <c r="V11">
        <v>1</v>
      </c>
      <c r="W11" t="s">
        <v>2649</v>
      </c>
      <c r="X11" t="s">
        <v>2650</v>
      </c>
      <c r="Y11">
        <v>0</v>
      </c>
      <c r="Z11" t="s">
        <v>2650</v>
      </c>
      <c r="AA11">
        <v>0</v>
      </c>
      <c r="AB11" s="14">
        <v>44593</v>
      </c>
      <c r="AD11">
        <v>0</v>
      </c>
      <c r="AE11">
        <v>0</v>
      </c>
      <c r="AK11" s="67">
        <v>44620</v>
      </c>
      <c r="AL11" t="s">
        <v>2650</v>
      </c>
      <c r="AM11" t="s">
        <v>2650</v>
      </c>
      <c r="AN11" t="s">
        <v>2650</v>
      </c>
      <c r="AO11">
        <v>0</v>
      </c>
      <c r="AP11">
        <v>0</v>
      </c>
      <c r="AQ11">
        <v>0</v>
      </c>
      <c r="AR11">
        <v>0</v>
      </c>
      <c r="AS11" t="s">
        <v>545</v>
      </c>
      <c r="AU11">
        <v>0</v>
      </c>
      <c r="AW11" t="s">
        <v>2650</v>
      </c>
      <c r="AX11">
        <v>0</v>
      </c>
      <c r="AY11" t="s">
        <v>2650</v>
      </c>
      <c r="AZ11">
        <v>0</v>
      </c>
      <c r="BA11">
        <v>0</v>
      </c>
      <c r="BB11" t="s">
        <v>2491</v>
      </c>
      <c r="BC11">
        <v>0</v>
      </c>
      <c r="BE11">
        <v>0</v>
      </c>
      <c r="BF11">
        <v>1</v>
      </c>
      <c r="BJ11">
        <v>0</v>
      </c>
      <c r="BK11" t="s">
        <v>2651</v>
      </c>
      <c r="BL11" t="s">
        <v>2650</v>
      </c>
      <c r="BM11">
        <v>0</v>
      </c>
      <c r="BN11" s="14">
        <v>44620</v>
      </c>
      <c r="BO11">
        <v>0</v>
      </c>
      <c r="BP11" t="s">
        <v>2650</v>
      </c>
      <c r="BQ11">
        <v>0</v>
      </c>
      <c r="BR11">
        <v>0</v>
      </c>
      <c r="BS11" t="s">
        <v>2652</v>
      </c>
      <c r="BW11">
        <v>0</v>
      </c>
      <c r="BX11">
        <v>0</v>
      </c>
      <c r="BY11" t="s">
        <v>2653</v>
      </c>
      <c r="BZ11" t="s">
        <v>2650</v>
      </c>
      <c r="CA11" t="s">
        <v>2650</v>
      </c>
      <c r="CE11">
        <v>0</v>
      </c>
      <c r="CF11">
        <v>1</v>
      </c>
      <c r="CG11">
        <v>0</v>
      </c>
      <c r="CH11">
        <v>0</v>
      </c>
      <c r="CI11">
        <v>0</v>
      </c>
      <c r="CJ11" t="s">
        <v>2654</v>
      </c>
      <c r="CK11" s="14">
        <v>44599</v>
      </c>
      <c r="CL11">
        <v>0</v>
      </c>
      <c r="CP11">
        <v>0</v>
      </c>
      <c r="CS11">
        <v>0</v>
      </c>
      <c r="CV11">
        <v>0</v>
      </c>
      <c r="CX11">
        <v>1</v>
      </c>
      <c r="CZ11">
        <v>0</v>
      </c>
      <c r="DA11">
        <v>1</v>
      </c>
      <c r="DB11">
        <v>0</v>
      </c>
      <c r="DC11" t="s">
        <v>441</v>
      </c>
      <c r="DM11" t="s">
        <v>441</v>
      </c>
      <c r="DN11" t="s">
        <v>441</v>
      </c>
      <c r="DX11" t="s">
        <v>441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H11" t="s">
        <v>2650</v>
      </c>
      <c r="EI11">
        <v>0</v>
      </c>
      <c r="EL11">
        <v>0</v>
      </c>
      <c r="EM11" t="s">
        <v>2682</v>
      </c>
      <c r="EN11" t="s">
        <v>2683</v>
      </c>
      <c r="EO11" t="s">
        <v>2650</v>
      </c>
      <c r="EP11" t="s">
        <v>2650</v>
      </c>
      <c r="ER11">
        <v>0</v>
      </c>
      <c r="ES11">
        <v>0</v>
      </c>
      <c r="EU11">
        <v>0</v>
      </c>
      <c r="EV11">
        <v>0</v>
      </c>
      <c r="EY11">
        <v>0</v>
      </c>
      <c r="EZ11">
        <v>0</v>
      </c>
      <c r="FB11" t="s">
        <v>2650</v>
      </c>
      <c r="FC11">
        <v>0</v>
      </c>
    </row>
    <row r="12" spans="1:159" x14ac:dyDescent="0.3">
      <c r="A12" t="s">
        <v>383</v>
      </c>
      <c r="B12">
        <v>1</v>
      </c>
      <c r="C12" s="14">
        <v>44620</v>
      </c>
      <c r="D12">
        <v>1</v>
      </c>
      <c r="E12" s="14">
        <v>44620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129201</v>
      </c>
      <c r="P12" t="s">
        <v>2684</v>
      </c>
      <c r="Q12" t="s">
        <v>599</v>
      </c>
      <c r="U12" t="s">
        <v>545</v>
      </c>
      <c r="V12">
        <v>1</v>
      </c>
      <c r="W12" t="s">
        <v>2649</v>
      </c>
      <c r="X12" t="s">
        <v>2650</v>
      </c>
      <c r="Y12">
        <v>0</v>
      </c>
      <c r="Z12" t="s">
        <v>2650</v>
      </c>
      <c r="AA12">
        <v>0</v>
      </c>
      <c r="AB12" s="14">
        <v>44593</v>
      </c>
      <c r="AD12">
        <v>0</v>
      </c>
      <c r="AE12">
        <v>0</v>
      </c>
      <c r="AK12" s="67">
        <v>44620</v>
      </c>
      <c r="AL12" t="s">
        <v>2650</v>
      </c>
      <c r="AM12" t="s">
        <v>2650</v>
      </c>
      <c r="AN12" t="s">
        <v>2650</v>
      </c>
      <c r="AO12">
        <v>0</v>
      </c>
      <c r="AP12">
        <v>0</v>
      </c>
      <c r="AQ12">
        <v>0</v>
      </c>
      <c r="AR12">
        <v>0</v>
      </c>
      <c r="AS12" t="s">
        <v>545</v>
      </c>
      <c r="AU12">
        <v>0</v>
      </c>
      <c r="AW12" t="s">
        <v>2650</v>
      </c>
      <c r="AX12">
        <v>0</v>
      </c>
      <c r="AY12" t="s">
        <v>2650</v>
      </c>
      <c r="AZ12">
        <v>0</v>
      </c>
      <c r="BA12">
        <v>0</v>
      </c>
      <c r="BB12" t="s">
        <v>2491</v>
      </c>
      <c r="BC12">
        <v>0</v>
      </c>
      <c r="BE12">
        <v>0</v>
      </c>
      <c r="BF12">
        <v>1</v>
      </c>
      <c r="BJ12">
        <v>0</v>
      </c>
      <c r="BK12" t="s">
        <v>2651</v>
      </c>
      <c r="BL12" t="s">
        <v>2650</v>
      </c>
      <c r="BM12">
        <v>0</v>
      </c>
      <c r="BN12" s="14">
        <v>44620</v>
      </c>
      <c r="BO12">
        <v>0</v>
      </c>
      <c r="BP12" t="s">
        <v>2650</v>
      </c>
      <c r="BQ12">
        <v>0</v>
      </c>
      <c r="BR12">
        <v>0</v>
      </c>
      <c r="BS12" t="s">
        <v>2652</v>
      </c>
      <c r="BW12">
        <v>0</v>
      </c>
      <c r="BX12">
        <v>0</v>
      </c>
      <c r="BY12" t="s">
        <v>2653</v>
      </c>
      <c r="BZ12" t="s">
        <v>2650</v>
      </c>
      <c r="CA12" t="s">
        <v>2650</v>
      </c>
      <c r="CE12">
        <v>0</v>
      </c>
      <c r="CF12">
        <v>1</v>
      </c>
      <c r="CG12">
        <v>0</v>
      </c>
      <c r="CH12">
        <v>0</v>
      </c>
      <c r="CI12">
        <v>0</v>
      </c>
      <c r="CJ12" t="s">
        <v>2654</v>
      </c>
      <c r="CK12" s="14">
        <v>44599</v>
      </c>
      <c r="CL12">
        <v>0</v>
      </c>
      <c r="CP12">
        <v>0</v>
      </c>
      <c r="CS12">
        <v>0</v>
      </c>
      <c r="CV12">
        <v>0</v>
      </c>
      <c r="CX12">
        <v>1</v>
      </c>
      <c r="CZ12">
        <v>0</v>
      </c>
      <c r="DA12">
        <v>1</v>
      </c>
      <c r="DB12">
        <v>0</v>
      </c>
      <c r="DC12" t="s">
        <v>441</v>
      </c>
      <c r="DM12" t="s">
        <v>441</v>
      </c>
      <c r="DN12" t="s">
        <v>441</v>
      </c>
      <c r="DX12" t="s">
        <v>441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H12" t="s">
        <v>2650</v>
      </c>
      <c r="EI12">
        <v>0</v>
      </c>
      <c r="EL12">
        <v>0</v>
      </c>
      <c r="EM12" t="s">
        <v>2685</v>
      </c>
      <c r="EN12" t="s">
        <v>2686</v>
      </c>
      <c r="EO12" t="s">
        <v>2650</v>
      </c>
      <c r="EP12" t="s">
        <v>2650</v>
      </c>
      <c r="ER12">
        <v>0</v>
      </c>
      <c r="ES12">
        <v>0</v>
      </c>
      <c r="EU12">
        <v>0</v>
      </c>
      <c r="EV12">
        <v>0</v>
      </c>
      <c r="EY12">
        <v>0</v>
      </c>
      <c r="EZ12">
        <v>0</v>
      </c>
      <c r="FB12" t="s">
        <v>2650</v>
      </c>
      <c r="FC12">
        <v>0</v>
      </c>
    </row>
    <row r="13" spans="1:159" x14ac:dyDescent="0.3">
      <c r="A13" t="s">
        <v>383</v>
      </c>
      <c r="B13">
        <v>1</v>
      </c>
      <c r="C13" s="14">
        <v>44620</v>
      </c>
      <c r="D13">
        <v>1</v>
      </c>
      <c r="E13" s="14">
        <v>44620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129202</v>
      </c>
      <c r="P13" t="s">
        <v>2687</v>
      </c>
      <c r="Q13" t="s">
        <v>600</v>
      </c>
      <c r="U13" t="s">
        <v>545</v>
      </c>
      <c r="V13">
        <v>1</v>
      </c>
      <c r="W13" t="s">
        <v>2649</v>
      </c>
      <c r="X13" t="s">
        <v>2650</v>
      </c>
      <c r="Y13">
        <v>0</v>
      </c>
      <c r="Z13" t="s">
        <v>2650</v>
      </c>
      <c r="AA13">
        <v>0</v>
      </c>
      <c r="AB13" s="14">
        <v>44593</v>
      </c>
      <c r="AD13">
        <v>0</v>
      </c>
      <c r="AE13">
        <v>0</v>
      </c>
      <c r="AK13" s="67">
        <v>44620</v>
      </c>
      <c r="AL13" t="s">
        <v>2650</v>
      </c>
      <c r="AM13" t="s">
        <v>2650</v>
      </c>
      <c r="AN13" t="s">
        <v>2650</v>
      </c>
      <c r="AO13">
        <v>0</v>
      </c>
      <c r="AP13">
        <v>0</v>
      </c>
      <c r="AQ13">
        <v>0</v>
      </c>
      <c r="AR13">
        <v>0</v>
      </c>
      <c r="AS13" t="s">
        <v>545</v>
      </c>
      <c r="AU13">
        <v>0</v>
      </c>
      <c r="AW13" t="s">
        <v>2650</v>
      </c>
      <c r="AX13">
        <v>0</v>
      </c>
      <c r="AY13" t="s">
        <v>2650</v>
      </c>
      <c r="AZ13">
        <v>0</v>
      </c>
      <c r="BA13">
        <v>0</v>
      </c>
      <c r="BB13" t="s">
        <v>2491</v>
      </c>
      <c r="BC13">
        <v>0</v>
      </c>
      <c r="BE13">
        <v>0</v>
      </c>
      <c r="BF13">
        <v>1</v>
      </c>
      <c r="BJ13">
        <v>0</v>
      </c>
      <c r="BK13" t="s">
        <v>2651</v>
      </c>
      <c r="BL13" t="s">
        <v>2650</v>
      </c>
      <c r="BM13">
        <v>0</v>
      </c>
      <c r="BN13" s="14">
        <v>44620</v>
      </c>
      <c r="BO13">
        <v>0</v>
      </c>
      <c r="BP13" t="s">
        <v>2650</v>
      </c>
      <c r="BQ13">
        <v>0</v>
      </c>
      <c r="BR13">
        <v>0</v>
      </c>
      <c r="BS13" t="s">
        <v>2652</v>
      </c>
      <c r="BW13">
        <v>0</v>
      </c>
      <c r="BX13">
        <v>0</v>
      </c>
      <c r="BY13" t="s">
        <v>2653</v>
      </c>
      <c r="BZ13" t="s">
        <v>2650</v>
      </c>
      <c r="CA13" t="s">
        <v>2650</v>
      </c>
      <c r="CE13">
        <v>0</v>
      </c>
      <c r="CF13">
        <v>1</v>
      </c>
      <c r="CG13">
        <v>0</v>
      </c>
      <c r="CH13">
        <v>0</v>
      </c>
      <c r="CI13">
        <v>0</v>
      </c>
      <c r="CJ13" t="s">
        <v>2654</v>
      </c>
      <c r="CK13" s="14">
        <v>44599</v>
      </c>
      <c r="CL13">
        <v>0</v>
      </c>
      <c r="CP13">
        <v>0</v>
      </c>
      <c r="CS13">
        <v>0</v>
      </c>
      <c r="CV13">
        <v>0</v>
      </c>
      <c r="CX13">
        <v>1</v>
      </c>
      <c r="CZ13">
        <v>0</v>
      </c>
      <c r="DA13">
        <v>1</v>
      </c>
      <c r="DB13">
        <v>0</v>
      </c>
      <c r="DC13" t="s">
        <v>441</v>
      </c>
      <c r="DM13" t="s">
        <v>441</v>
      </c>
      <c r="DN13" t="s">
        <v>441</v>
      </c>
      <c r="DX13" t="s">
        <v>441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H13" t="s">
        <v>2650</v>
      </c>
      <c r="EI13">
        <v>0</v>
      </c>
      <c r="EL13">
        <v>0</v>
      </c>
      <c r="EM13" t="s">
        <v>2688</v>
      </c>
      <c r="EN13" t="s">
        <v>2689</v>
      </c>
      <c r="EO13" t="s">
        <v>2650</v>
      </c>
      <c r="EP13" t="s">
        <v>2650</v>
      </c>
      <c r="ER13">
        <v>0</v>
      </c>
      <c r="ES13">
        <v>0</v>
      </c>
      <c r="EU13">
        <v>0</v>
      </c>
      <c r="EV13">
        <v>0</v>
      </c>
      <c r="EY13">
        <v>0</v>
      </c>
      <c r="EZ13">
        <v>0</v>
      </c>
      <c r="FB13" t="s">
        <v>2650</v>
      </c>
      <c r="FC13">
        <v>0</v>
      </c>
    </row>
    <row r="14" spans="1:159" x14ac:dyDescent="0.3">
      <c r="A14" t="s">
        <v>383</v>
      </c>
      <c r="B14">
        <v>1</v>
      </c>
      <c r="C14" s="14">
        <v>44620</v>
      </c>
      <c r="D14">
        <v>1</v>
      </c>
      <c r="E14" s="14">
        <v>44620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129203</v>
      </c>
      <c r="P14" t="s">
        <v>2690</v>
      </c>
      <c r="Q14" t="s">
        <v>601</v>
      </c>
      <c r="U14" t="s">
        <v>545</v>
      </c>
      <c r="V14">
        <v>1</v>
      </c>
      <c r="W14" t="s">
        <v>2649</v>
      </c>
      <c r="X14" t="s">
        <v>2650</v>
      </c>
      <c r="Y14">
        <v>0</v>
      </c>
      <c r="Z14" t="s">
        <v>2650</v>
      </c>
      <c r="AA14">
        <v>0</v>
      </c>
      <c r="AB14" s="14">
        <v>44593</v>
      </c>
      <c r="AD14">
        <v>0</v>
      </c>
      <c r="AE14">
        <v>0</v>
      </c>
      <c r="AK14" s="67">
        <v>44620</v>
      </c>
      <c r="AL14" t="s">
        <v>2650</v>
      </c>
      <c r="AM14" t="s">
        <v>2650</v>
      </c>
      <c r="AN14" t="s">
        <v>2650</v>
      </c>
      <c r="AO14">
        <v>0</v>
      </c>
      <c r="AP14">
        <v>0</v>
      </c>
      <c r="AQ14">
        <v>0</v>
      </c>
      <c r="AR14">
        <v>0</v>
      </c>
      <c r="AS14" t="s">
        <v>545</v>
      </c>
      <c r="AU14">
        <v>0</v>
      </c>
      <c r="AW14" t="s">
        <v>2650</v>
      </c>
      <c r="AX14">
        <v>0</v>
      </c>
      <c r="AY14" t="s">
        <v>2650</v>
      </c>
      <c r="AZ14">
        <v>0</v>
      </c>
      <c r="BA14">
        <v>0</v>
      </c>
      <c r="BB14" t="s">
        <v>2491</v>
      </c>
      <c r="BC14">
        <v>0</v>
      </c>
      <c r="BE14">
        <v>0</v>
      </c>
      <c r="BF14">
        <v>1</v>
      </c>
      <c r="BJ14">
        <v>0</v>
      </c>
      <c r="BK14" t="s">
        <v>2651</v>
      </c>
      <c r="BL14" t="s">
        <v>2650</v>
      </c>
      <c r="BM14">
        <v>0</v>
      </c>
      <c r="BN14" s="14">
        <v>44620</v>
      </c>
      <c r="BO14">
        <v>0</v>
      </c>
      <c r="BP14" t="s">
        <v>2650</v>
      </c>
      <c r="BQ14">
        <v>0</v>
      </c>
      <c r="BR14">
        <v>0</v>
      </c>
      <c r="BS14" t="s">
        <v>2652</v>
      </c>
      <c r="BW14">
        <v>0</v>
      </c>
      <c r="BX14">
        <v>0</v>
      </c>
      <c r="BY14" t="s">
        <v>2653</v>
      </c>
      <c r="BZ14" t="s">
        <v>2650</v>
      </c>
      <c r="CA14" t="s">
        <v>2650</v>
      </c>
      <c r="CE14">
        <v>0</v>
      </c>
      <c r="CF14">
        <v>1</v>
      </c>
      <c r="CG14">
        <v>0</v>
      </c>
      <c r="CH14">
        <v>0</v>
      </c>
      <c r="CI14">
        <v>0</v>
      </c>
      <c r="CJ14" t="s">
        <v>2654</v>
      </c>
      <c r="CK14" s="14">
        <v>44599</v>
      </c>
      <c r="CL14">
        <v>0</v>
      </c>
      <c r="CP14">
        <v>0</v>
      </c>
      <c r="CS14">
        <v>0</v>
      </c>
      <c r="CV14">
        <v>0</v>
      </c>
      <c r="CX14">
        <v>1</v>
      </c>
      <c r="CZ14">
        <v>0</v>
      </c>
      <c r="DA14">
        <v>1</v>
      </c>
      <c r="DB14">
        <v>0</v>
      </c>
      <c r="DC14" t="s">
        <v>441</v>
      </c>
      <c r="DM14" t="s">
        <v>441</v>
      </c>
      <c r="DN14" t="s">
        <v>441</v>
      </c>
      <c r="DX14" t="s">
        <v>441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H14" t="s">
        <v>2650</v>
      </c>
      <c r="EI14">
        <v>0</v>
      </c>
      <c r="EL14">
        <v>0</v>
      </c>
      <c r="EM14" t="s">
        <v>2691</v>
      </c>
      <c r="EN14" t="s">
        <v>2692</v>
      </c>
      <c r="EO14" t="s">
        <v>2650</v>
      </c>
      <c r="EP14" t="s">
        <v>2650</v>
      </c>
      <c r="ER14">
        <v>0</v>
      </c>
      <c r="ES14">
        <v>0</v>
      </c>
      <c r="EU14">
        <v>0</v>
      </c>
      <c r="EV14">
        <v>0</v>
      </c>
      <c r="EY14">
        <v>0</v>
      </c>
      <c r="EZ14">
        <v>0</v>
      </c>
      <c r="FB14" t="s">
        <v>2650</v>
      </c>
      <c r="FC14">
        <v>0</v>
      </c>
    </row>
    <row r="15" spans="1:159" x14ac:dyDescent="0.3">
      <c r="A15" t="s">
        <v>383</v>
      </c>
      <c r="B15">
        <v>1</v>
      </c>
      <c r="C15" s="14">
        <v>44620</v>
      </c>
      <c r="D15">
        <v>1</v>
      </c>
      <c r="E15" s="14">
        <v>44620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129204</v>
      </c>
      <c r="P15" t="s">
        <v>2693</v>
      </c>
      <c r="Q15" t="s">
        <v>602</v>
      </c>
      <c r="U15" t="s">
        <v>545</v>
      </c>
      <c r="V15">
        <v>1</v>
      </c>
      <c r="W15" t="s">
        <v>2649</v>
      </c>
      <c r="X15" t="s">
        <v>2650</v>
      </c>
      <c r="Y15">
        <v>0</v>
      </c>
      <c r="Z15" t="s">
        <v>2650</v>
      </c>
      <c r="AA15">
        <v>0</v>
      </c>
      <c r="AB15" s="14">
        <v>44593</v>
      </c>
      <c r="AD15">
        <v>0</v>
      </c>
      <c r="AE15">
        <v>0</v>
      </c>
      <c r="AK15" s="67">
        <v>44620</v>
      </c>
      <c r="AL15" t="s">
        <v>2650</v>
      </c>
      <c r="AM15" t="s">
        <v>2650</v>
      </c>
      <c r="AN15" t="s">
        <v>2650</v>
      </c>
      <c r="AO15">
        <v>0</v>
      </c>
      <c r="AP15">
        <v>0</v>
      </c>
      <c r="AQ15">
        <v>0</v>
      </c>
      <c r="AR15">
        <v>0</v>
      </c>
      <c r="AS15" t="s">
        <v>545</v>
      </c>
      <c r="AU15">
        <v>0</v>
      </c>
      <c r="AW15" t="s">
        <v>2650</v>
      </c>
      <c r="AX15">
        <v>0</v>
      </c>
      <c r="AY15" t="s">
        <v>2650</v>
      </c>
      <c r="AZ15">
        <v>0</v>
      </c>
      <c r="BA15">
        <v>0</v>
      </c>
      <c r="BB15" t="s">
        <v>2491</v>
      </c>
      <c r="BC15">
        <v>0</v>
      </c>
      <c r="BE15">
        <v>0</v>
      </c>
      <c r="BF15">
        <v>1</v>
      </c>
      <c r="BJ15">
        <v>0</v>
      </c>
      <c r="BK15" t="s">
        <v>2651</v>
      </c>
      <c r="BL15" t="s">
        <v>2650</v>
      </c>
      <c r="BM15">
        <v>0</v>
      </c>
      <c r="BN15" s="14">
        <v>44620</v>
      </c>
      <c r="BO15">
        <v>0</v>
      </c>
      <c r="BP15" t="s">
        <v>2650</v>
      </c>
      <c r="BQ15">
        <v>0</v>
      </c>
      <c r="BR15">
        <v>0</v>
      </c>
      <c r="BS15" t="s">
        <v>2652</v>
      </c>
      <c r="BW15">
        <v>0</v>
      </c>
      <c r="BX15">
        <v>0</v>
      </c>
      <c r="BY15" t="s">
        <v>2653</v>
      </c>
      <c r="BZ15" t="s">
        <v>2650</v>
      </c>
      <c r="CA15" t="s">
        <v>2650</v>
      </c>
      <c r="CE15">
        <v>0</v>
      </c>
      <c r="CF15">
        <v>1</v>
      </c>
      <c r="CG15">
        <v>0</v>
      </c>
      <c r="CH15">
        <v>0</v>
      </c>
      <c r="CI15">
        <v>0</v>
      </c>
      <c r="CJ15" t="s">
        <v>2654</v>
      </c>
      <c r="CK15" s="14">
        <v>44599</v>
      </c>
      <c r="CL15">
        <v>0</v>
      </c>
      <c r="CP15">
        <v>0</v>
      </c>
      <c r="CS15">
        <v>0</v>
      </c>
      <c r="CV15">
        <v>0</v>
      </c>
      <c r="CX15">
        <v>1</v>
      </c>
      <c r="CZ15">
        <v>0</v>
      </c>
      <c r="DA15">
        <v>1</v>
      </c>
      <c r="DB15">
        <v>0</v>
      </c>
      <c r="DC15" t="s">
        <v>441</v>
      </c>
      <c r="DM15" t="s">
        <v>441</v>
      </c>
      <c r="DN15" t="s">
        <v>441</v>
      </c>
      <c r="DX15" t="s">
        <v>441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H15" t="s">
        <v>2650</v>
      </c>
      <c r="EI15">
        <v>0</v>
      </c>
      <c r="EL15">
        <v>0</v>
      </c>
      <c r="EM15" t="s">
        <v>2694</v>
      </c>
      <c r="EN15" t="s">
        <v>2695</v>
      </c>
      <c r="EO15" t="s">
        <v>2650</v>
      </c>
      <c r="EP15" t="s">
        <v>2650</v>
      </c>
      <c r="ER15">
        <v>0</v>
      </c>
      <c r="ES15">
        <v>0</v>
      </c>
      <c r="EU15">
        <v>0</v>
      </c>
      <c r="EV15">
        <v>0</v>
      </c>
      <c r="EY15">
        <v>0</v>
      </c>
      <c r="EZ15">
        <v>0</v>
      </c>
      <c r="FB15" t="s">
        <v>2650</v>
      </c>
      <c r="FC15">
        <v>0</v>
      </c>
    </row>
    <row r="16" spans="1:159" x14ac:dyDescent="0.3">
      <c r="A16" t="s">
        <v>383</v>
      </c>
      <c r="B16">
        <v>1</v>
      </c>
      <c r="C16" s="14">
        <v>44620</v>
      </c>
      <c r="D16">
        <v>1</v>
      </c>
      <c r="E16" s="14">
        <v>44620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129205</v>
      </c>
      <c r="P16" t="s">
        <v>2696</v>
      </c>
      <c r="Q16" t="s">
        <v>603</v>
      </c>
      <c r="U16" t="s">
        <v>545</v>
      </c>
      <c r="V16">
        <v>1</v>
      </c>
      <c r="W16" t="s">
        <v>2649</v>
      </c>
      <c r="X16" t="s">
        <v>2650</v>
      </c>
      <c r="Y16">
        <v>0</v>
      </c>
      <c r="Z16" t="s">
        <v>2650</v>
      </c>
      <c r="AA16">
        <v>0</v>
      </c>
      <c r="AB16" s="14">
        <v>44593</v>
      </c>
      <c r="AD16">
        <v>0</v>
      </c>
      <c r="AE16">
        <v>0</v>
      </c>
      <c r="AK16" s="67">
        <v>44620</v>
      </c>
      <c r="AL16" t="s">
        <v>2650</v>
      </c>
      <c r="AM16" t="s">
        <v>2650</v>
      </c>
      <c r="AN16" t="s">
        <v>2650</v>
      </c>
      <c r="AO16">
        <v>0</v>
      </c>
      <c r="AP16">
        <v>0</v>
      </c>
      <c r="AQ16">
        <v>0</v>
      </c>
      <c r="AR16">
        <v>0</v>
      </c>
      <c r="AS16" t="s">
        <v>545</v>
      </c>
      <c r="AU16">
        <v>0</v>
      </c>
      <c r="AW16" t="s">
        <v>2650</v>
      </c>
      <c r="AX16">
        <v>0</v>
      </c>
      <c r="AY16" t="s">
        <v>2650</v>
      </c>
      <c r="AZ16">
        <v>0</v>
      </c>
      <c r="BA16">
        <v>0</v>
      </c>
      <c r="BB16" t="s">
        <v>2491</v>
      </c>
      <c r="BC16">
        <v>0</v>
      </c>
      <c r="BE16">
        <v>0</v>
      </c>
      <c r="BF16">
        <v>1</v>
      </c>
      <c r="BJ16">
        <v>0</v>
      </c>
      <c r="BK16" t="s">
        <v>2651</v>
      </c>
      <c r="BL16" t="s">
        <v>2650</v>
      </c>
      <c r="BM16">
        <v>0</v>
      </c>
      <c r="BN16" s="14">
        <v>44620</v>
      </c>
      <c r="BO16">
        <v>0</v>
      </c>
      <c r="BP16" t="s">
        <v>2650</v>
      </c>
      <c r="BQ16">
        <v>0</v>
      </c>
      <c r="BR16">
        <v>0</v>
      </c>
      <c r="BS16" t="s">
        <v>2652</v>
      </c>
      <c r="BW16">
        <v>0</v>
      </c>
      <c r="BX16">
        <v>0</v>
      </c>
      <c r="BY16" t="s">
        <v>2653</v>
      </c>
      <c r="BZ16" t="s">
        <v>2650</v>
      </c>
      <c r="CA16" t="s">
        <v>2650</v>
      </c>
      <c r="CE16">
        <v>0</v>
      </c>
      <c r="CF16">
        <v>1</v>
      </c>
      <c r="CG16">
        <v>0</v>
      </c>
      <c r="CH16">
        <v>0</v>
      </c>
      <c r="CI16">
        <v>0</v>
      </c>
      <c r="CJ16" t="s">
        <v>2654</v>
      </c>
      <c r="CK16" s="14">
        <v>44599</v>
      </c>
      <c r="CL16">
        <v>0</v>
      </c>
      <c r="CP16">
        <v>0</v>
      </c>
      <c r="CS16">
        <v>0</v>
      </c>
      <c r="CV16">
        <v>0</v>
      </c>
      <c r="CX16">
        <v>1</v>
      </c>
      <c r="CZ16">
        <v>0</v>
      </c>
      <c r="DA16">
        <v>1</v>
      </c>
      <c r="DB16">
        <v>0</v>
      </c>
      <c r="DC16" t="s">
        <v>441</v>
      </c>
      <c r="DM16" t="s">
        <v>441</v>
      </c>
      <c r="DN16" t="s">
        <v>441</v>
      </c>
      <c r="DX16" t="s">
        <v>441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H16" t="s">
        <v>2650</v>
      </c>
      <c r="EI16">
        <v>0</v>
      </c>
      <c r="EL16">
        <v>0</v>
      </c>
      <c r="EM16" t="s">
        <v>2697</v>
      </c>
      <c r="EN16" t="s">
        <v>2698</v>
      </c>
      <c r="EO16" t="s">
        <v>2650</v>
      </c>
      <c r="EP16" t="s">
        <v>2650</v>
      </c>
      <c r="ER16">
        <v>0</v>
      </c>
      <c r="ES16">
        <v>0</v>
      </c>
      <c r="EU16">
        <v>0</v>
      </c>
      <c r="EV16">
        <v>0</v>
      </c>
      <c r="EY16">
        <v>0</v>
      </c>
      <c r="EZ16">
        <v>0</v>
      </c>
      <c r="FB16" t="s">
        <v>2650</v>
      </c>
      <c r="FC16">
        <v>0</v>
      </c>
    </row>
    <row r="17" spans="1:159" x14ac:dyDescent="0.3">
      <c r="A17" t="s">
        <v>383</v>
      </c>
      <c r="B17">
        <v>1</v>
      </c>
      <c r="C17" s="14">
        <v>44620</v>
      </c>
      <c r="D17">
        <v>1</v>
      </c>
      <c r="E17" s="14">
        <v>44620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129206</v>
      </c>
      <c r="P17" t="s">
        <v>2699</v>
      </c>
      <c r="Q17" t="s">
        <v>604</v>
      </c>
      <c r="U17" t="s">
        <v>545</v>
      </c>
      <c r="V17">
        <v>1</v>
      </c>
      <c r="W17" t="s">
        <v>2649</v>
      </c>
      <c r="X17" t="s">
        <v>2650</v>
      </c>
      <c r="Y17">
        <v>0</v>
      </c>
      <c r="Z17" t="s">
        <v>2650</v>
      </c>
      <c r="AA17">
        <v>0</v>
      </c>
      <c r="AB17" s="14">
        <v>44593</v>
      </c>
      <c r="AD17">
        <v>0</v>
      </c>
      <c r="AE17">
        <v>0</v>
      </c>
      <c r="AK17" s="67">
        <v>44620</v>
      </c>
      <c r="AL17" t="s">
        <v>2650</v>
      </c>
      <c r="AM17" t="s">
        <v>2650</v>
      </c>
      <c r="AN17" t="s">
        <v>2650</v>
      </c>
      <c r="AO17">
        <v>0</v>
      </c>
      <c r="AP17">
        <v>0</v>
      </c>
      <c r="AQ17">
        <v>0</v>
      </c>
      <c r="AR17">
        <v>0</v>
      </c>
      <c r="AS17" t="s">
        <v>545</v>
      </c>
      <c r="AU17">
        <v>0</v>
      </c>
      <c r="AW17" t="s">
        <v>2650</v>
      </c>
      <c r="AX17">
        <v>0</v>
      </c>
      <c r="AY17" t="s">
        <v>2650</v>
      </c>
      <c r="AZ17">
        <v>0</v>
      </c>
      <c r="BA17">
        <v>0</v>
      </c>
      <c r="BB17" t="s">
        <v>2491</v>
      </c>
      <c r="BC17">
        <v>0</v>
      </c>
      <c r="BE17">
        <v>0</v>
      </c>
      <c r="BF17">
        <v>1</v>
      </c>
      <c r="BJ17">
        <v>0</v>
      </c>
      <c r="BK17" t="s">
        <v>2651</v>
      </c>
      <c r="BL17" t="s">
        <v>2650</v>
      </c>
      <c r="BM17">
        <v>0</v>
      </c>
      <c r="BN17" s="14">
        <v>44620</v>
      </c>
      <c r="BO17">
        <v>0</v>
      </c>
      <c r="BP17" t="s">
        <v>2650</v>
      </c>
      <c r="BQ17">
        <v>0</v>
      </c>
      <c r="BR17">
        <v>0</v>
      </c>
      <c r="BS17" t="s">
        <v>2652</v>
      </c>
      <c r="BW17">
        <v>0</v>
      </c>
      <c r="BX17">
        <v>0</v>
      </c>
      <c r="BY17" t="s">
        <v>2653</v>
      </c>
      <c r="BZ17" t="s">
        <v>2650</v>
      </c>
      <c r="CA17" t="s">
        <v>2650</v>
      </c>
      <c r="CE17">
        <v>0</v>
      </c>
      <c r="CF17">
        <v>1</v>
      </c>
      <c r="CG17">
        <v>0</v>
      </c>
      <c r="CH17">
        <v>0</v>
      </c>
      <c r="CI17">
        <v>0</v>
      </c>
      <c r="CJ17" t="s">
        <v>2654</v>
      </c>
      <c r="CK17" s="14">
        <v>44599</v>
      </c>
      <c r="CL17">
        <v>0</v>
      </c>
      <c r="CP17">
        <v>0</v>
      </c>
      <c r="CS17">
        <v>0</v>
      </c>
      <c r="CV17">
        <v>0</v>
      </c>
      <c r="CX17">
        <v>1</v>
      </c>
      <c r="CZ17">
        <v>0</v>
      </c>
      <c r="DA17">
        <v>1</v>
      </c>
      <c r="DB17">
        <v>0</v>
      </c>
      <c r="DC17" t="s">
        <v>441</v>
      </c>
      <c r="DM17" t="s">
        <v>441</v>
      </c>
      <c r="DN17" t="s">
        <v>441</v>
      </c>
      <c r="DX17" t="s">
        <v>441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H17" t="s">
        <v>2650</v>
      </c>
      <c r="EI17">
        <v>0</v>
      </c>
      <c r="EL17">
        <v>0</v>
      </c>
      <c r="EM17" t="s">
        <v>2700</v>
      </c>
      <c r="EN17" t="s">
        <v>2701</v>
      </c>
      <c r="EO17" t="s">
        <v>2650</v>
      </c>
      <c r="EP17" t="s">
        <v>2650</v>
      </c>
      <c r="ER17">
        <v>0</v>
      </c>
      <c r="ES17">
        <v>0</v>
      </c>
      <c r="EU17">
        <v>0</v>
      </c>
      <c r="EV17">
        <v>0</v>
      </c>
      <c r="EY17">
        <v>0</v>
      </c>
      <c r="EZ17">
        <v>0</v>
      </c>
      <c r="FB17" t="s">
        <v>2650</v>
      </c>
      <c r="FC17">
        <v>0</v>
      </c>
    </row>
    <row r="18" spans="1:159" x14ac:dyDescent="0.3">
      <c r="A18" t="s">
        <v>383</v>
      </c>
      <c r="B18">
        <v>1</v>
      </c>
      <c r="C18" s="14">
        <v>44620</v>
      </c>
      <c r="D18">
        <v>1</v>
      </c>
      <c r="E18" s="14">
        <v>44620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129207</v>
      </c>
      <c r="P18" t="s">
        <v>2702</v>
      </c>
      <c r="Q18" t="s">
        <v>605</v>
      </c>
      <c r="U18" t="s">
        <v>545</v>
      </c>
      <c r="V18">
        <v>1</v>
      </c>
      <c r="W18" t="s">
        <v>2649</v>
      </c>
      <c r="X18" t="s">
        <v>2650</v>
      </c>
      <c r="Y18">
        <v>0</v>
      </c>
      <c r="Z18" t="s">
        <v>2650</v>
      </c>
      <c r="AA18">
        <v>0</v>
      </c>
      <c r="AB18" s="14">
        <v>44593</v>
      </c>
      <c r="AD18">
        <v>0</v>
      </c>
      <c r="AE18">
        <v>0</v>
      </c>
      <c r="AK18" s="67">
        <v>44620</v>
      </c>
      <c r="AL18" t="s">
        <v>2650</v>
      </c>
      <c r="AM18" t="s">
        <v>2650</v>
      </c>
      <c r="AN18" t="s">
        <v>2650</v>
      </c>
      <c r="AO18">
        <v>0</v>
      </c>
      <c r="AP18">
        <v>0</v>
      </c>
      <c r="AQ18">
        <v>0</v>
      </c>
      <c r="AR18">
        <v>0</v>
      </c>
      <c r="AS18" t="s">
        <v>545</v>
      </c>
      <c r="AU18">
        <v>0</v>
      </c>
      <c r="AW18" t="s">
        <v>2650</v>
      </c>
      <c r="AX18">
        <v>0</v>
      </c>
      <c r="AY18" t="s">
        <v>2650</v>
      </c>
      <c r="AZ18">
        <v>0</v>
      </c>
      <c r="BA18">
        <v>0</v>
      </c>
      <c r="BB18" t="s">
        <v>2491</v>
      </c>
      <c r="BC18">
        <v>0</v>
      </c>
      <c r="BE18">
        <v>0</v>
      </c>
      <c r="BF18">
        <v>1</v>
      </c>
      <c r="BJ18">
        <v>0</v>
      </c>
      <c r="BK18" t="s">
        <v>2651</v>
      </c>
      <c r="BL18" t="s">
        <v>2650</v>
      </c>
      <c r="BM18">
        <v>0</v>
      </c>
      <c r="BN18" s="14">
        <v>44620</v>
      </c>
      <c r="BO18">
        <v>0</v>
      </c>
      <c r="BP18" t="s">
        <v>2650</v>
      </c>
      <c r="BQ18">
        <v>0</v>
      </c>
      <c r="BR18">
        <v>0</v>
      </c>
      <c r="BS18" t="s">
        <v>2652</v>
      </c>
      <c r="BW18">
        <v>0</v>
      </c>
      <c r="BX18">
        <v>0</v>
      </c>
      <c r="BY18" t="s">
        <v>2653</v>
      </c>
      <c r="BZ18" t="s">
        <v>2650</v>
      </c>
      <c r="CA18" t="s">
        <v>2650</v>
      </c>
      <c r="CE18">
        <v>0</v>
      </c>
      <c r="CF18">
        <v>1</v>
      </c>
      <c r="CG18">
        <v>0</v>
      </c>
      <c r="CH18">
        <v>0</v>
      </c>
      <c r="CI18">
        <v>0</v>
      </c>
      <c r="CJ18" t="s">
        <v>2654</v>
      </c>
      <c r="CK18" s="14">
        <v>44599</v>
      </c>
      <c r="CL18">
        <v>0</v>
      </c>
      <c r="CP18">
        <v>0</v>
      </c>
      <c r="CS18">
        <v>0</v>
      </c>
      <c r="CV18">
        <v>0</v>
      </c>
      <c r="CX18">
        <v>1</v>
      </c>
      <c r="CZ18">
        <v>0</v>
      </c>
      <c r="DA18">
        <v>1</v>
      </c>
      <c r="DB18">
        <v>0</v>
      </c>
      <c r="DC18" t="s">
        <v>441</v>
      </c>
      <c r="DM18" t="s">
        <v>441</v>
      </c>
      <c r="DN18" t="s">
        <v>441</v>
      </c>
      <c r="DX18" t="s">
        <v>441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H18" t="s">
        <v>2650</v>
      </c>
      <c r="EI18">
        <v>0</v>
      </c>
      <c r="EL18">
        <v>0</v>
      </c>
      <c r="EM18" t="s">
        <v>2703</v>
      </c>
      <c r="EN18" t="s">
        <v>2704</v>
      </c>
      <c r="EO18" t="s">
        <v>2650</v>
      </c>
      <c r="EP18" t="s">
        <v>2650</v>
      </c>
      <c r="ER18">
        <v>0</v>
      </c>
      <c r="ES18">
        <v>0</v>
      </c>
      <c r="EU18">
        <v>0</v>
      </c>
      <c r="EV18">
        <v>0</v>
      </c>
      <c r="EY18">
        <v>0</v>
      </c>
      <c r="EZ18">
        <v>0</v>
      </c>
      <c r="FB18" t="s">
        <v>2650</v>
      </c>
      <c r="FC18">
        <v>0</v>
      </c>
    </row>
    <row r="19" spans="1:159" x14ac:dyDescent="0.3">
      <c r="A19" t="s">
        <v>383</v>
      </c>
      <c r="B19">
        <v>1</v>
      </c>
      <c r="C19" s="14">
        <v>44620</v>
      </c>
      <c r="D19">
        <v>1</v>
      </c>
      <c r="E19" s="14">
        <v>44620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129208</v>
      </c>
      <c r="P19" t="s">
        <v>2705</v>
      </c>
      <c r="Q19" t="s">
        <v>606</v>
      </c>
      <c r="U19" t="s">
        <v>545</v>
      </c>
      <c r="V19">
        <v>1</v>
      </c>
      <c r="W19" t="s">
        <v>2649</v>
      </c>
      <c r="X19" t="s">
        <v>2650</v>
      </c>
      <c r="Y19">
        <v>0</v>
      </c>
      <c r="Z19" t="s">
        <v>2650</v>
      </c>
      <c r="AA19">
        <v>0</v>
      </c>
      <c r="AB19" s="14">
        <v>44593</v>
      </c>
      <c r="AD19">
        <v>0</v>
      </c>
      <c r="AE19">
        <v>0</v>
      </c>
      <c r="AK19" s="67">
        <v>44620</v>
      </c>
      <c r="AL19" t="s">
        <v>2650</v>
      </c>
      <c r="AM19" t="s">
        <v>2650</v>
      </c>
      <c r="AN19" t="s">
        <v>2650</v>
      </c>
      <c r="AO19">
        <v>0</v>
      </c>
      <c r="AP19">
        <v>0</v>
      </c>
      <c r="AQ19">
        <v>0</v>
      </c>
      <c r="AR19">
        <v>0</v>
      </c>
      <c r="AS19" t="s">
        <v>545</v>
      </c>
      <c r="AU19">
        <v>0</v>
      </c>
      <c r="AW19" t="s">
        <v>2650</v>
      </c>
      <c r="AX19">
        <v>0</v>
      </c>
      <c r="AY19" t="s">
        <v>2650</v>
      </c>
      <c r="AZ19">
        <v>0</v>
      </c>
      <c r="BA19">
        <v>0</v>
      </c>
      <c r="BB19" t="s">
        <v>2491</v>
      </c>
      <c r="BC19">
        <v>0</v>
      </c>
      <c r="BE19">
        <v>0</v>
      </c>
      <c r="BF19">
        <v>1</v>
      </c>
      <c r="BJ19">
        <v>0</v>
      </c>
      <c r="BK19" t="s">
        <v>2651</v>
      </c>
      <c r="BL19" t="s">
        <v>2650</v>
      </c>
      <c r="BM19">
        <v>0</v>
      </c>
      <c r="BN19" s="14">
        <v>44620</v>
      </c>
      <c r="BO19">
        <v>0</v>
      </c>
      <c r="BP19" t="s">
        <v>2650</v>
      </c>
      <c r="BQ19">
        <v>0</v>
      </c>
      <c r="BR19">
        <v>0</v>
      </c>
      <c r="BS19" t="s">
        <v>2652</v>
      </c>
      <c r="BW19">
        <v>0</v>
      </c>
      <c r="BX19">
        <v>0</v>
      </c>
      <c r="BY19" t="s">
        <v>2653</v>
      </c>
      <c r="BZ19" t="s">
        <v>2650</v>
      </c>
      <c r="CA19" t="s">
        <v>2650</v>
      </c>
      <c r="CE19">
        <v>0</v>
      </c>
      <c r="CF19">
        <v>1</v>
      </c>
      <c r="CG19">
        <v>0</v>
      </c>
      <c r="CH19">
        <v>0</v>
      </c>
      <c r="CI19">
        <v>0</v>
      </c>
      <c r="CJ19" t="s">
        <v>2654</v>
      </c>
      <c r="CK19" s="14">
        <v>44599</v>
      </c>
      <c r="CL19">
        <v>0</v>
      </c>
      <c r="CP19">
        <v>0</v>
      </c>
      <c r="CS19">
        <v>0</v>
      </c>
      <c r="CV19">
        <v>0</v>
      </c>
      <c r="CX19">
        <v>1</v>
      </c>
      <c r="CZ19">
        <v>0</v>
      </c>
      <c r="DA19">
        <v>1</v>
      </c>
      <c r="DB19">
        <v>0</v>
      </c>
      <c r="DC19" t="s">
        <v>441</v>
      </c>
      <c r="DM19" t="s">
        <v>441</v>
      </c>
      <c r="DN19" t="s">
        <v>441</v>
      </c>
      <c r="DX19" t="s">
        <v>441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H19" t="s">
        <v>2650</v>
      </c>
      <c r="EI19">
        <v>0</v>
      </c>
      <c r="EL19">
        <v>0</v>
      </c>
      <c r="EM19" t="s">
        <v>2706</v>
      </c>
      <c r="EN19" t="s">
        <v>2707</v>
      </c>
      <c r="EO19" t="s">
        <v>2650</v>
      </c>
      <c r="EP19" t="s">
        <v>2650</v>
      </c>
      <c r="ER19">
        <v>0</v>
      </c>
      <c r="ES19">
        <v>0</v>
      </c>
      <c r="EU19">
        <v>0</v>
      </c>
      <c r="EV19">
        <v>0</v>
      </c>
      <c r="EY19">
        <v>0</v>
      </c>
      <c r="EZ19">
        <v>0</v>
      </c>
      <c r="FB19" t="s">
        <v>2650</v>
      </c>
      <c r="FC19">
        <v>0</v>
      </c>
    </row>
    <row r="20" spans="1:159" x14ac:dyDescent="0.3">
      <c r="A20" t="s">
        <v>383</v>
      </c>
      <c r="B20">
        <v>1</v>
      </c>
      <c r="C20" s="14">
        <v>44620</v>
      </c>
      <c r="D20">
        <v>1</v>
      </c>
      <c r="E20" s="14">
        <v>44620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129209</v>
      </c>
      <c r="P20" t="s">
        <v>2708</v>
      </c>
      <c r="Q20" t="s">
        <v>607</v>
      </c>
      <c r="U20" t="s">
        <v>545</v>
      </c>
      <c r="V20">
        <v>1</v>
      </c>
      <c r="W20" t="s">
        <v>2649</v>
      </c>
      <c r="X20" t="s">
        <v>2650</v>
      </c>
      <c r="Y20">
        <v>0</v>
      </c>
      <c r="Z20" t="s">
        <v>2650</v>
      </c>
      <c r="AA20">
        <v>0</v>
      </c>
      <c r="AB20" s="14">
        <v>44593</v>
      </c>
      <c r="AD20">
        <v>0</v>
      </c>
      <c r="AE20">
        <v>0</v>
      </c>
      <c r="AK20" s="67">
        <v>44620</v>
      </c>
      <c r="AL20" t="s">
        <v>2650</v>
      </c>
      <c r="AM20" t="s">
        <v>2650</v>
      </c>
      <c r="AN20" t="s">
        <v>2650</v>
      </c>
      <c r="AO20">
        <v>0</v>
      </c>
      <c r="AP20">
        <v>0</v>
      </c>
      <c r="AQ20">
        <v>0</v>
      </c>
      <c r="AR20">
        <v>0</v>
      </c>
      <c r="AS20" t="s">
        <v>545</v>
      </c>
      <c r="AU20">
        <v>0</v>
      </c>
      <c r="AW20" t="s">
        <v>2650</v>
      </c>
      <c r="AX20">
        <v>0</v>
      </c>
      <c r="AY20" t="s">
        <v>2650</v>
      </c>
      <c r="AZ20">
        <v>0</v>
      </c>
      <c r="BA20">
        <v>0</v>
      </c>
      <c r="BB20" t="s">
        <v>2491</v>
      </c>
      <c r="BC20">
        <v>0</v>
      </c>
      <c r="BE20">
        <v>0</v>
      </c>
      <c r="BF20">
        <v>1</v>
      </c>
      <c r="BJ20">
        <v>0</v>
      </c>
      <c r="BK20" t="s">
        <v>2651</v>
      </c>
      <c r="BL20" t="s">
        <v>2650</v>
      </c>
      <c r="BM20">
        <v>0</v>
      </c>
      <c r="BN20" s="14">
        <v>44620</v>
      </c>
      <c r="BO20">
        <v>0</v>
      </c>
      <c r="BP20" t="s">
        <v>2650</v>
      </c>
      <c r="BQ20">
        <v>0</v>
      </c>
      <c r="BR20">
        <v>0</v>
      </c>
      <c r="BS20" t="s">
        <v>2652</v>
      </c>
      <c r="BW20">
        <v>0</v>
      </c>
      <c r="BX20">
        <v>0</v>
      </c>
      <c r="BY20" t="s">
        <v>2653</v>
      </c>
      <c r="BZ20" t="s">
        <v>2650</v>
      </c>
      <c r="CA20" t="s">
        <v>2650</v>
      </c>
      <c r="CE20">
        <v>0</v>
      </c>
      <c r="CF20">
        <v>1</v>
      </c>
      <c r="CG20">
        <v>0</v>
      </c>
      <c r="CH20">
        <v>0</v>
      </c>
      <c r="CI20">
        <v>0</v>
      </c>
      <c r="CJ20" t="s">
        <v>2654</v>
      </c>
      <c r="CK20" s="14">
        <v>44599</v>
      </c>
      <c r="CL20">
        <v>0</v>
      </c>
      <c r="CP20">
        <v>0</v>
      </c>
      <c r="CS20">
        <v>0</v>
      </c>
      <c r="CV20">
        <v>0</v>
      </c>
      <c r="CX20">
        <v>1</v>
      </c>
      <c r="CZ20">
        <v>0</v>
      </c>
      <c r="DA20">
        <v>1</v>
      </c>
      <c r="DB20">
        <v>0</v>
      </c>
      <c r="DC20" t="s">
        <v>441</v>
      </c>
      <c r="DM20" t="s">
        <v>441</v>
      </c>
      <c r="DN20" t="s">
        <v>441</v>
      </c>
      <c r="DX20" t="s">
        <v>441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H20" t="s">
        <v>2650</v>
      </c>
      <c r="EI20">
        <v>0</v>
      </c>
      <c r="EL20">
        <v>0</v>
      </c>
      <c r="EM20" t="s">
        <v>2709</v>
      </c>
      <c r="EN20" t="s">
        <v>2710</v>
      </c>
      <c r="EO20" t="s">
        <v>2650</v>
      </c>
      <c r="EP20" t="s">
        <v>2650</v>
      </c>
      <c r="ER20">
        <v>0</v>
      </c>
      <c r="ES20">
        <v>0</v>
      </c>
      <c r="EU20">
        <v>0</v>
      </c>
      <c r="EV20">
        <v>0</v>
      </c>
      <c r="EY20">
        <v>0</v>
      </c>
      <c r="EZ20">
        <v>0</v>
      </c>
      <c r="FB20" t="s">
        <v>2650</v>
      </c>
      <c r="FC20">
        <v>0</v>
      </c>
    </row>
    <row r="21" spans="1:159" x14ac:dyDescent="0.3">
      <c r="A21" t="s">
        <v>383</v>
      </c>
      <c r="B21">
        <v>1</v>
      </c>
      <c r="C21" s="14">
        <v>44620</v>
      </c>
      <c r="D21">
        <v>1</v>
      </c>
      <c r="E21" s="14">
        <v>44620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129210</v>
      </c>
      <c r="P21" t="s">
        <v>2711</v>
      </c>
      <c r="Q21" t="s">
        <v>608</v>
      </c>
      <c r="U21" t="s">
        <v>545</v>
      </c>
      <c r="V21">
        <v>1</v>
      </c>
      <c r="W21" t="s">
        <v>2649</v>
      </c>
      <c r="X21" t="s">
        <v>2650</v>
      </c>
      <c r="Y21">
        <v>0</v>
      </c>
      <c r="Z21" t="s">
        <v>2650</v>
      </c>
      <c r="AA21">
        <v>0</v>
      </c>
      <c r="AB21" s="14">
        <v>44593</v>
      </c>
      <c r="AD21">
        <v>0</v>
      </c>
      <c r="AE21">
        <v>0</v>
      </c>
      <c r="AK21" s="67">
        <v>44620</v>
      </c>
      <c r="AL21" t="s">
        <v>2650</v>
      </c>
      <c r="AM21" t="s">
        <v>2650</v>
      </c>
      <c r="AN21" t="s">
        <v>2650</v>
      </c>
      <c r="AO21">
        <v>0</v>
      </c>
      <c r="AP21">
        <v>0</v>
      </c>
      <c r="AQ21">
        <v>0</v>
      </c>
      <c r="AR21">
        <v>0</v>
      </c>
      <c r="AS21" t="s">
        <v>545</v>
      </c>
      <c r="AU21">
        <v>0</v>
      </c>
      <c r="AW21" t="s">
        <v>2650</v>
      </c>
      <c r="AX21">
        <v>0</v>
      </c>
      <c r="AY21" t="s">
        <v>2650</v>
      </c>
      <c r="AZ21">
        <v>0</v>
      </c>
      <c r="BA21">
        <v>0</v>
      </c>
      <c r="BB21" t="s">
        <v>2491</v>
      </c>
      <c r="BC21">
        <v>0</v>
      </c>
      <c r="BE21">
        <v>0</v>
      </c>
      <c r="BF21">
        <v>1</v>
      </c>
      <c r="BJ21">
        <v>0</v>
      </c>
      <c r="BK21" t="s">
        <v>2651</v>
      </c>
      <c r="BL21" t="s">
        <v>2650</v>
      </c>
      <c r="BM21">
        <v>0</v>
      </c>
      <c r="BN21" s="14">
        <v>44620</v>
      </c>
      <c r="BO21">
        <v>0</v>
      </c>
      <c r="BP21" t="s">
        <v>2650</v>
      </c>
      <c r="BQ21">
        <v>0</v>
      </c>
      <c r="BR21">
        <v>0</v>
      </c>
      <c r="BS21" t="s">
        <v>2652</v>
      </c>
      <c r="BW21">
        <v>0</v>
      </c>
      <c r="BX21">
        <v>0</v>
      </c>
      <c r="BY21" t="s">
        <v>2653</v>
      </c>
      <c r="BZ21" t="s">
        <v>2650</v>
      </c>
      <c r="CA21" t="s">
        <v>2650</v>
      </c>
      <c r="CE21">
        <v>0</v>
      </c>
      <c r="CF21">
        <v>1</v>
      </c>
      <c r="CG21">
        <v>0</v>
      </c>
      <c r="CH21">
        <v>0</v>
      </c>
      <c r="CI21">
        <v>0</v>
      </c>
      <c r="CJ21" t="s">
        <v>2654</v>
      </c>
      <c r="CK21" s="14">
        <v>44599</v>
      </c>
      <c r="CL21">
        <v>0</v>
      </c>
      <c r="CP21">
        <v>0</v>
      </c>
      <c r="CS21">
        <v>0</v>
      </c>
      <c r="CV21">
        <v>0</v>
      </c>
      <c r="CX21">
        <v>1</v>
      </c>
      <c r="CZ21">
        <v>0</v>
      </c>
      <c r="DA21">
        <v>1</v>
      </c>
      <c r="DB21">
        <v>0</v>
      </c>
      <c r="DC21" t="s">
        <v>441</v>
      </c>
      <c r="DM21" t="s">
        <v>441</v>
      </c>
      <c r="DN21" t="s">
        <v>441</v>
      </c>
      <c r="DX21" t="s">
        <v>441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H21" t="s">
        <v>2650</v>
      </c>
      <c r="EI21">
        <v>0</v>
      </c>
      <c r="EL21">
        <v>0</v>
      </c>
      <c r="EM21" t="s">
        <v>2712</v>
      </c>
      <c r="EN21" t="s">
        <v>2713</v>
      </c>
      <c r="EO21" t="s">
        <v>2650</v>
      </c>
      <c r="EP21" t="s">
        <v>2650</v>
      </c>
      <c r="ER21">
        <v>0</v>
      </c>
      <c r="ES21">
        <v>0</v>
      </c>
      <c r="EU21">
        <v>0</v>
      </c>
      <c r="EV21">
        <v>0</v>
      </c>
      <c r="EY21">
        <v>0</v>
      </c>
      <c r="EZ21">
        <v>0</v>
      </c>
      <c r="FB21" t="s">
        <v>2650</v>
      </c>
      <c r="FC21">
        <v>0</v>
      </c>
    </row>
    <row r="22" spans="1:159" x14ac:dyDescent="0.3">
      <c r="A22" t="s">
        <v>383</v>
      </c>
      <c r="B22">
        <v>1</v>
      </c>
      <c r="C22" s="14">
        <v>44620</v>
      </c>
      <c r="D22">
        <v>1</v>
      </c>
      <c r="E22" s="14">
        <v>44620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129211</v>
      </c>
      <c r="P22" t="s">
        <v>2714</v>
      </c>
      <c r="Q22" t="s">
        <v>609</v>
      </c>
      <c r="U22" t="s">
        <v>545</v>
      </c>
      <c r="V22">
        <v>1</v>
      </c>
      <c r="W22" t="s">
        <v>2649</v>
      </c>
      <c r="X22" t="s">
        <v>2650</v>
      </c>
      <c r="Y22">
        <v>0</v>
      </c>
      <c r="Z22" t="s">
        <v>2650</v>
      </c>
      <c r="AA22">
        <v>0</v>
      </c>
      <c r="AB22" s="14">
        <v>44593</v>
      </c>
      <c r="AD22">
        <v>0</v>
      </c>
      <c r="AE22">
        <v>0</v>
      </c>
      <c r="AK22" s="67">
        <v>44620</v>
      </c>
      <c r="AL22" t="s">
        <v>2650</v>
      </c>
      <c r="AM22" t="s">
        <v>2650</v>
      </c>
      <c r="AN22" t="s">
        <v>2650</v>
      </c>
      <c r="AO22">
        <v>0</v>
      </c>
      <c r="AP22">
        <v>0</v>
      </c>
      <c r="AQ22">
        <v>0</v>
      </c>
      <c r="AR22">
        <v>0</v>
      </c>
      <c r="AS22" t="s">
        <v>545</v>
      </c>
      <c r="AU22">
        <v>0</v>
      </c>
      <c r="AW22" t="s">
        <v>2650</v>
      </c>
      <c r="AX22">
        <v>0</v>
      </c>
      <c r="AY22" t="s">
        <v>2650</v>
      </c>
      <c r="AZ22">
        <v>0</v>
      </c>
      <c r="BA22">
        <v>0</v>
      </c>
      <c r="BB22" t="s">
        <v>2491</v>
      </c>
      <c r="BC22">
        <v>0</v>
      </c>
      <c r="BE22">
        <v>0</v>
      </c>
      <c r="BF22">
        <v>1</v>
      </c>
      <c r="BJ22">
        <v>0</v>
      </c>
      <c r="BK22" t="s">
        <v>2651</v>
      </c>
      <c r="BL22" t="s">
        <v>2650</v>
      </c>
      <c r="BM22">
        <v>0</v>
      </c>
      <c r="BN22" s="14">
        <v>44620</v>
      </c>
      <c r="BO22">
        <v>0</v>
      </c>
      <c r="BP22" t="s">
        <v>2650</v>
      </c>
      <c r="BQ22">
        <v>0</v>
      </c>
      <c r="BR22">
        <v>0</v>
      </c>
      <c r="BS22" t="s">
        <v>2652</v>
      </c>
      <c r="BW22">
        <v>0</v>
      </c>
      <c r="BX22">
        <v>0</v>
      </c>
      <c r="BY22" t="s">
        <v>2653</v>
      </c>
      <c r="BZ22" t="s">
        <v>2650</v>
      </c>
      <c r="CA22" t="s">
        <v>2650</v>
      </c>
      <c r="CE22">
        <v>0</v>
      </c>
      <c r="CF22">
        <v>1</v>
      </c>
      <c r="CG22">
        <v>0</v>
      </c>
      <c r="CH22">
        <v>0</v>
      </c>
      <c r="CI22">
        <v>0</v>
      </c>
      <c r="CJ22" t="s">
        <v>2654</v>
      </c>
      <c r="CK22" s="14">
        <v>44599</v>
      </c>
      <c r="CL22">
        <v>0</v>
      </c>
      <c r="CP22">
        <v>0</v>
      </c>
      <c r="CS22">
        <v>0</v>
      </c>
      <c r="CV22">
        <v>0</v>
      </c>
      <c r="CX22">
        <v>1</v>
      </c>
      <c r="CZ22">
        <v>0</v>
      </c>
      <c r="DA22">
        <v>1</v>
      </c>
      <c r="DB22">
        <v>0</v>
      </c>
      <c r="DC22" t="s">
        <v>441</v>
      </c>
      <c r="DM22" t="s">
        <v>441</v>
      </c>
      <c r="DN22" t="s">
        <v>441</v>
      </c>
      <c r="DX22" t="s">
        <v>441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H22" t="s">
        <v>2650</v>
      </c>
      <c r="EI22">
        <v>0</v>
      </c>
      <c r="EL22">
        <v>0</v>
      </c>
      <c r="EM22" t="s">
        <v>2715</v>
      </c>
      <c r="EN22" t="s">
        <v>2716</v>
      </c>
      <c r="EO22" t="s">
        <v>2650</v>
      </c>
      <c r="EP22" t="s">
        <v>2650</v>
      </c>
      <c r="ER22">
        <v>0</v>
      </c>
      <c r="ES22">
        <v>0</v>
      </c>
      <c r="EU22">
        <v>0</v>
      </c>
      <c r="EV22">
        <v>0</v>
      </c>
      <c r="EY22">
        <v>0</v>
      </c>
      <c r="EZ22">
        <v>0</v>
      </c>
      <c r="FB22" t="s">
        <v>2650</v>
      </c>
      <c r="FC22">
        <v>0</v>
      </c>
    </row>
    <row r="23" spans="1:159" x14ac:dyDescent="0.3">
      <c r="A23" t="s">
        <v>383</v>
      </c>
      <c r="B23">
        <v>1</v>
      </c>
      <c r="C23" s="14">
        <v>44620</v>
      </c>
      <c r="D23">
        <v>1</v>
      </c>
      <c r="E23" s="14">
        <v>44620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129212</v>
      </c>
      <c r="P23" t="s">
        <v>2717</v>
      </c>
      <c r="Q23" t="s">
        <v>610</v>
      </c>
      <c r="U23" t="s">
        <v>545</v>
      </c>
      <c r="V23">
        <v>1</v>
      </c>
      <c r="W23" t="s">
        <v>2649</v>
      </c>
      <c r="X23" t="s">
        <v>2650</v>
      </c>
      <c r="Y23">
        <v>0</v>
      </c>
      <c r="Z23" t="s">
        <v>2650</v>
      </c>
      <c r="AA23">
        <v>0</v>
      </c>
      <c r="AB23" s="14">
        <v>44593</v>
      </c>
      <c r="AD23">
        <v>0</v>
      </c>
      <c r="AE23">
        <v>0</v>
      </c>
      <c r="AK23" s="67">
        <v>44620</v>
      </c>
      <c r="AL23" t="s">
        <v>2650</v>
      </c>
      <c r="AM23" t="s">
        <v>2650</v>
      </c>
      <c r="AN23" t="s">
        <v>2650</v>
      </c>
      <c r="AO23">
        <v>0</v>
      </c>
      <c r="AP23">
        <v>0</v>
      </c>
      <c r="AQ23">
        <v>0</v>
      </c>
      <c r="AR23">
        <v>0</v>
      </c>
      <c r="AS23" t="s">
        <v>545</v>
      </c>
      <c r="AU23">
        <v>0</v>
      </c>
      <c r="AW23" t="s">
        <v>2650</v>
      </c>
      <c r="AX23">
        <v>0</v>
      </c>
      <c r="AY23" t="s">
        <v>2650</v>
      </c>
      <c r="AZ23">
        <v>0</v>
      </c>
      <c r="BA23">
        <v>0</v>
      </c>
      <c r="BB23" t="s">
        <v>2491</v>
      </c>
      <c r="BC23">
        <v>0</v>
      </c>
      <c r="BE23">
        <v>0</v>
      </c>
      <c r="BF23">
        <v>1</v>
      </c>
      <c r="BJ23">
        <v>0</v>
      </c>
      <c r="BK23" t="s">
        <v>2651</v>
      </c>
      <c r="BL23" t="s">
        <v>2650</v>
      </c>
      <c r="BM23">
        <v>0</v>
      </c>
      <c r="BN23" s="14">
        <v>44620</v>
      </c>
      <c r="BO23">
        <v>0</v>
      </c>
      <c r="BP23" t="s">
        <v>2650</v>
      </c>
      <c r="BQ23">
        <v>0</v>
      </c>
      <c r="BR23">
        <v>0</v>
      </c>
      <c r="BS23" t="s">
        <v>2652</v>
      </c>
      <c r="BW23">
        <v>0</v>
      </c>
      <c r="BX23">
        <v>0</v>
      </c>
      <c r="BY23" t="s">
        <v>2653</v>
      </c>
      <c r="BZ23" t="s">
        <v>2650</v>
      </c>
      <c r="CA23" t="s">
        <v>2650</v>
      </c>
      <c r="CE23">
        <v>0</v>
      </c>
      <c r="CF23">
        <v>1</v>
      </c>
      <c r="CG23">
        <v>0</v>
      </c>
      <c r="CH23">
        <v>0</v>
      </c>
      <c r="CI23">
        <v>0</v>
      </c>
      <c r="CJ23" t="s">
        <v>2654</v>
      </c>
      <c r="CK23" s="14">
        <v>44599</v>
      </c>
      <c r="CL23">
        <v>0</v>
      </c>
      <c r="CP23">
        <v>0</v>
      </c>
      <c r="CS23">
        <v>0</v>
      </c>
      <c r="CV23">
        <v>0</v>
      </c>
      <c r="CX23">
        <v>1</v>
      </c>
      <c r="CZ23">
        <v>0</v>
      </c>
      <c r="DA23">
        <v>1</v>
      </c>
      <c r="DB23">
        <v>0</v>
      </c>
      <c r="DC23" t="s">
        <v>441</v>
      </c>
      <c r="DM23" t="s">
        <v>441</v>
      </c>
      <c r="DN23" t="s">
        <v>441</v>
      </c>
      <c r="DX23" t="s">
        <v>441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H23" t="s">
        <v>2650</v>
      </c>
      <c r="EI23">
        <v>0</v>
      </c>
      <c r="EL23">
        <v>0</v>
      </c>
      <c r="EM23" t="s">
        <v>2718</v>
      </c>
      <c r="EN23" t="s">
        <v>2719</v>
      </c>
      <c r="EO23" t="s">
        <v>2650</v>
      </c>
      <c r="EP23" t="s">
        <v>2650</v>
      </c>
      <c r="ER23">
        <v>0</v>
      </c>
      <c r="ES23">
        <v>0</v>
      </c>
      <c r="EU23">
        <v>0</v>
      </c>
      <c r="EV23">
        <v>0</v>
      </c>
      <c r="EY23">
        <v>0</v>
      </c>
      <c r="EZ23">
        <v>0</v>
      </c>
      <c r="FB23" t="s">
        <v>2650</v>
      </c>
      <c r="FC23">
        <v>0</v>
      </c>
    </row>
    <row r="24" spans="1:159" x14ac:dyDescent="0.3">
      <c r="A24" t="s">
        <v>383</v>
      </c>
      <c r="B24">
        <v>1</v>
      </c>
      <c r="C24" s="14">
        <v>44620</v>
      </c>
      <c r="D24">
        <v>1</v>
      </c>
      <c r="E24" s="14">
        <v>44620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129213</v>
      </c>
      <c r="P24" t="s">
        <v>2720</v>
      </c>
      <c r="Q24" t="s">
        <v>611</v>
      </c>
      <c r="U24" t="s">
        <v>545</v>
      </c>
      <c r="V24">
        <v>1</v>
      </c>
      <c r="W24" t="s">
        <v>2649</v>
      </c>
      <c r="X24" t="s">
        <v>2650</v>
      </c>
      <c r="Y24">
        <v>0</v>
      </c>
      <c r="Z24" t="s">
        <v>2650</v>
      </c>
      <c r="AA24">
        <v>0</v>
      </c>
      <c r="AB24" s="14">
        <v>44593</v>
      </c>
      <c r="AD24">
        <v>0</v>
      </c>
      <c r="AE24">
        <v>0</v>
      </c>
      <c r="AK24" s="67">
        <v>44620</v>
      </c>
      <c r="AL24" t="s">
        <v>2650</v>
      </c>
      <c r="AM24" t="s">
        <v>2650</v>
      </c>
      <c r="AN24" t="s">
        <v>2650</v>
      </c>
      <c r="AO24">
        <v>0</v>
      </c>
      <c r="AP24">
        <v>0</v>
      </c>
      <c r="AQ24">
        <v>0</v>
      </c>
      <c r="AR24">
        <v>0</v>
      </c>
      <c r="AS24" t="s">
        <v>545</v>
      </c>
      <c r="AU24">
        <v>0</v>
      </c>
      <c r="AW24" t="s">
        <v>2650</v>
      </c>
      <c r="AX24">
        <v>0</v>
      </c>
      <c r="AY24" t="s">
        <v>2650</v>
      </c>
      <c r="AZ24">
        <v>0</v>
      </c>
      <c r="BA24">
        <v>0</v>
      </c>
      <c r="BB24" t="s">
        <v>2491</v>
      </c>
      <c r="BC24">
        <v>0</v>
      </c>
      <c r="BE24">
        <v>0</v>
      </c>
      <c r="BF24">
        <v>1</v>
      </c>
      <c r="BJ24">
        <v>0</v>
      </c>
      <c r="BK24" t="s">
        <v>2651</v>
      </c>
      <c r="BL24" t="s">
        <v>2650</v>
      </c>
      <c r="BM24">
        <v>0</v>
      </c>
      <c r="BN24" s="14">
        <v>44620</v>
      </c>
      <c r="BO24">
        <v>0</v>
      </c>
      <c r="BP24" t="s">
        <v>2650</v>
      </c>
      <c r="BQ24">
        <v>0</v>
      </c>
      <c r="BR24">
        <v>0</v>
      </c>
      <c r="BS24" t="s">
        <v>2652</v>
      </c>
      <c r="BW24">
        <v>0</v>
      </c>
      <c r="BX24">
        <v>0</v>
      </c>
      <c r="BY24" t="s">
        <v>2653</v>
      </c>
      <c r="BZ24" t="s">
        <v>2650</v>
      </c>
      <c r="CA24" t="s">
        <v>2650</v>
      </c>
      <c r="CE24">
        <v>0</v>
      </c>
      <c r="CF24">
        <v>1</v>
      </c>
      <c r="CG24">
        <v>0</v>
      </c>
      <c r="CH24">
        <v>0</v>
      </c>
      <c r="CI24">
        <v>0</v>
      </c>
      <c r="CJ24" t="s">
        <v>2654</v>
      </c>
      <c r="CK24" s="14">
        <v>44599</v>
      </c>
      <c r="CL24">
        <v>0</v>
      </c>
      <c r="CP24">
        <v>0</v>
      </c>
      <c r="CS24">
        <v>0</v>
      </c>
      <c r="CV24">
        <v>0</v>
      </c>
      <c r="CX24">
        <v>1</v>
      </c>
      <c r="CZ24">
        <v>0</v>
      </c>
      <c r="DA24">
        <v>1</v>
      </c>
      <c r="DB24">
        <v>0</v>
      </c>
      <c r="DC24" t="s">
        <v>441</v>
      </c>
      <c r="DM24" t="s">
        <v>441</v>
      </c>
      <c r="DN24" t="s">
        <v>441</v>
      </c>
      <c r="DX24" t="s">
        <v>441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H24" t="s">
        <v>2650</v>
      </c>
      <c r="EI24">
        <v>0</v>
      </c>
      <c r="EL24">
        <v>0</v>
      </c>
      <c r="EM24" t="s">
        <v>2721</v>
      </c>
      <c r="EN24" t="s">
        <v>2722</v>
      </c>
      <c r="EO24" t="s">
        <v>2650</v>
      </c>
      <c r="EP24" t="s">
        <v>2650</v>
      </c>
      <c r="ER24">
        <v>0</v>
      </c>
      <c r="ES24">
        <v>0</v>
      </c>
      <c r="EU24">
        <v>0</v>
      </c>
      <c r="EV24">
        <v>0</v>
      </c>
      <c r="EY24">
        <v>0</v>
      </c>
      <c r="EZ24">
        <v>0</v>
      </c>
      <c r="FB24" t="s">
        <v>2650</v>
      </c>
      <c r="FC24">
        <v>0</v>
      </c>
    </row>
    <row r="25" spans="1:159" x14ac:dyDescent="0.3">
      <c r="A25" t="s">
        <v>383</v>
      </c>
      <c r="B25">
        <v>1</v>
      </c>
      <c r="C25" s="14">
        <v>44620</v>
      </c>
      <c r="D25">
        <v>1</v>
      </c>
      <c r="E25" s="14">
        <v>44620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129214</v>
      </c>
      <c r="P25" t="s">
        <v>2723</v>
      </c>
      <c r="Q25" t="s">
        <v>612</v>
      </c>
      <c r="U25" t="s">
        <v>545</v>
      </c>
      <c r="V25">
        <v>1</v>
      </c>
      <c r="W25" t="s">
        <v>2649</v>
      </c>
      <c r="X25" t="s">
        <v>2650</v>
      </c>
      <c r="Y25">
        <v>0</v>
      </c>
      <c r="Z25" t="s">
        <v>2650</v>
      </c>
      <c r="AA25">
        <v>0</v>
      </c>
      <c r="AB25" s="14">
        <v>44593</v>
      </c>
      <c r="AD25">
        <v>0</v>
      </c>
      <c r="AE25">
        <v>0</v>
      </c>
      <c r="AK25" s="67">
        <v>44620</v>
      </c>
      <c r="AL25" t="s">
        <v>2650</v>
      </c>
      <c r="AM25" t="s">
        <v>2650</v>
      </c>
      <c r="AN25" t="s">
        <v>2650</v>
      </c>
      <c r="AO25">
        <v>0</v>
      </c>
      <c r="AP25">
        <v>0</v>
      </c>
      <c r="AQ25">
        <v>0</v>
      </c>
      <c r="AR25">
        <v>0</v>
      </c>
      <c r="AS25" t="s">
        <v>545</v>
      </c>
      <c r="AU25">
        <v>0</v>
      </c>
      <c r="AW25" t="s">
        <v>2650</v>
      </c>
      <c r="AX25">
        <v>0</v>
      </c>
      <c r="AY25" t="s">
        <v>2650</v>
      </c>
      <c r="AZ25">
        <v>0</v>
      </c>
      <c r="BA25">
        <v>0</v>
      </c>
      <c r="BB25" t="s">
        <v>2491</v>
      </c>
      <c r="BC25">
        <v>0</v>
      </c>
      <c r="BE25">
        <v>0</v>
      </c>
      <c r="BF25">
        <v>1</v>
      </c>
      <c r="BJ25">
        <v>0</v>
      </c>
      <c r="BK25" t="s">
        <v>2651</v>
      </c>
      <c r="BL25" t="s">
        <v>2650</v>
      </c>
      <c r="BM25">
        <v>0</v>
      </c>
      <c r="BN25" s="14">
        <v>44620</v>
      </c>
      <c r="BO25">
        <v>0</v>
      </c>
      <c r="BP25" t="s">
        <v>2650</v>
      </c>
      <c r="BQ25">
        <v>0</v>
      </c>
      <c r="BR25">
        <v>0</v>
      </c>
      <c r="BS25" t="s">
        <v>2652</v>
      </c>
      <c r="BW25">
        <v>0</v>
      </c>
      <c r="BX25">
        <v>0</v>
      </c>
      <c r="BY25" t="s">
        <v>2653</v>
      </c>
      <c r="BZ25" t="s">
        <v>2650</v>
      </c>
      <c r="CA25" t="s">
        <v>2650</v>
      </c>
      <c r="CE25">
        <v>0</v>
      </c>
      <c r="CF25">
        <v>1</v>
      </c>
      <c r="CG25">
        <v>0</v>
      </c>
      <c r="CH25">
        <v>0</v>
      </c>
      <c r="CI25">
        <v>0</v>
      </c>
      <c r="CJ25" t="s">
        <v>2654</v>
      </c>
      <c r="CK25" s="14">
        <v>44599</v>
      </c>
      <c r="CL25">
        <v>0</v>
      </c>
      <c r="CP25">
        <v>0</v>
      </c>
      <c r="CS25">
        <v>0</v>
      </c>
      <c r="CV25">
        <v>0</v>
      </c>
      <c r="CX25">
        <v>1</v>
      </c>
      <c r="CZ25">
        <v>0</v>
      </c>
      <c r="DA25">
        <v>1</v>
      </c>
      <c r="DB25">
        <v>0</v>
      </c>
      <c r="DC25" t="s">
        <v>441</v>
      </c>
      <c r="DM25" t="s">
        <v>441</v>
      </c>
      <c r="DN25" t="s">
        <v>441</v>
      </c>
      <c r="DX25" t="s">
        <v>441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H25" t="s">
        <v>2650</v>
      </c>
      <c r="EI25">
        <v>0</v>
      </c>
      <c r="EL25">
        <v>0</v>
      </c>
      <c r="EM25" t="s">
        <v>2724</v>
      </c>
      <c r="EN25" t="s">
        <v>2725</v>
      </c>
      <c r="EO25" t="s">
        <v>2650</v>
      </c>
      <c r="EP25" t="s">
        <v>2650</v>
      </c>
      <c r="ER25">
        <v>0</v>
      </c>
      <c r="ES25">
        <v>0</v>
      </c>
      <c r="EU25">
        <v>0</v>
      </c>
      <c r="EV25">
        <v>0</v>
      </c>
      <c r="EY25">
        <v>0</v>
      </c>
      <c r="EZ25">
        <v>0</v>
      </c>
      <c r="FB25" t="s">
        <v>2650</v>
      </c>
      <c r="FC25">
        <v>0</v>
      </c>
    </row>
    <row r="26" spans="1:159" x14ac:dyDescent="0.3">
      <c r="A26" t="s">
        <v>383</v>
      </c>
      <c r="B26">
        <v>1</v>
      </c>
      <c r="C26" s="14">
        <v>44620</v>
      </c>
      <c r="D26">
        <v>1</v>
      </c>
      <c r="E26" s="14">
        <v>44620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129215</v>
      </c>
      <c r="P26" t="s">
        <v>2726</v>
      </c>
      <c r="Q26" t="s">
        <v>613</v>
      </c>
      <c r="U26" t="s">
        <v>545</v>
      </c>
      <c r="V26">
        <v>1</v>
      </c>
      <c r="W26" t="s">
        <v>2649</v>
      </c>
      <c r="X26" t="s">
        <v>2650</v>
      </c>
      <c r="Y26">
        <v>0</v>
      </c>
      <c r="Z26" t="s">
        <v>2650</v>
      </c>
      <c r="AA26">
        <v>0</v>
      </c>
      <c r="AB26" s="14">
        <v>44593</v>
      </c>
      <c r="AD26">
        <v>0</v>
      </c>
      <c r="AE26">
        <v>0</v>
      </c>
      <c r="AK26" s="67">
        <v>44620</v>
      </c>
      <c r="AL26" t="s">
        <v>2650</v>
      </c>
      <c r="AM26" t="s">
        <v>2650</v>
      </c>
      <c r="AN26" t="s">
        <v>2650</v>
      </c>
      <c r="AO26">
        <v>0</v>
      </c>
      <c r="AP26">
        <v>0</v>
      </c>
      <c r="AQ26">
        <v>0</v>
      </c>
      <c r="AR26">
        <v>0</v>
      </c>
      <c r="AS26" t="s">
        <v>545</v>
      </c>
      <c r="AU26">
        <v>0</v>
      </c>
      <c r="AW26" t="s">
        <v>2650</v>
      </c>
      <c r="AX26">
        <v>0</v>
      </c>
      <c r="AY26" t="s">
        <v>2650</v>
      </c>
      <c r="AZ26">
        <v>0</v>
      </c>
      <c r="BA26">
        <v>0</v>
      </c>
      <c r="BB26" t="s">
        <v>2491</v>
      </c>
      <c r="BC26">
        <v>0</v>
      </c>
      <c r="BE26">
        <v>0</v>
      </c>
      <c r="BF26">
        <v>1</v>
      </c>
      <c r="BJ26">
        <v>0</v>
      </c>
      <c r="BK26" t="s">
        <v>2651</v>
      </c>
      <c r="BL26" t="s">
        <v>2650</v>
      </c>
      <c r="BM26">
        <v>0</v>
      </c>
      <c r="BN26" s="14">
        <v>44620</v>
      </c>
      <c r="BO26">
        <v>0</v>
      </c>
      <c r="BP26" t="s">
        <v>2650</v>
      </c>
      <c r="BQ26">
        <v>0</v>
      </c>
      <c r="BR26">
        <v>0</v>
      </c>
      <c r="BS26" t="s">
        <v>2652</v>
      </c>
      <c r="BW26">
        <v>0</v>
      </c>
      <c r="BX26">
        <v>0</v>
      </c>
      <c r="BY26" t="s">
        <v>2653</v>
      </c>
      <c r="BZ26" t="s">
        <v>2650</v>
      </c>
      <c r="CA26" t="s">
        <v>2650</v>
      </c>
      <c r="CE26">
        <v>0</v>
      </c>
      <c r="CF26">
        <v>1</v>
      </c>
      <c r="CG26">
        <v>0</v>
      </c>
      <c r="CH26">
        <v>0</v>
      </c>
      <c r="CI26">
        <v>0</v>
      </c>
      <c r="CJ26" t="s">
        <v>2654</v>
      </c>
      <c r="CK26" s="14">
        <v>44599</v>
      </c>
      <c r="CL26">
        <v>0</v>
      </c>
      <c r="CP26">
        <v>0</v>
      </c>
      <c r="CS26">
        <v>0</v>
      </c>
      <c r="CV26">
        <v>0</v>
      </c>
      <c r="CX26">
        <v>1</v>
      </c>
      <c r="CZ26">
        <v>0</v>
      </c>
      <c r="DA26">
        <v>1</v>
      </c>
      <c r="DB26">
        <v>0</v>
      </c>
      <c r="DC26" t="s">
        <v>441</v>
      </c>
      <c r="DM26" t="s">
        <v>441</v>
      </c>
      <c r="DN26" t="s">
        <v>441</v>
      </c>
      <c r="DX26" t="s">
        <v>441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H26" t="s">
        <v>2650</v>
      </c>
      <c r="EI26">
        <v>0</v>
      </c>
      <c r="EL26">
        <v>0</v>
      </c>
      <c r="EM26" t="s">
        <v>2727</v>
      </c>
      <c r="EN26" t="s">
        <v>2728</v>
      </c>
      <c r="EO26" t="s">
        <v>2650</v>
      </c>
      <c r="EP26" t="s">
        <v>2650</v>
      </c>
      <c r="ER26">
        <v>0</v>
      </c>
      <c r="ES26">
        <v>0</v>
      </c>
      <c r="EU26">
        <v>0</v>
      </c>
      <c r="EV26">
        <v>0</v>
      </c>
      <c r="EY26">
        <v>0</v>
      </c>
      <c r="EZ26">
        <v>0</v>
      </c>
      <c r="FB26" t="s">
        <v>2650</v>
      </c>
      <c r="FC26">
        <v>0</v>
      </c>
    </row>
    <row r="27" spans="1:159" x14ac:dyDescent="0.3">
      <c r="A27" t="s">
        <v>383</v>
      </c>
      <c r="B27">
        <v>1</v>
      </c>
      <c r="C27" s="14">
        <v>44620</v>
      </c>
      <c r="D27">
        <v>1</v>
      </c>
      <c r="E27" s="14">
        <v>44620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129216</v>
      </c>
      <c r="P27" t="s">
        <v>2729</v>
      </c>
      <c r="Q27" t="s">
        <v>614</v>
      </c>
      <c r="U27" t="s">
        <v>545</v>
      </c>
      <c r="V27">
        <v>1</v>
      </c>
      <c r="W27" t="s">
        <v>2649</v>
      </c>
      <c r="X27" t="s">
        <v>2650</v>
      </c>
      <c r="Y27">
        <v>0</v>
      </c>
      <c r="Z27" t="s">
        <v>2650</v>
      </c>
      <c r="AA27">
        <v>0</v>
      </c>
      <c r="AB27" s="14">
        <v>44593</v>
      </c>
      <c r="AD27">
        <v>0</v>
      </c>
      <c r="AE27">
        <v>0</v>
      </c>
      <c r="AK27" s="67">
        <v>44620</v>
      </c>
      <c r="AL27" t="s">
        <v>2650</v>
      </c>
      <c r="AM27" t="s">
        <v>2650</v>
      </c>
      <c r="AN27" t="s">
        <v>2650</v>
      </c>
      <c r="AO27">
        <v>0</v>
      </c>
      <c r="AP27">
        <v>0</v>
      </c>
      <c r="AQ27">
        <v>0</v>
      </c>
      <c r="AR27">
        <v>0</v>
      </c>
      <c r="AS27" t="s">
        <v>545</v>
      </c>
      <c r="AU27">
        <v>0</v>
      </c>
      <c r="AW27" t="s">
        <v>2650</v>
      </c>
      <c r="AX27">
        <v>0</v>
      </c>
      <c r="AY27" t="s">
        <v>2650</v>
      </c>
      <c r="AZ27">
        <v>0</v>
      </c>
      <c r="BA27">
        <v>0</v>
      </c>
      <c r="BB27" t="s">
        <v>2491</v>
      </c>
      <c r="BC27">
        <v>0</v>
      </c>
      <c r="BE27">
        <v>0</v>
      </c>
      <c r="BF27">
        <v>1</v>
      </c>
      <c r="BJ27">
        <v>0</v>
      </c>
      <c r="BK27" t="s">
        <v>2651</v>
      </c>
      <c r="BL27" t="s">
        <v>2650</v>
      </c>
      <c r="BM27">
        <v>0</v>
      </c>
      <c r="BN27" s="14">
        <v>44620</v>
      </c>
      <c r="BO27">
        <v>0</v>
      </c>
      <c r="BP27" t="s">
        <v>2650</v>
      </c>
      <c r="BQ27">
        <v>0</v>
      </c>
      <c r="BR27">
        <v>0</v>
      </c>
      <c r="BS27" t="s">
        <v>2652</v>
      </c>
      <c r="BW27">
        <v>0</v>
      </c>
      <c r="BX27">
        <v>0</v>
      </c>
      <c r="BY27" t="s">
        <v>2653</v>
      </c>
      <c r="BZ27" t="s">
        <v>2650</v>
      </c>
      <c r="CA27" t="s">
        <v>2650</v>
      </c>
      <c r="CE27">
        <v>0</v>
      </c>
      <c r="CF27">
        <v>1</v>
      </c>
      <c r="CG27">
        <v>0</v>
      </c>
      <c r="CH27">
        <v>0</v>
      </c>
      <c r="CI27">
        <v>0</v>
      </c>
      <c r="CJ27" t="s">
        <v>2654</v>
      </c>
      <c r="CK27" s="14">
        <v>44599</v>
      </c>
      <c r="CL27">
        <v>0</v>
      </c>
      <c r="CP27">
        <v>0</v>
      </c>
      <c r="CS27">
        <v>0</v>
      </c>
      <c r="CV27">
        <v>0</v>
      </c>
      <c r="CX27">
        <v>1</v>
      </c>
      <c r="CZ27">
        <v>0</v>
      </c>
      <c r="DA27">
        <v>1</v>
      </c>
      <c r="DB27">
        <v>0</v>
      </c>
      <c r="DC27" t="s">
        <v>441</v>
      </c>
      <c r="DM27" t="s">
        <v>441</v>
      </c>
      <c r="DN27" t="s">
        <v>441</v>
      </c>
      <c r="DX27" t="s">
        <v>441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H27" t="s">
        <v>2650</v>
      </c>
      <c r="EI27">
        <v>0</v>
      </c>
      <c r="EL27">
        <v>0</v>
      </c>
      <c r="EM27" t="s">
        <v>2730</v>
      </c>
      <c r="EN27" t="s">
        <v>2731</v>
      </c>
      <c r="EO27" t="s">
        <v>2650</v>
      </c>
      <c r="EP27" t="s">
        <v>2650</v>
      </c>
      <c r="ER27">
        <v>0</v>
      </c>
      <c r="ES27">
        <v>0</v>
      </c>
      <c r="EU27">
        <v>0</v>
      </c>
      <c r="EV27">
        <v>0</v>
      </c>
      <c r="EY27">
        <v>0</v>
      </c>
      <c r="EZ27">
        <v>0</v>
      </c>
      <c r="FB27" t="s">
        <v>2650</v>
      </c>
      <c r="FC27">
        <v>0</v>
      </c>
    </row>
    <row r="28" spans="1:159" x14ac:dyDescent="0.3">
      <c r="A28" t="s">
        <v>383</v>
      </c>
      <c r="B28">
        <v>1</v>
      </c>
      <c r="C28" s="14">
        <v>44620</v>
      </c>
      <c r="D28">
        <v>1</v>
      </c>
      <c r="E28" s="14">
        <v>44620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129217</v>
      </c>
      <c r="P28" t="s">
        <v>2732</v>
      </c>
      <c r="Q28" t="s">
        <v>615</v>
      </c>
      <c r="U28" t="s">
        <v>545</v>
      </c>
      <c r="V28">
        <v>1</v>
      </c>
      <c r="W28" t="s">
        <v>2649</v>
      </c>
      <c r="X28" t="s">
        <v>2650</v>
      </c>
      <c r="Y28">
        <v>0</v>
      </c>
      <c r="Z28" t="s">
        <v>2650</v>
      </c>
      <c r="AA28">
        <v>0</v>
      </c>
      <c r="AB28" s="14">
        <v>44593</v>
      </c>
      <c r="AD28">
        <v>0</v>
      </c>
      <c r="AE28">
        <v>0</v>
      </c>
      <c r="AK28" s="67">
        <v>44620</v>
      </c>
      <c r="AL28" t="s">
        <v>2650</v>
      </c>
      <c r="AM28" t="s">
        <v>2650</v>
      </c>
      <c r="AN28" t="s">
        <v>2650</v>
      </c>
      <c r="AO28">
        <v>0</v>
      </c>
      <c r="AP28">
        <v>0</v>
      </c>
      <c r="AQ28">
        <v>0</v>
      </c>
      <c r="AR28">
        <v>0</v>
      </c>
      <c r="AS28" t="s">
        <v>545</v>
      </c>
      <c r="AU28">
        <v>0</v>
      </c>
      <c r="AW28" t="s">
        <v>2650</v>
      </c>
      <c r="AX28">
        <v>0</v>
      </c>
      <c r="AY28" t="s">
        <v>2650</v>
      </c>
      <c r="AZ28">
        <v>0</v>
      </c>
      <c r="BA28">
        <v>0</v>
      </c>
      <c r="BB28" t="s">
        <v>2491</v>
      </c>
      <c r="BC28">
        <v>0</v>
      </c>
      <c r="BE28">
        <v>0</v>
      </c>
      <c r="BF28">
        <v>1</v>
      </c>
      <c r="BJ28">
        <v>0</v>
      </c>
      <c r="BK28" t="s">
        <v>2651</v>
      </c>
      <c r="BL28" t="s">
        <v>2650</v>
      </c>
      <c r="BM28">
        <v>0</v>
      </c>
      <c r="BN28" s="14">
        <v>44620</v>
      </c>
      <c r="BO28">
        <v>0</v>
      </c>
      <c r="BP28" t="s">
        <v>2650</v>
      </c>
      <c r="BQ28">
        <v>0</v>
      </c>
      <c r="BR28">
        <v>0</v>
      </c>
      <c r="BS28" t="s">
        <v>2652</v>
      </c>
      <c r="BW28">
        <v>0</v>
      </c>
      <c r="BX28">
        <v>0</v>
      </c>
      <c r="BY28" t="s">
        <v>2653</v>
      </c>
      <c r="BZ28" t="s">
        <v>2650</v>
      </c>
      <c r="CA28" t="s">
        <v>2650</v>
      </c>
      <c r="CE28">
        <v>0</v>
      </c>
      <c r="CF28">
        <v>1</v>
      </c>
      <c r="CG28">
        <v>0</v>
      </c>
      <c r="CH28">
        <v>0</v>
      </c>
      <c r="CI28">
        <v>0</v>
      </c>
      <c r="CJ28" t="s">
        <v>2654</v>
      </c>
      <c r="CK28" s="14">
        <v>44599</v>
      </c>
      <c r="CL28">
        <v>0</v>
      </c>
      <c r="CP28">
        <v>0</v>
      </c>
      <c r="CS28">
        <v>0</v>
      </c>
      <c r="CV28">
        <v>0</v>
      </c>
      <c r="CX28">
        <v>1</v>
      </c>
      <c r="CZ28">
        <v>0</v>
      </c>
      <c r="DA28">
        <v>1</v>
      </c>
      <c r="DB28">
        <v>0</v>
      </c>
      <c r="DC28" t="s">
        <v>441</v>
      </c>
      <c r="DM28" t="s">
        <v>441</v>
      </c>
      <c r="DN28" t="s">
        <v>441</v>
      </c>
      <c r="DX28" t="s">
        <v>441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H28" t="s">
        <v>2650</v>
      </c>
      <c r="EI28">
        <v>0</v>
      </c>
      <c r="EL28">
        <v>0</v>
      </c>
      <c r="EM28" t="s">
        <v>2733</v>
      </c>
      <c r="EN28" t="s">
        <v>2734</v>
      </c>
      <c r="EO28" t="s">
        <v>2650</v>
      </c>
      <c r="EP28" t="s">
        <v>2650</v>
      </c>
      <c r="ER28">
        <v>0</v>
      </c>
      <c r="ES28">
        <v>0</v>
      </c>
      <c r="EU28">
        <v>0</v>
      </c>
      <c r="EV28">
        <v>0</v>
      </c>
      <c r="EY28">
        <v>0</v>
      </c>
      <c r="EZ28">
        <v>0</v>
      </c>
      <c r="FB28" t="s">
        <v>2650</v>
      </c>
      <c r="FC28">
        <v>0</v>
      </c>
    </row>
    <row r="29" spans="1:159" x14ac:dyDescent="0.3">
      <c r="A29" t="s">
        <v>383</v>
      </c>
      <c r="B29">
        <v>1</v>
      </c>
      <c r="C29" s="14">
        <v>44620</v>
      </c>
      <c r="D29">
        <v>1</v>
      </c>
      <c r="E29" s="14">
        <v>44620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129218</v>
      </c>
      <c r="P29" t="s">
        <v>2735</v>
      </c>
      <c r="Q29" t="s">
        <v>616</v>
      </c>
      <c r="U29" t="s">
        <v>545</v>
      </c>
      <c r="V29">
        <v>1</v>
      </c>
      <c r="W29" t="s">
        <v>2649</v>
      </c>
      <c r="X29" t="s">
        <v>2650</v>
      </c>
      <c r="Y29">
        <v>0</v>
      </c>
      <c r="Z29" t="s">
        <v>2650</v>
      </c>
      <c r="AA29">
        <v>0</v>
      </c>
      <c r="AB29" s="14">
        <v>44593</v>
      </c>
      <c r="AD29">
        <v>0</v>
      </c>
      <c r="AE29">
        <v>0</v>
      </c>
      <c r="AK29" s="67">
        <v>44620</v>
      </c>
      <c r="AL29" t="s">
        <v>2650</v>
      </c>
      <c r="AM29" t="s">
        <v>2650</v>
      </c>
      <c r="AN29" t="s">
        <v>2650</v>
      </c>
      <c r="AO29">
        <v>0</v>
      </c>
      <c r="AP29">
        <v>0</v>
      </c>
      <c r="AQ29">
        <v>0</v>
      </c>
      <c r="AR29">
        <v>0</v>
      </c>
      <c r="AS29" t="s">
        <v>545</v>
      </c>
      <c r="AU29">
        <v>0</v>
      </c>
      <c r="AW29" t="s">
        <v>2650</v>
      </c>
      <c r="AX29">
        <v>0</v>
      </c>
      <c r="AY29" t="s">
        <v>2650</v>
      </c>
      <c r="AZ29">
        <v>0</v>
      </c>
      <c r="BA29">
        <v>0</v>
      </c>
      <c r="BB29" t="s">
        <v>2491</v>
      </c>
      <c r="BC29">
        <v>0</v>
      </c>
      <c r="BE29">
        <v>0</v>
      </c>
      <c r="BF29">
        <v>1</v>
      </c>
      <c r="BJ29">
        <v>0</v>
      </c>
      <c r="BK29" t="s">
        <v>2651</v>
      </c>
      <c r="BL29" t="s">
        <v>2650</v>
      </c>
      <c r="BM29">
        <v>0</v>
      </c>
      <c r="BN29" s="14">
        <v>44620</v>
      </c>
      <c r="BO29">
        <v>0</v>
      </c>
      <c r="BP29" t="s">
        <v>2650</v>
      </c>
      <c r="BQ29">
        <v>0</v>
      </c>
      <c r="BR29">
        <v>0</v>
      </c>
      <c r="BS29" t="s">
        <v>2652</v>
      </c>
      <c r="BW29">
        <v>0</v>
      </c>
      <c r="BX29">
        <v>0</v>
      </c>
      <c r="BY29" t="s">
        <v>2653</v>
      </c>
      <c r="BZ29" t="s">
        <v>2650</v>
      </c>
      <c r="CA29" t="s">
        <v>2650</v>
      </c>
      <c r="CE29">
        <v>0</v>
      </c>
      <c r="CF29">
        <v>1</v>
      </c>
      <c r="CG29">
        <v>0</v>
      </c>
      <c r="CH29">
        <v>0</v>
      </c>
      <c r="CI29">
        <v>0</v>
      </c>
      <c r="CJ29" t="s">
        <v>2654</v>
      </c>
      <c r="CK29" s="14">
        <v>44599</v>
      </c>
      <c r="CL29">
        <v>0</v>
      </c>
      <c r="CP29">
        <v>0</v>
      </c>
      <c r="CS29">
        <v>0</v>
      </c>
      <c r="CV29">
        <v>0</v>
      </c>
      <c r="CX29">
        <v>1</v>
      </c>
      <c r="CZ29">
        <v>0</v>
      </c>
      <c r="DA29">
        <v>1</v>
      </c>
      <c r="DB29">
        <v>0</v>
      </c>
      <c r="DC29" t="s">
        <v>441</v>
      </c>
      <c r="DM29" t="s">
        <v>441</v>
      </c>
      <c r="DN29" t="s">
        <v>441</v>
      </c>
      <c r="DX29" t="s">
        <v>441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H29" t="s">
        <v>2650</v>
      </c>
      <c r="EI29">
        <v>0</v>
      </c>
      <c r="EL29">
        <v>0</v>
      </c>
      <c r="EM29" t="s">
        <v>2736</v>
      </c>
      <c r="EN29" t="s">
        <v>2737</v>
      </c>
      <c r="EO29" t="s">
        <v>2650</v>
      </c>
      <c r="EP29" t="s">
        <v>2650</v>
      </c>
      <c r="ER29">
        <v>0</v>
      </c>
      <c r="ES29">
        <v>0</v>
      </c>
      <c r="EU29">
        <v>0</v>
      </c>
      <c r="EV29">
        <v>0</v>
      </c>
      <c r="EY29">
        <v>0</v>
      </c>
      <c r="EZ29">
        <v>0</v>
      </c>
      <c r="FB29" t="s">
        <v>2650</v>
      </c>
      <c r="FC29">
        <v>0</v>
      </c>
    </row>
    <row r="30" spans="1:159" x14ac:dyDescent="0.3">
      <c r="A30" t="s">
        <v>383</v>
      </c>
      <c r="B30">
        <v>1</v>
      </c>
      <c r="C30" s="14">
        <v>44620</v>
      </c>
      <c r="D30">
        <v>1</v>
      </c>
      <c r="E30" s="14">
        <v>44620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129219</v>
      </c>
      <c r="P30" t="s">
        <v>2738</v>
      </c>
      <c r="Q30" t="s">
        <v>617</v>
      </c>
      <c r="U30" t="s">
        <v>545</v>
      </c>
      <c r="V30">
        <v>1</v>
      </c>
      <c r="W30" t="s">
        <v>2649</v>
      </c>
      <c r="X30" t="s">
        <v>2650</v>
      </c>
      <c r="Y30">
        <v>0</v>
      </c>
      <c r="Z30" t="s">
        <v>2650</v>
      </c>
      <c r="AA30">
        <v>0</v>
      </c>
      <c r="AB30" s="14">
        <v>44593</v>
      </c>
      <c r="AD30">
        <v>0</v>
      </c>
      <c r="AE30">
        <v>0</v>
      </c>
      <c r="AK30" s="67">
        <v>44620</v>
      </c>
      <c r="AL30" t="s">
        <v>2650</v>
      </c>
      <c r="AM30" t="s">
        <v>2650</v>
      </c>
      <c r="AN30" t="s">
        <v>2650</v>
      </c>
      <c r="AO30">
        <v>0</v>
      </c>
      <c r="AP30">
        <v>0</v>
      </c>
      <c r="AQ30">
        <v>0</v>
      </c>
      <c r="AR30">
        <v>0</v>
      </c>
      <c r="AS30" t="s">
        <v>545</v>
      </c>
      <c r="AU30">
        <v>0</v>
      </c>
      <c r="AW30" t="s">
        <v>2650</v>
      </c>
      <c r="AX30">
        <v>0</v>
      </c>
      <c r="AY30" t="s">
        <v>2650</v>
      </c>
      <c r="AZ30">
        <v>0</v>
      </c>
      <c r="BA30">
        <v>0</v>
      </c>
      <c r="BB30" t="s">
        <v>2491</v>
      </c>
      <c r="BC30">
        <v>0</v>
      </c>
      <c r="BE30">
        <v>0</v>
      </c>
      <c r="BF30">
        <v>1</v>
      </c>
      <c r="BJ30">
        <v>0</v>
      </c>
      <c r="BK30" t="s">
        <v>2651</v>
      </c>
      <c r="BL30" t="s">
        <v>2650</v>
      </c>
      <c r="BM30">
        <v>0</v>
      </c>
      <c r="BN30" s="14">
        <v>44620</v>
      </c>
      <c r="BO30">
        <v>0</v>
      </c>
      <c r="BP30" t="s">
        <v>2650</v>
      </c>
      <c r="BQ30">
        <v>0</v>
      </c>
      <c r="BR30">
        <v>0</v>
      </c>
      <c r="BS30" t="s">
        <v>2652</v>
      </c>
      <c r="BW30">
        <v>0</v>
      </c>
      <c r="BX30">
        <v>0</v>
      </c>
      <c r="BY30" t="s">
        <v>2653</v>
      </c>
      <c r="BZ30" t="s">
        <v>2650</v>
      </c>
      <c r="CA30" t="s">
        <v>2650</v>
      </c>
      <c r="CE30">
        <v>0</v>
      </c>
      <c r="CF30">
        <v>1</v>
      </c>
      <c r="CG30">
        <v>0</v>
      </c>
      <c r="CH30">
        <v>0</v>
      </c>
      <c r="CI30">
        <v>0</v>
      </c>
      <c r="CJ30" t="s">
        <v>2654</v>
      </c>
      <c r="CK30" s="14">
        <v>44599</v>
      </c>
      <c r="CL30">
        <v>0</v>
      </c>
      <c r="CP30">
        <v>0</v>
      </c>
      <c r="CS30">
        <v>0</v>
      </c>
      <c r="CV30">
        <v>0</v>
      </c>
      <c r="CX30">
        <v>1</v>
      </c>
      <c r="CZ30">
        <v>0</v>
      </c>
      <c r="DA30">
        <v>1</v>
      </c>
      <c r="DB30">
        <v>0</v>
      </c>
      <c r="DC30" t="s">
        <v>441</v>
      </c>
      <c r="DM30" t="s">
        <v>441</v>
      </c>
      <c r="DN30" t="s">
        <v>441</v>
      </c>
      <c r="DX30" t="s">
        <v>441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H30" t="s">
        <v>2650</v>
      </c>
      <c r="EI30">
        <v>0</v>
      </c>
      <c r="EL30">
        <v>0</v>
      </c>
      <c r="EM30" t="s">
        <v>2739</v>
      </c>
      <c r="EN30" t="s">
        <v>2740</v>
      </c>
      <c r="EO30" t="s">
        <v>2650</v>
      </c>
      <c r="EP30" t="s">
        <v>2650</v>
      </c>
      <c r="ER30">
        <v>0</v>
      </c>
      <c r="ES30">
        <v>0</v>
      </c>
      <c r="EU30">
        <v>0</v>
      </c>
      <c r="EV30">
        <v>0</v>
      </c>
      <c r="EY30">
        <v>0</v>
      </c>
      <c r="EZ30">
        <v>0</v>
      </c>
      <c r="FB30" t="s">
        <v>2650</v>
      </c>
      <c r="FC30">
        <v>0</v>
      </c>
    </row>
    <row r="31" spans="1:159" x14ac:dyDescent="0.3">
      <c r="A31" t="s">
        <v>383</v>
      </c>
      <c r="B31">
        <v>1</v>
      </c>
      <c r="C31" s="14">
        <v>44620</v>
      </c>
      <c r="D31">
        <v>1</v>
      </c>
      <c r="E31" s="14">
        <v>44620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129220</v>
      </c>
      <c r="P31" t="s">
        <v>2741</v>
      </c>
      <c r="Q31" t="s">
        <v>618</v>
      </c>
      <c r="U31" t="s">
        <v>545</v>
      </c>
      <c r="V31">
        <v>1</v>
      </c>
      <c r="W31" t="s">
        <v>2649</v>
      </c>
      <c r="X31" t="s">
        <v>2650</v>
      </c>
      <c r="Y31">
        <v>0</v>
      </c>
      <c r="Z31" t="s">
        <v>2650</v>
      </c>
      <c r="AA31">
        <v>0</v>
      </c>
      <c r="AB31" s="14">
        <v>44593</v>
      </c>
      <c r="AD31">
        <v>0</v>
      </c>
      <c r="AE31">
        <v>0</v>
      </c>
      <c r="AK31" s="67">
        <v>44620</v>
      </c>
      <c r="AL31" t="s">
        <v>2650</v>
      </c>
      <c r="AM31" t="s">
        <v>2650</v>
      </c>
      <c r="AN31" t="s">
        <v>2650</v>
      </c>
      <c r="AO31">
        <v>0</v>
      </c>
      <c r="AP31">
        <v>0</v>
      </c>
      <c r="AQ31">
        <v>0</v>
      </c>
      <c r="AR31">
        <v>0</v>
      </c>
      <c r="AS31" t="s">
        <v>545</v>
      </c>
      <c r="AU31">
        <v>0</v>
      </c>
      <c r="AW31" t="s">
        <v>2650</v>
      </c>
      <c r="AX31">
        <v>0</v>
      </c>
      <c r="AY31" t="s">
        <v>2650</v>
      </c>
      <c r="AZ31">
        <v>0</v>
      </c>
      <c r="BA31">
        <v>0</v>
      </c>
      <c r="BB31" t="s">
        <v>2491</v>
      </c>
      <c r="BC31">
        <v>0</v>
      </c>
      <c r="BE31">
        <v>0</v>
      </c>
      <c r="BF31">
        <v>1</v>
      </c>
      <c r="BJ31">
        <v>0</v>
      </c>
      <c r="BK31" t="s">
        <v>2651</v>
      </c>
      <c r="BL31" t="s">
        <v>2650</v>
      </c>
      <c r="BM31">
        <v>0</v>
      </c>
      <c r="BN31" s="14">
        <v>44620</v>
      </c>
      <c r="BO31">
        <v>0</v>
      </c>
      <c r="BP31" t="s">
        <v>2650</v>
      </c>
      <c r="BQ31">
        <v>0</v>
      </c>
      <c r="BR31">
        <v>0</v>
      </c>
      <c r="BS31" t="s">
        <v>2652</v>
      </c>
      <c r="BW31">
        <v>0</v>
      </c>
      <c r="BX31">
        <v>0</v>
      </c>
      <c r="BY31" t="s">
        <v>2653</v>
      </c>
      <c r="BZ31" t="s">
        <v>2650</v>
      </c>
      <c r="CA31" t="s">
        <v>2650</v>
      </c>
      <c r="CE31">
        <v>0</v>
      </c>
      <c r="CF31">
        <v>1</v>
      </c>
      <c r="CG31">
        <v>0</v>
      </c>
      <c r="CH31">
        <v>0</v>
      </c>
      <c r="CI31">
        <v>0</v>
      </c>
      <c r="CJ31" t="s">
        <v>2654</v>
      </c>
      <c r="CK31" s="14">
        <v>44599</v>
      </c>
      <c r="CL31">
        <v>0</v>
      </c>
      <c r="CP31">
        <v>0</v>
      </c>
      <c r="CS31">
        <v>0</v>
      </c>
      <c r="CV31">
        <v>0</v>
      </c>
      <c r="CX31">
        <v>1</v>
      </c>
      <c r="CZ31">
        <v>0</v>
      </c>
      <c r="DA31">
        <v>1</v>
      </c>
      <c r="DB31">
        <v>0</v>
      </c>
      <c r="DC31" t="s">
        <v>441</v>
      </c>
      <c r="DM31" t="s">
        <v>441</v>
      </c>
      <c r="DN31" t="s">
        <v>441</v>
      </c>
      <c r="DX31" t="s">
        <v>441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H31" t="s">
        <v>2650</v>
      </c>
      <c r="EI31">
        <v>0</v>
      </c>
      <c r="EL31">
        <v>0</v>
      </c>
      <c r="EM31" t="s">
        <v>2742</v>
      </c>
      <c r="EN31" t="s">
        <v>2743</v>
      </c>
      <c r="EO31" t="s">
        <v>2650</v>
      </c>
      <c r="EP31" t="s">
        <v>2650</v>
      </c>
      <c r="ER31">
        <v>0</v>
      </c>
      <c r="ES31">
        <v>0</v>
      </c>
      <c r="EU31">
        <v>0</v>
      </c>
      <c r="EV31">
        <v>0</v>
      </c>
      <c r="EY31">
        <v>0</v>
      </c>
      <c r="EZ31">
        <v>0</v>
      </c>
      <c r="FB31" t="s">
        <v>2650</v>
      </c>
      <c r="FC31">
        <v>0</v>
      </c>
    </row>
    <row r="32" spans="1:159" x14ac:dyDescent="0.3">
      <c r="A32" t="s">
        <v>383</v>
      </c>
      <c r="B32">
        <v>1</v>
      </c>
      <c r="C32" s="14">
        <v>44620</v>
      </c>
      <c r="D32">
        <v>1</v>
      </c>
      <c r="E32" s="14">
        <v>44620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129221</v>
      </c>
      <c r="P32" t="s">
        <v>2744</v>
      </c>
      <c r="Q32" t="s">
        <v>619</v>
      </c>
      <c r="U32" t="s">
        <v>545</v>
      </c>
      <c r="V32">
        <v>1</v>
      </c>
      <c r="W32" t="s">
        <v>2649</v>
      </c>
      <c r="X32" t="s">
        <v>2650</v>
      </c>
      <c r="Y32">
        <v>0</v>
      </c>
      <c r="Z32" t="s">
        <v>2650</v>
      </c>
      <c r="AA32">
        <v>0</v>
      </c>
      <c r="AB32" s="14">
        <v>44593</v>
      </c>
      <c r="AD32">
        <v>0</v>
      </c>
      <c r="AE32">
        <v>0</v>
      </c>
      <c r="AK32" s="67">
        <v>44620</v>
      </c>
      <c r="AL32" t="s">
        <v>2650</v>
      </c>
      <c r="AM32" t="s">
        <v>2650</v>
      </c>
      <c r="AN32" t="s">
        <v>2650</v>
      </c>
      <c r="AO32">
        <v>0</v>
      </c>
      <c r="AP32">
        <v>0</v>
      </c>
      <c r="AQ32">
        <v>0</v>
      </c>
      <c r="AR32">
        <v>0</v>
      </c>
      <c r="AS32" t="s">
        <v>545</v>
      </c>
      <c r="AU32">
        <v>0</v>
      </c>
      <c r="AW32" t="s">
        <v>2650</v>
      </c>
      <c r="AX32">
        <v>0</v>
      </c>
      <c r="AY32" t="s">
        <v>2650</v>
      </c>
      <c r="AZ32">
        <v>0</v>
      </c>
      <c r="BA32">
        <v>0</v>
      </c>
      <c r="BB32" t="s">
        <v>2491</v>
      </c>
      <c r="BC32">
        <v>0</v>
      </c>
      <c r="BE32">
        <v>0</v>
      </c>
      <c r="BF32">
        <v>1</v>
      </c>
      <c r="BJ32">
        <v>0</v>
      </c>
      <c r="BK32" t="s">
        <v>2651</v>
      </c>
      <c r="BL32" t="s">
        <v>2650</v>
      </c>
      <c r="BM32">
        <v>0</v>
      </c>
      <c r="BN32" s="14">
        <v>44620</v>
      </c>
      <c r="BO32">
        <v>0</v>
      </c>
      <c r="BP32" t="s">
        <v>2650</v>
      </c>
      <c r="BQ32">
        <v>0</v>
      </c>
      <c r="BR32">
        <v>0</v>
      </c>
      <c r="BS32" t="s">
        <v>2652</v>
      </c>
      <c r="BW32">
        <v>0</v>
      </c>
      <c r="BX32">
        <v>0</v>
      </c>
      <c r="BY32" t="s">
        <v>2653</v>
      </c>
      <c r="BZ32" t="s">
        <v>2650</v>
      </c>
      <c r="CA32" t="s">
        <v>2650</v>
      </c>
      <c r="CE32">
        <v>0</v>
      </c>
      <c r="CF32">
        <v>1</v>
      </c>
      <c r="CG32">
        <v>0</v>
      </c>
      <c r="CH32">
        <v>0</v>
      </c>
      <c r="CI32">
        <v>0</v>
      </c>
      <c r="CJ32" t="s">
        <v>2654</v>
      </c>
      <c r="CK32" s="14">
        <v>44599</v>
      </c>
      <c r="CL32">
        <v>0</v>
      </c>
      <c r="CP32">
        <v>0</v>
      </c>
      <c r="CS32">
        <v>0</v>
      </c>
      <c r="CV32">
        <v>0</v>
      </c>
      <c r="CX32">
        <v>1</v>
      </c>
      <c r="CZ32">
        <v>0</v>
      </c>
      <c r="DA32">
        <v>1</v>
      </c>
      <c r="DB32">
        <v>0</v>
      </c>
      <c r="DC32" t="s">
        <v>441</v>
      </c>
      <c r="DM32" t="s">
        <v>441</v>
      </c>
      <c r="DN32" t="s">
        <v>441</v>
      </c>
      <c r="DX32" t="s">
        <v>441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H32" t="s">
        <v>2650</v>
      </c>
      <c r="EI32">
        <v>0</v>
      </c>
      <c r="EL32">
        <v>0</v>
      </c>
      <c r="EM32" t="s">
        <v>2745</v>
      </c>
      <c r="EN32" t="s">
        <v>2746</v>
      </c>
      <c r="EO32" t="s">
        <v>2650</v>
      </c>
      <c r="EP32" t="s">
        <v>2650</v>
      </c>
      <c r="ER32">
        <v>0</v>
      </c>
      <c r="ES32">
        <v>0</v>
      </c>
      <c r="EU32">
        <v>0</v>
      </c>
      <c r="EV32">
        <v>0</v>
      </c>
      <c r="EY32">
        <v>0</v>
      </c>
      <c r="EZ32">
        <v>0</v>
      </c>
      <c r="FB32" t="s">
        <v>2650</v>
      </c>
      <c r="FC32">
        <v>0</v>
      </c>
    </row>
    <row r="33" spans="1:159" x14ac:dyDescent="0.3">
      <c r="A33" t="s">
        <v>383</v>
      </c>
      <c r="B33">
        <v>1</v>
      </c>
      <c r="C33" s="14">
        <v>44620</v>
      </c>
      <c r="D33">
        <v>1</v>
      </c>
      <c r="E33" s="14">
        <v>44620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129222</v>
      </c>
      <c r="P33" t="s">
        <v>2747</v>
      </c>
      <c r="Q33" t="s">
        <v>620</v>
      </c>
      <c r="U33" t="s">
        <v>545</v>
      </c>
      <c r="V33">
        <v>1</v>
      </c>
      <c r="W33" t="s">
        <v>2649</v>
      </c>
      <c r="X33" t="s">
        <v>2650</v>
      </c>
      <c r="Y33">
        <v>0</v>
      </c>
      <c r="Z33" t="s">
        <v>2650</v>
      </c>
      <c r="AA33">
        <v>0</v>
      </c>
      <c r="AB33" s="14">
        <v>44593</v>
      </c>
      <c r="AD33">
        <v>0</v>
      </c>
      <c r="AE33">
        <v>0</v>
      </c>
      <c r="AK33" s="67">
        <v>44620</v>
      </c>
      <c r="AL33" t="s">
        <v>2650</v>
      </c>
      <c r="AM33" t="s">
        <v>2650</v>
      </c>
      <c r="AN33" t="s">
        <v>2650</v>
      </c>
      <c r="AO33">
        <v>0</v>
      </c>
      <c r="AP33">
        <v>0</v>
      </c>
      <c r="AQ33">
        <v>0</v>
      </c>
      <c r="AR33">
        <v>0</v>
      </c>
      <c r="AS33" t="s">
        <v>545</v>
      </c>
      <c r="AU33">
        <v>0</v>
      </c>
      <c r="AW33" t="s">
        <v>2650</v>
      </c>
      <c r="AX33">
        <v>0</v>
      </c>
      <c r="AY33" t="s">
        <v>2650</v>
      </c>
      <c r="AZ33">
        <v>0</v>
      </c>
      <c r="BA33">
        <v>0</v>
      </c>
      <c r="BB33" t="s">
        <v>2491</v>
      </c>
      <c r="BC33">
        <v>0</v>
      </c>
      <c r="BE33">
        <v>0</v>
      </c>
      <c r="BF33">
        <v>1</v>
      </c>
      <c r="BJ33">
        <v>0</v>
      </c>
      <c r="BK33" t="s">
        <v>2651</v>
      </c>
      <c r="BL33" t="s">
        <v>2650</v>
      </c>
      <c r="BM33">
        <v>0</v>
      </c>
      <c r="BN33" s="14">
        <v>44620</v>
      </c>
      <c r="BO33">
        <v>0</v>
      </c>
      <c r="BP33" t="s">
        <v>2650</v>
      </c>
      <c r="BQ33">
        <v>0</v>
      </c>
      <c r="BR33">
        <v>0</v>
      </c>
      <c r="BS33" t="s">
        <v>2652</v>
      </c>
      <c r="BW33">
        <v>0</v>
      </c>
      <c r="BX33">
        <v>0</v>
      </c>
      <c r="BY33" t="s">
        <v>2653</v>
      </c>
      <c r="BZ33" t="s">
        <v>2650</v>
      </c>
      <c r="CA33" t="s">
        <v>2650</v>
      </c>
      <c r="CE33">
        <v>0</v>
      </c>
      <c r="CF33">
        <v>1</v>
      </c>
      <c r="CG33">
        <v>0</v>
      </c>
      <c r="CH33">
        <v>0</v>
      </c>
      <c r="CI33">
        <v>0</v>
      </c>
      <c r="CJ33" t="s">
        <v>2654</v>
      </c>
      <c r="CK33" s="14">
        <v>44599</v>
      </c>
      <c r="CL33">
        <v>0</v>
      </c>
      <c r="CP33">
        <v>0</v>
      </c>
      <c r="CS33">
        <v>0</v>
      </c>
      <c r="CV33">
        <v>0</v>
      </c>
      <c r="CX33">
        <v>1</v>
      </c>
      <c r="CZ33">
        <v>0</v>
      </c>
      <c r="DA33">
        <v>1</v>
      </c>
      <c r="DB33">
        <v>0</v>
      </c>
      <c r="DC33" t="s">
        <v>441</v>
      </c>
      <c r="DM33" t="s">
        <v>441</v>
      </c>
      <c r="DN33" t="s">
        <v>441</v>
      </c>
      <c r="DX33" t="s">
        <v>441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H33" t="s">
        <v>2650</v>
      </c>
      <c r="EI33">
        <v>0</v>
      </c>
      <c r="EL33">
        <v>0</v>
      </c>
      <c r="EM33" t="s">
        <v>2748</v>
      </c>
      <c r="EN33" t="s">
        <v>2749</v>
      </c>
      <c r="EO33" t="s">
        <v>2650</v>
      </c>
      <c r="EP33" t="s">
        <v>2650</v>
      </c>
      <c r="ER33">
        <v>0</v>
      </c>
      <c r="ES33">
        <v>0</v>
      </c>
      <c r="EU33">
        <v>0</v>
      </c>
      <c r="EV33">
        <v>0</v>
      </c>
      <c r="EY33">
        <v>0</v>
      </c>
      <c r="EZ33">
        <v>0</v>
      </c>
      <c r="FB33" t="s">
        <v>2650</v>
      </c>
      <c r="FC33">
        <v>0</v>
      </c>
    </row>
    <row r="34" spans="1:159" x14ac:dyDescent="0.3">
      <c r="A34" t="s">
        <v>383</v>
      </c>
      <c r="B34">
        <v>1</v>
      </c>
      <c r="C34" s="14">
        <v>44620</v>
      </c>
      <c r="D34">
        <v>1</v>
      </c>
      <c r="E34" s="14">
        <v>44620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129223</v>
      </c>
      <c r="P34" t="s">
        <v>2750</v>
      </c>
      <c r="Q34" t="s">
        <v>621</v>
      </c>
      <c r="U34" t="s">
        <v>545</v>
      </c>
      <c r="V34">
        <v>1</v>
      </c>
      <c r="W34" t="s">
        <v>2649</v>
      </c>
      <c r="X34" t="s">
        <v>2650</v>
      </c>
      <c r="Y34">
        <v>0</v>
      </c>
      <c r="Z34" t="s">
        <v>2650</v>
      </c>
      <c r="AA34">
        <v>0</v>
      </c>
      <c r="AB34" s="14">
        <v>44593</v>
      </c>
      <c r="AD34">
        <v>0</v>
      </c>
      <c r="AE34">
        <v>0</v>
      </c>
      <c r="AK34" s="67">
        <v>44620</v>
      </c>
      <c r="AL34" t="s">
        <v>2650</v>
      </c>
      <c r="AM34" t="s">
        <v>2650</v>
      </c>
      <c r="AN34" t="s">
        <v>2650</v>
      </c>
      <c r="AO34">
        <v>0</v>
      </c>
      <c r="AP34">
        <v>0</v>
      </c>
      <c r="AQ34">
        <v>0</v>
      </c>
      <c r="AR34">
        <v>0</v>
      </c>
      <c r="AS34" t="s">
        <v>545</v>
      </c>
      <c r="AU34">
        <v>0</v>
      </c>
      <c r="AW34" t="s">
        <v>2650</v>
      </c>
      <c r="AX34">
        <v>0</v>
      </c>
      <c r="AY34" t="s">
        <v>2650</v>
      </c>
      <c r="AZ34">
        <v>0</v>
      </c>
      <c r="BA34">
        <v>0</v>
      </c>
      <c r="BB34" t="s">
        <v>2491</v>
      </c>
      <c r="BC34">
        <v>0</v>
      </c>
      <c r="BE34">
        <v>0</v>
      </c>
      <c r="BF34">
        <v>1</v>
      </c>
      <c r="BJ34">
        <v>0</v>
      </c>
      <c r="BK34" t="s">
        <v>2651</v>
      </c>
      <c r="BL34" t="s">
        <v>2650</v>
      </c>
      <c r="BM34">
        <v>0</v>
      </c>
      <c r="BN34" s="14">
        <v>44620</v>
      </c>
      <c r="BO34">
        <v>0</v>
      </c>
      <c r="BP34" t="s">
        <v>2650</v>
      </c>
      <c r="BQ34">
        <v>0</v>
      </c>
      <c r="BR34">
        <v>0</v>
      </c>
      <c r="BS34" t="s">
        <v>2652</v>
      </c>
      <c r="BW34">
        <v>0</v>
      </c>
      <c r="BX34">
        <v>0</v>
      </c>
      <c r="BY34" t="s">
        <v>2653</v>
      </c>
      <c r="BZ34" t="s">
        <v>2650</v>
      </c>
      <c r="CA34" t="s">
        <v>2650</v>
      </c>
      <c r="CE34">
        <v>0</v>
      </c>
      <c r="CF34">
        <v>1</v>
      </c>
      <c r="CG34">
        <v>0</v>
      </c>
      <c r="CH34">
        <v>0</v>
      </c>
      <c r="CI34">
        <v>0</v>
      </c>
      <c r="CJ34" t="s">
        <v>2654</v>
      </c>
      <c r="CK34" s="14">
        <v>44599</v>
      </c>
      <c r="CL34">
        <v>0</v>
      </c>
      <c r="CP34">
        <v>0</v>
      </c>
      <c r="CS34">
        <v>0</v>
      </c>
      <c r="CV34">
        <v>0</v>
      </c>
      <c r="CX34">
        <v>1</v>
      </c>
      <c r="CZ34">
        <v>0</v>
      </c>
      <c r="DA34">
        <v>1</v>
      </c>
      <c r="DB34">
        <v>0</v>
      </c>
      <c r="DC34" t="s">
        <v>441</v>
      </c>
      <c r="DM34" t="s">
        <v>441</v>
      </c>
      <c r="DN34" t="s">
        <v>441</v>
      </c>
      <c r="DX34" t="s">
        <v>441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H34" t="s">
        <v>2650</v>
      </c>
      <c r="EI34">
        <v>0</v>
      </c>
      <c r="EL34">
        <v>0</v>
      </c>
      <c r="EM34" t="s">
        <v>2751</v>
      </c>
      <c r="EN34" t="s">
        <v>2752</v>
      </c>
      <c r="EO34" t="s">
        <v>2650</v>
      </c>
      <c r="EP34" t="s">
        <v>2650</v>
      </c>
      <c r="ER34">
        <v>0</v>
      </c>
      <c r="ES34">
        <v>0</v>
      </c>
      <c r="EU34">
        <v>0</v>
      </c>
      <c r="EV34">
        <v>0</v>
      </c>
      <c r="EY34">
        <v>0</v>
      </c>
      <c r="EZ34">
        <v>0</v>
      </c>
      <c r="FB34" t="s">
        <v>2650</v>
      </c>
      <c r="FC34">
        <v>0</v>
      </c>
    </row>
    <row r="35" spans="1:159" x14ac:dyDescent="0.3">
      <c r="A35" t="s">
        <v>383</v>
      </c>
      <c r="B35">
        <v>1</v>
      </c>
      <c r="C35" s="14">
        <v>44620</v>
      </c>
      <c r="D35">
        <v>1</v>
      </c>
      <c r="E35" s="14">
        <v>44620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129224</v>
      </c>
      <c r="P35" t="s">
        <v>2753</v>
      </c>
      <c r="Q35" t="s">
        <v>622</v>
      </c>
      <c r="U35" t="s">
        <v>545</v>
      </c>
      <c r="V35">
        <v>1</v>
      </c>
      <c r="W35" t="s">
        <v>2649</v>
      </c>
      <c r="X35" t="s">
        <v>2650</v>
      </c>
      <c r="Y35">
        <v>0</v>
      </c>
      <c r="Z35" t="s">
        <v>2650</v>
      </c>
      <c r="AA35">
        <v>0</v>
      </c>
      <c r="AB35" s="14">
        <v>44593</v>
      </c>
      <c r="AD35">
        <v>0</v>
      </c>
      <c r="AE35">
        <v>0</v>
      </c>
      <c r="AK35" s="67">
        <v>44620</v>
      </c>
      <c r="AL35" t="s">
        <v>2650</v>
      </c>
      <c r="AM35" t="s">
        <v>2650</v>
      </c>
      <c r="AN35" t="s">
        <v>2650</v>
      </c>
      <c r="AO35">
        <v>0</v>
      </c>
      <c r="AP35">
        <v>0</v>
      </c>
      <c r="AQ35">
        <v>0</v>
      </c>
      <c r="AR35">
        <v>0</v>
      </c>
      <c r="AS35" t="s">
        <v>545</v>
      </c>
      <c r="AU35">
        <v>0</v>
      </c>
      <c r="AW35" t="s">
        <v>2650</v>
      </c>
      <c r="AX35">
        <v>0</v>
      </c>
      <c r="AY35" t="s">
        <v>2650</v>
      </c>
      <c r="AZ35">
        <v>0</v>
      </c>
      <c r="BA35">
        <v>0</v>
      </c>
      <c r="BB35" t="s">
        <v>2491</v>
      </c>
      <c r="BC35">
        <v>0</v>
      </c>
      <c r="BE35">
        <v>0</v>
      </c>
      <c r="BF35">
        <v>1</v>
      </c>
      <c r="BJ35">
        <v>0</v>
      </c>
      <c r="BK35" t="s">
        <v>2651</v>
      </c>
      <c r="BL35" t="s">
        <v>2650</v>
      </c>
      <c r="BM35">
        <v>0</v>
      </c>
      <c r="BN35" s="14">
        <v>44620</v>
      </c>
      <c r="BO35">
        <v>0</v>
      </c>
      <c r="BP35" t="s">
        <v>2650</v>
      </c>
      <c r="BQ35">
        <v>0</v>
      </c>
      <c r="BR35">
        <v>0</v>
      </c>
      <c r="BS35" t="s">
        <v>2652</v>
      </c>
      <c r="BW35">
        <v>0</v>
      </c>
      <c r="BX35">
        <v>0</v>
      </c>
      <c r="BY35" t="s">
        <v>2653</v>
      </c>
      <c r="BZ35" t="s">
        <v>2650</v>
      </c>
      <c r="CA35" t="s">
        <v>2650</v>
      </c>
      <c r="CE35">
        <v>0</v>
      </c>
      <c r="CF35">
        <v>1</v>
      </c>
      <c r="CG35">
        <v>0</v>
      </c>
      <c r="CH35">
        <v>0</v>
      </c>
      <c r="CI35">
        <v>0</v>
      </c>
      <c r="CJ35" t="s">
        <v>2654</v>
      </c>
      <c r="CK35" s="14">
        <v>44599</v>
      </c>
      <c r="CL35">
        <v>0</v>
      </c>
      <c r="CP35">
        <v>0</v>
      </c>
      <c r="CS35">
        <v>0</v>
      </c>
      <c r="CV35">
        <v>0</v>
      </c>
      <c r="CX35">
        <v>1</v>
      </c>
      <c r="CZ35">
        <v>0</v>
      </c>
      <c r="DA35">
        <v>1</v>
      </c>
      <c r="DB35">
        <v>0</v>
      </c>
      <c r="DC35" t="s">
        <v>441</v>
      </c>
      <c r="DM35" t="s">
        <v>441</v>
      </c>
      <c r="DN35" t="s">
        <v>441</v>
      </c>
      <c r="DX35" t="s">
        <v>441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H35" t="s">
        <v>2650</v>
      </c>
      <c r="EI35">
        <v>0</v>
      </c>
      <c r="EL35">
        <v>0</v>
      </c>
      <c r="EM35" t="s">
        <v>2754</v>
      </c>
      <c r="EN35" t="s">
        <v>2755</v>
      </c>
      <c r="EO35" t="s">
        <v>2650</v>
      </c>
      <c r="EP35" t="s">
        <v>2650</v>
      </c>
      <c r="ER35">
        <v>0</v>
      </c>
      <c r="ES35">
        <v>0</v>
      </c>
      <c r="EU35">
        <v>0</v>
      </c>
      <c r="EV35">
        <v>0</v>
      </c>
      <c r="EY35">
        <v>0</v>
      </c>
      <c r="EZ35">
        <v>0</v>
      </c>
      <c r="FB35" t="s">
        <v>2650</v>
      </c>
      <c r="FC35">
        <v>0</v>
      </c>
    </row>
    <row r="36" spans="1:159" x14ac:dyDescent="0.3">
      <c r="A36" t="s">
        <v>383</v>
      </c>
      <c r="B36">
        <v>1</v>
      </c>
      <c r="C36" s="14">
        <v>44620</v>
      </c>
      <c r="D36">
        <v>1</v>
      </c>
      <c r="E36" s="14">
        <v>44620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129225</v>
      </c>
      <c r="P36" t="s">
        <v>2756</v>
      </c>
      <c r="Q36" t="s">
        <v>623</v>
      </c>
      <c r="U36" t="s">
        <v>545</v>
      </c>
      <c r="V36">
        <v>1</v>
      </c>
      <c r="W36" t="s">
        <v>2649</v>
      </c>
      <c r="X36" t="s">
        <v>2650</v>
      </c>
      <c r="Y36">
        <v>0</v>
      </c>
      <c r="Z36" t="s">
        <v>2650</v>
      </c>
      <c r="AA36">
        <v>0</v>
      </c>
      <c r="AB36" s="14">
        <v>44593</v>
      </c>
      <c r="AD36">
        <v>0</v>
      </c>
      <c r="AE36">
        <v>0</v>
      </c>
      <c r="AK36" s="67">
        <v>44620</v>
      </c>
      <c r="AL36" t="s">
        <v>2650</v>
      </c>
      <c r="AM36" t="s">
        <v>2650</v>
      </c>
      <c r="AN36" t="s">
        <v>2650</v>
      </c>
      <c r="AO36">
        <v>0</v>
      </c>
      <c r="AP36">
        <v>0</v>
      </c>
      <c r="AQ36">
        <v>0</v>
      </c>
      <c r="AR36">
        <v>0</v>
      </c>
      <c r="AS36" t="s">
        <v>545</v>
      </c>
      <c r="AU36">
        <v>0</v>
      </c>
      <c r="AW36" t="s">
        <v>2650</v>
      </c>
      <c r="AX36">
        <v>0</v>
      </c>
      <c r="AY36" t="s">
        <v>2650</v>
      </c>
      <c r="AZ36">
        <v>0</v>
      </c>
      <c r="BA36">
        <v>0</v>
      </c>
      <c r="BB36" t="s">
        <v>2491</v>
      </c>
      <c r="BC36">
        <v>0</v>
      </c>
      <c r="BE36">
        <v>0</v>
      </c>
      <c r="BF36">
        <v>1</v>
      </c>
      <c r="BJ36">
        <v>0</v>
      </c>
      <c r="BK36" t="s">
        <v>2651</v>
      </c>
      <c r="BL36" t="s">
        <v>2650</v>
      </c>
      <c r="BM36">
        <v>0</v>
      </c>
      <c r="BN36" s="14">
        <v>44620</v>
      </c>
      <c r="BO36">
        <v>0</v>
      </c>
      <c r="BP36" t="s">
        <v>2650</v>
      </c>
      <c r="BQ36">
        <v>0</v>
      </c>
      <c r="BR36">
        <v>0</v>
      </c>
      <c r="BS36" t="s">
        <v>2652</v>
      </c>
      <c r="BW36">
        <v>0</v>
      </c>
      <c r="BX36">
        <v>0</v>
      </c>
      <c r="BY36" t="s">
        <v>2653</v>
      </c>
      <c r="BZ36" t="s">
        <v>2650</v>
      </c>
      <c r="CA36" t="s">
        <v>2650</v>
      </c>
      <c r="CE36">
        <v>0</v>
      </c>
      <c r="CF36">
        <v>1</v>
      </c>
      <c r="CG36">
        <v>0</v>
      </c>
      <c r="CH36">
        <v>0</v>
      </c>
      <c r="CI36">
        <v>0</v>
      </c>
      <c r="CJ36" t="s">
        <v>2654</v>
      </c>
      <c r="CK36" s="14">
        <v>44599</v>
      </c>
      <c r="CL36">
        <v>0</v>
      </c>
      <c r="CP36">
        <v>0</v>
      </c>
      <c r="CS36">
        <v>0</v>
      </c>
      <c r="CV36">
        <v>0</v>
      </c>
      <c r="CX36">
        <v>1</v>
      </c>
      <c r="CZ36">
        <v>0</v>
      </c>
      <c r="DA36">
        <v>1</v>
      </c>
      <c r="DB36">
        <v>0</v>
      </c>
      <c r="DC36" t="s">
        <v>441</v>
      </c>
      <c r="DM36" t="s">
        <v>441</v>
      </c>
      <c r="DN36" t="s">
        <v>441</v>
      </c>
      <c r="DX36" t="s">
        <v>441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H36" t="s">
        <v>2650</v>
      </c>
      <c r="EI36">
        <v>0</v>
      </c>
      <c r="EL36">
        <v>0</v>
      </c>
      <c r="EM36" t="s">
        <v>2757</v>
      </c>
      <c r="EN36" t="s">
        <v>2758</v>
      </c>
      <c r="EO36" t="s">
        <v>2650</v>
      </c>
      <c r="EP36" t="s">
        <v>2650</v>
      </c>
      <c r="ER36">
        <v>0</v>
      </c>
      <c r="ES36">
        <v>0</v>
      </c>
      <c r="EU36">
        <v>0</v>
      </c>
      <c r="EV36">
        <v>0</v>
      </c>
      <c r="EY36">
        <v>0</v>
      </c>
      <c r="EZ36">
        <v>0</v>
      </c>
      <c r="FB36" t="s">
        <v>2650</v>
      </c>
      <c r="FC36">
        <v>0</v>
      </c>
    </row>
    <row r="37" spans="1:159" x14ac:dyDescent="0.3">
      <c r="A37" t="s">
        <v>383</v>
      </c>
      <c r="B37">
        <v>1</v>
      </c>
      <c r="C37" s="14">
        <v>44620</v>
      </c>
      <c r="D37">
        <v>1</v>
      </c>
      <c r="E37" s="14">
        <v>44620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129226</v>
      </c>
      <c r="P37" t="s">
        <v>2759</v>
      </c>
      <c r="Q37" t="s">
        <v>624</v>
      </c>
      <c r="U37" t="s">
        <v>545</v>
      </c>
      <c r="V37">
        <v>1</v>
      </c>
      <c r="W37" t="s">
        <v>2649</v>
      </c>
      <c r="X37" t="s">
        <v>2650</v>
      </c>
      <c r="Y37">
        <v>0</v>
      </c>
      <c r="Z37" t="s">
        <v>2650</v>
      </c>
      <c r="AA37">
        <v>0</v>
      </c>
      <c r="AB37" s="14">
        <v>44593</v>
      </c>
      <c r="AD37">
        <v>0</v>
      </c>
      <c r="AE37">
        <v>0</v>
      </c>
      <c r="AK37" s="67">
        <v>44620</v>
      </c>
      <c r="AL37" t="s">
        <v>2650</v>
      </c>
      <c r="AM37" t="s">
        <v>2650</v>
      </c>
      <c r="AN37" t="s">
        <v>2650</v>
      </c>
      <c r="AO37">
        <v>0</v>
      </c>
      <c r="AP37">
        <v>0</v>
      </c>
      <c r="AQ37">
        <v>0</v>
      </c>
      <c r="AR37">
        <v>0</v>
      </c>
      <c r="AS37" t="s">
        <v>545</v>
      </c>
      <c r="AU37">
        <v>0</v>
      </c>
      <c r="AW37" t="s">
        <v>2650</v>
      </c>
      <c r="AX37">
        <v>0</v>
      </c>
      <c r="AY37" t="s">
        <v>2650</v>
      </c>
      <c r="AZ37">
        <v>0</v>
      </c>
      <c r="BA37">
        <v>0</v>
      </c>
      <c r="BB37" t="s">
        <v>2491</v>
      </c>
      <c r="BC37">
        <v>0</v>
      </c>
      <c r="BE37">
        <v>0</v>
      </c>
      <c r="BF37">
        <v>1</v>
      </c>
      <c r="BJ37">
        <v>0</v>
      </c>
      <c r="BK37" t="s">
        <v>2651</v>
      </c>
      <c r="BL37" t="s">
        <v>2650</v>
      </c>
      <c r="BM37">
        <v>0</v>
      </c>
      <c r="BN37" s="14">
        <v>44620</v>
      </c>
      <c r="BO37">
        <v>0</v>
      </c>
      <c r="BP37" t="s">
        <v>2650</v>
      </c>
      <c r="BQ37">
        <v>0</v>
      </c>
      <c r="BR37">
        <v>0</v>
      </c>
      <c r="BS37" t="s">
        <v>2652</v>
      </c>
      <c r="BW37">
        <v>0</v>
      </c>
      <c r="BX37">
        <v>0</v>
      </c>
      <c r="BY37" t="s">
        <v>2653</v>
      </c>
      <c r="BZ37" t="s">
        <v>2650</v>
      </c>
      <c r="CA37" t="s">
        <v>2650</v>
      </c>
      <c r="CE37">
        <v>0</v>
      </c>
      <c r="CF37">
        <v>1</v>
      </c>
      <c r="CG37">
        <v>0</v>
      </c>
      <c r="CH37">
        <v>0</v>
      </c>
      <c r="CI37">
        <v>0</v>
      </c>
      <c r="CJ37" t="s">
        <v>2654</v>
      </c>
      <c r="CK37" s="14">
        <v>44599</v>
      </c>
      <c r="CL37">
        <v>0</v>
      </c>
      <c r="CP37">
        <v>0</v>
      </c>
      <c r="CS37">
        <v>0</v>
      </c>
      <c r="CV37">
        <v>0</v>
      </c>
      <c r="CX37">
        <v>1</v>
      </c>
      <c r="CZ37">
        <v>0</v>
      </c>
      <c r="DA37">
        <v>1</v>
      </c>
      <c r="DB37">
        <v>0</v>
      </c>
      <c r="DC37" t="s">
        <v>441</v>
      </c>
      <c r="DM37" t="s">
        <v>441</v>
      </c>
      <c r="DN37" t="s">
        <v>441</v>
      </c>
      <c r="DX37" t="s">
        <v>441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H37" t="s">
        <v>2650</v>
      </c>
      <c r="EI37">
        <v>0</v>
      </c>
      <c r="EL37">
        <v>0</v>
      </c>
      <c r="EM37" t="s">
        <v>2760</v>
      </c>
      <c r="EN37" t="s">
        <v>2761</v>
      </c>
      <c r="EO37" t="s">
        <v>2650</v>
      </c>
      <c r="EP37" t="s">
        <v>2650</v>
      </c>
      <c r="ER37">
        <v>0</v>
      </c>
      <c r="ES37">
        <v>0</v>
      </c>
      <c r="EU37">
        <v>0</v>
      </c>
      <c r="EV37">
        <v>0</v>
      </c>
      <c r="EY37">
        <v>0</v>
      </c>
      <c r="EZ37">
        <v>0</v>
      </c>
      <c r="FB37" t="s">
        <v>2650</v>
      </c>
      <c r="FC37">
        <v>0</v>
      </c>
    </row>
    <row r="38" spans="1:159" x14ac:dyDescent="0.3">
      <c r="A38" t="s">
        <v>383</v>
      </c>
      <c r="B38">
        <v>1</v>
      </c>
      <c r="C38" s="14">
        <v>44620</v>
      </c>
      <c r="D38">
        <v>1</v>
      </c>
      <c r="E38" s="14">
        <v>44620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129227</v>
      </c>
      <c r="P38" t="s">
        <v>2762</v>
      </c>
      <c r="Q38" t="s">
        <v>625</v>
      </c>
      <c r="U38" t="s">
        <v>545</v>
      </c>
      <c r="V38">
        <v>1</v>
      </c>
      <c r="W38" t="s">
        <v>2649</v>
      </c>
      <c r="X38" t="s">
        <v>2650</v>
      </c>
      <c r="Y38">
        <v>0</v>
      </c>
      <c r="Z38" t="s">
        <v>2650</v>
      </c>
      <c r="AA38">
        <v>0</v>
      </c>
      <c r="AB38" s="14">
        <v>44593</v>
      </c>
      <c r="AD38">
        <v>0</v>
      </c>
      <c r="AE38">
        <v>0</v>
      </c>
      <c r="AK38" s="67">
        <v>44620</v>
      </c>
      <c r="AL38" t="s">
        <v>2650</v>
      </c>
      <c r="AM38" t="s">
        <v>2650</v>
      </c>
      <c r="AN38" t="s">
        <v>2650</v>
      </c>
      <c r="AO38">
        <v>0</v>
      </c>
      <c r="AP38">
        <v>0</v>
      </c>
      <c r="AQ38">
        <v>0</v>
      </c>
      <c r="AR38">
        <v>0</v>
      </c>
      <c r="AS38" t="s">
        <v>545</v>
      </c>
      <c r="AU38">
        <v>0</v>
      </c>
      <c r="AW38" t="s">
        <v>2650</v>
      </c>
      <c r="AX38">
        <v>0</v>
      </c>
      <c r="AY38" t="s">
        <v>2650</v>
      </c>
      <c r="AZ38">
        <v>0</v>
      </c>
      <c r="BA38">
        <v>0</v>
      </c>
      <c r="BB38" t="s">
        <v>2491</v>
      </c>
      <c r="BC38">
        <v>0</v>
      </c>
      <c r="BE38">
        <v>0</v>
      </c>
      <c r="BF38">
        <v>1</v>
      </c>
      <c r="BJ38">
        <v>0</v>
      </c>
      <c r="BK38" t="s">
        <v>2651</v>
      </c>
      <c r="BL38" t="s">
        <v>2650</v>
      </c>
      <c r="BM38">
        <v>0</v>
      </c>
      <c r="BN38" s="14">
        <v>44620</v>
      </c>
      <c r="BO38">
        <v>0</v>
      </c>
      <c r="BP38" t="s">
        <v>2650</v>
      </c>
      <c r="BQ38">
        <v>0</v>
      </c>
      <c r="BR38">
        <v>0</v>
      </c>
      <c r="BS38" t="s">
        <v>2652</v>
      </c>
      <c r="BW38">
        <v>0</v>
      </c>
      <c r="BX38">
        <v>0</v>
      </c>
      <c r="BY38" t="s">
        <v>2653</v>
      </c>
      <c r="BZ38" t="s">
        <v>2650</v>
      </c>
      <c r="CA38" t="s">
        <v>2650</v>
      </c>
      <c r="CE38">
        <v>0</v>
      </c>
      <c r="CF38">
        <v>1</v>
      </c>
      <c r="CG38">
        <v>0</v>
      </c>
      <c r="CH38">
        <v>0</v>
      </c>
      <c r="CI38">
        <v>0</v>
      </c>
      <c r="CJ38" t="s">
        <v>2654</v>
      </c>
      <c r="CK38" s="14">
        <v>44599</v>
      </c>
      <c r="CL38">
        <v>0</v>
      </c>
      <c r="CP38">
        <v>0</v>
      </c>
      <c r="CS38">
        <v>0</v>
      </c>
      <c r="CV38">
        <v>0</v>
      </c>
      <c r="CX38">
        <v>1</v>
      </c>
      <c r="CZ38">
        <v>0</v>
      </c>
      <c r="DA38">
        <v>1</v>
      </c>
      <c r="DB38">
        <v>0</v>
      </c>
      <c r="DC38" t="s">
        <v>441</v>
      </c>
      <c r="DM38" t="s">
        <v>441</v>
      </c>
      <c r="DN38" t="s">
        <v>441</v>
      </c>
      <c r="DX38" t="s">
        <v>441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H38" t="s">
        <v>2650</v>
      </c>
      <c r="EI38">
        <v>0</v>
      </c>
      <c r="EL38">
        <v>0</v>
      </c>
      <c r="EM38" t="s">
        <v>2763</v>
      </c>
      <c r="EN38" t="s">
        <v>2764</v>
      </c>
      <c r="EO38" t="s">
        <v>2650</v>
      </c>
      <c r="EP38" t="s">
        <v>2650</v>
      </c>
      <c r="ER38">
        <v>0</v>
      </c>
      <c r="ES38">
        <v>0</v>
      </c>
      <c r="EU38">
        <v>0</v>
      </c>
      <c r="EV38">
        <v>0</v>
      </c>
      <c r="EY38">
        <v>0</v>
      </c>
      <c r="EZ38">
        <v>0</v>
      </c>
      <c r="FB38" t="s">
        <v>2650</v>
      </c>
      <c r="FC38">
        <v>0</v>
      </c>
    </row>
    <row r="39" spans="1:159" x14ac:dyDescent="0.3">
      <c r="A39" t="s">
        <v>383</v>
      </c>
      <c r="B39">
        <v>1</v>
      </c>
      <c r="C39" s="14">
        <v>44620</v>
      </c>
      <c r="D39">
        <v>1</v>
      </c>
      <c r="E39" s="14">
        <v>44620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129228</v>
      </c>
      <c r="P39" t="s">
        <v>2765</v>
      </c>
      <c r="Q39" t="s">
        <v>626</v>
      </c>
      <c r="U39" t="s">
        <v>545</v>
      </c>
      <c r="V39">
        <v>1</v>
      </c>
      <c r="W39" t="s">
        <v>2649</v>
      </c>
      <c r="X39" t="s">
        <v>2650</v>
      </c>
      <c r="Y39">
        <v>0</v>
      </c>
      <c r="Z39" t="s">
        <v>2650</v>
      </c>
      <c r="AA39">
        <v>0</v>
      </c>
      <c r="AB39" s="14">
        <v>44593</v>
      </c>
      <c r="AD39">
        <v>0</v>
      </c>
      <c r="AE39">
        <v>0</v>
      </c>
      <c r="AK39" s="67">
        <v>44620</v>
      </c>
      <c r="AL39" t="s">
        <v>2650</v>
      </c>
      <c r="AM39" t="s">
        <v>2650</v>
      </c>
      <c r="AN39" t="s">
        <v>2650</v>
      </c>
      <c r="AO39">
        <v>0</v>
      </c>
      <c r="AP39">
        <v>0</v>
      </c>
      <c r="AQ39">
        <v>0</v>
      </c>
      <c r="AR39">
        <v>0</v>
      </c>
      <c r="AS39" t="s">
        <v>545</v>
      </c>
      <c r="AU39">
        <v>0</v>
      </c>
      <c r="AW39" t="s">
        <v>2650</v>
      </c>
      <c r="AX39">
        <v>0</v>
      </c>
      <c r="AY39" t="s">
        <v>2650</v>
      </c>
      <c r="AZ39">
        <v>0</v>
      </c>
      <c r="BA39">
        <v>0</v>
      </c>
      <c r="BB39" t="s">
        <v>2491</v>
      </c>
      <c r="BC39">
        <v>0</v>
      </c>
      <c r="BE39">
        <v>0</v>
      </c>
      <c r="BF39">
        <v>1</v>
      </c>
      <c r="BJ39">
        <v>0</v>
      </c>
      <c r="BK39" t="s">
        <v>2651</v>
      </c>
      <c r="BL39" t="s">
        <v>2650</v>
      </c>
      <c r="BM39">
        <v>0</v>
      </c>
      <c r="BN39" s="14">
        <v>44620</v>
      </c>
      <c r="BO39">
        <v>0</v>
      </c>
      <c r="BP39" t="s">
        <v>2650</v>
      </c>
      <c r="BQ39">
        <v>0</v>
      </c>
      <c r="BR39">
        <v>0</v>
      </c>
      <c r="BS39" t="s">
        <v>2652</v>
      </c>
      <c r="BW39">
        <v>0</v>
      </c>
      <c r="BX39">
        <v>0</v>
      </c>
      <c r="BY39" t="s">
        <v>2653</v>
      </c>
      <c r="BZ39" t="s">
        <v>2650</v>
      </c>
      <c r="CA39" t="s">
        <v>2650</v>
      </c>
      <c r="CE39">
        <v>0</v>
      </c>
      <c r="CF39">
        <v>1</v>
      </c>
      <c r="CG39">
        <v>0</v>
      </c>
      <c r="CH39">
        <v>0</v>
      </c>
      <c r="CI39">
        <v>0</v>
      </c>
      <c r="CJ39" t="s">
        <v>2654</v>
      </c>
      <c r="CK39" s="14">
        <v>44599</v>
      </c>
      <c r="CL39">
        <v>0</v>
      </c>
      <c r="CP39">
        <v>0</v>
      </c>
      <c r="CS39">
        <v>0</v>
      </c>
      <c r="CV39">
        <v>0</v>
      </c>
      <c r="CX39">
        <v>1</v>
      </c>
      <c r="CZ39">
        <v>0</v>
      </c>
      <c r="DA39">
        <v>1</v>
      </c>
      <c r="DB39">
        <v>0</v>
      </c>
      <c r="DC39" t="s">
        <v>441</v>
      </c>
      <c r="DM39" t="s">
        <v>441</v>
      </c>
      <c r="DN39" t="s">
        <v>441</v>
      </c>
      <c r="DX39" t="s">
        <v>441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H39" t="s">
        <v>2650</v>
      </c>
      <c r="EI39">
        <v>0</v>
      </c>
      <c r="EL39">
        <v>0</v>
      </c>
      <c r="EM39" t="s">
        <v>2766</v>
      </c>
      <c r="EN39" t="s">
        <v>2767</v>
      </c>
      <c r="EO39" t="s">
        <v>2650</v>
      </c>
      <c r="EP39" t="s">
        <v>2650</v>
      </c>
      <c r="ER39">
        <v>0</v>
      </c>
      <c r="ES39">
        <v>0</v>
      </c>
      <c r="EU39">
        <v>0</v>
      </c>
      <c r="EV39">
        <v>0</v>
      </c>
      <c r="EY39">
        <v>0</v>
      </c>
      <c r="EZ39">
        <v>0</v>
      </c>
      <c r="FB39" t="s">
        <v>2650</v>
      </c>
      <c r="FC39">
        <v>0</v>
      </c>
    </row>
    <row r="40" spans="1:159" x14ac:dyDescent="0.3">
      <c r="A40" t="s">
        <v>383</v>
      </c>
      <c r="B40">
        <v>1</v>
      </c>
      <c r="C40" s="14">
        <v>44620</v>
      </c>
      <c r="D40">
        <v>1</v>
      </c>
      <c r="E40" s="14">
        <v>44620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129229</v>
      </c>
      <c r="P40" t="s">
        <v>2768</v>
      </c>
      <c r="Q40" t="s">
        <v>627</v>
      </c>
      <c r="U40" t="s">
        <v>545</v>
      </c>
      <c r="V40">
        <v>1</v>
      </c>
      <c r="W40" t="s">
        <v>2649</v>
      </c>
      <c r="X40" t="s">
        <v>2650</v>
      </c>
      <c r="Y40">
        <v>0</v>
      </c>
      <c r="Z40" t="s">
        <v>2650</v>
      </c>
      <c r="AA40">
        <v>0</v>
      </c>
      <c r="AB40" s="14">
        <v>44593</v>
      </c>
      <c r="AD40">
        <v>0</v>
      </c>
      <c r="AE40">
        <v>0</v>
      </c>
      <c r="AK40" s="67">
        <v>44620</v>
      </c>
      <c r="AL40" t="s">
        <v>2650</v>
      </c>
      <c r="AM40" t="s">
        <v>2650</v>
      </c>
      <c r="AN40" t="s">
        <v>2650</v>
      </c>
      <c r="AO40">
        <v>0</v>
      </c>
      <c r="AP40">
        <v>0</v>
      </c>
      <c r="AQ40">
        <v>0</v>
      </c>
      <c r="AR40">
        <v>0</v>
      </c>
      <c r="AS40" t="s">
        <v>545</v>
      </c>
      <c r="AU40">
        <v>0</v>
      </c>
      <c r="AW40" t="s">
        <v>2650</v>
      </c>
      <c r="AX40">
        <v>0</v>
      </c>
      <c r="AY40" t="s">
        <v>2650</v>
      </c>
      <c r="AZ40">
        <v>0</v>
      </c>
      <c r="BA40">
        <v>0</v>
      </c>
      <c r="BB40" t="s">
        <v>2491</v>
      </c>
      <c r="BC40">
        <v>0</v>
      </c>
      <c r="BE40">
        <v>0</v>
      </c>
      <c r="BF40">
        <v>1</v>
      </c>
      <c r="BJ40">
        <v>0</v>
      </c>
      <c r="BK40" t="s">
        <v>2651</v>
      </c>
      <c r="BL40" t="s">
        <v>2650</v>
      </c>
      <c r="BM40">
        <v>0</v>
      </c>
      <c r="BN40" s="14">
        <v>44620</v>
      </c>
      <c r="BO40">
        <v>0</v>
      </c>
      <c r="BP40" t="s">
        <v>2650</v>
      </c>
      <c r="BQ40">
        <v>0</v>
      </c>
      <c r="BR40">
        <v>0</v>
      </c>
      <c r="BS40" t="s">
        <v>2652</v>
      </c>
      <c r="BW40">
        <v>0</v>
      </c>
      <c r="BX40">
        <v>0</v>
      </c>
      <c r="BY40" t="s">
        <v>2653</v>
      </c>
      <c r="BZ40" t="s">
        <v>2650</v>
      </c>
      <c r="CA40" t="s">
        <v>2650</v>
      </c>
      <c r="CE40">
        <v>0</v>
      </c>
      <c r="CF40">
        <v>1</v>
      </c>
      <c r="CG40">
        <v>0</v>
      </c>
      <c r="CH40">
        <v>0</v>
      </c>
      <c r="CI40">
        <v>0</v>
      </c>
      <c r="CJ40" t="s">
        <v>2654</v>
      </c>
      <c r="CK40" s="14">
        <v>44599</v>
      </c>
      <c r="CL40">
        <v>0</v>
      </c>
      <c r="CP40">
        <v>0</v>
      </c>
      <c r="CS40">
        <v>0</v>
      </c>
      <c r="CV40">
        <v>0</v>
      </c>
      <c r="CX40">
        <v>1</v>
      </c>
      <c r="CZ40">
        <v>0</v>
      </c>
      <c r="DA40">
        <v>1</v>
      </c>
      <c r="DB40">
        <v>0</v>
      </c>
      <c r="DC40" t="s">
        <v>441</v>
      </c>
      <c r="DM40" t="s">
        <v>441</v>
      </c>
      <c r="DN40" t="s">
        <v>441</v>
      </c>
      <c r="DX40" t="s">
        <v>441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H40" t="s">
        <v>2650</v>
      </c>
      <c r="EI40">
        <v>0</v>
      </c>
      <c r="EL40">
        <v>0</v>
      </c>
      <c r="EM40" t="s">
        <v>2769</v>
      </c>
      <c r="EN40" t="s">
        <v>2770</v>
      </c>
      <c r="EO40" t="s">
        <v>2650</v>
      </c>
      <c r="EP40" t="s">
        <v>2650</v>
      </c>
      <c r="ER40">
        <v>0</v>
      </c>
      <c r="ES40">
        <v>0</v>
      </c>
      <c r="EU40">
        <v>0</v>
      </c>
      <c r="EV40">
        <v>0</v>
      </c>
      <c r="EY40">
        <v>0</v>
      </c>
      <c r="EZ40">
        <v>0</v>
      </c>
      <c r="FB40" t="s">
        <v>2650</v>
      </c>
      <c r="FC40">
        <v>0</v>
      </c>
    </row>
    <row r="41" spans="1:159" x14ac:dyDescent="0.3">
      <c r="A41" t="s">
        <v>383</v>
      </c>
      <c r="B41">
        <v>1</v>
      </c>
      <c r="C41" s="14">
        <v>44620</v>
      </c>
      <c r="D41">
        <v>1</v>
      </c>
      <c r="E41" s="14">
        <v>44620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129230</v>
      </c>
      <c r="P41" t="s">
        <v>2771</v>
      </c>
      <c r="Q41" t="s">
        <v>630</v>
      </c>
      <c r="U41" t="s">
        <v>545</v>
      </c>
      <c r="V41">
        <v>1</v>
      </c>
      <c r="W41" t="s">
        <v>2649</v>
      </c>
      <c r="X41" t="s">
        <v>2650</v>
      </c>
      <c r="Y41">
        <v>0</v>
      </c>
      <c r="Z41" t="s">
        <v>2650</v>
      </c>
      <c r="AA41">
        <v>0</v>
      </c>
      <c r="AB41" s="14">
        <v>44593</v>
      </c>
      <c r="AD41">
        <v>0</v>
      </c>
      <c r="AE41">
        <v>0</v>
      </c>
      <c r="AK41" s="67">
        <v>44620</v>
      </c>
      <c r="AL41" t="s">
        <v>2650</v>
      </c>
      <c r="AM41" t="s">
        <v>2650</v>
      </c>
      <c r="AN41" t="s">
        <v>2650</v>
      </c>
      <c r="AO41">
        <v>0</v>
      </c>
      <c r="AP41">
        <v>0</v>
      </c>
      <c r="AQ41">
        <v>0</v>
      </c>
      <c r="AR41">
        <v>0</v>
      </c>
      <c r="AS41" t="s">
        <v>545</v>
      </c>
      <c r="AU41">
        <v>0</v>
      </c>
      <c r="AW41" t="s">
        <v>2650</v>
      </c>
      <c r="AX41">
        <v>0</v>
      </c>
      <c r="AY41" t="s">
        <v>2650</v>
      </c>
      <c r="AZ41">
        <v>0</v>
      </c>
      <c r="BA41">
        <v>0</v>
      </c>
      <c r="BB41" t="s">
        <v>2491</v>
      </c>
      <c r="BC41">
        <v>0</v>
      </c>
      <c r="BE41">
        <v>0</v>
      </c>
      <c r="BF41">
        <v>1</v>
      </c>
      <c r="BJ41">
        <v>0</v>
      </c>
      <c r="BK41" t="s">
        <v>2651</v>
      </c>
      <c r="BL41" t="s">
        <v>2650</v>
      </c>
      <c r="BM41">
        <v>0</v>
      </c>
      <c r="BN41" s="14">
        <v>44620</v>
      </c>
      <c r="BO41">
        <v>0</v>
      </c>
      <c r="BP41" t="s">
        <v>2650</v>
      </c>
      <c r="BQ41">
        <v>0</v>
      </c>
      <c r="BR41">
        <v>0</v>
      </c>
      <c r="BS41" t="s">
        <v>2652</v>
      </c>
      <c r="BW41">
        <v>0</v>
      </c>
      <c r="BX41">
        <v>0</v>
      </c>
      <c r="BY41" t="s">
        <v>2653</v>
      </c>
      <c r="BZ41" t="s">
        <v>2650</v>
      </c>
      <c r="CA41" t="s">
        <v>2650</v>
      </c>
      <c r="CE41">
        <v>0</v>
      </c>
      <c r="CF41">
        <v>1</v>
      </c>
      <c r="CG41">
        <v>0</v>
      </c>
      <c r="CH41">
        <v>0</v>
      </c>
      <c r="CI41">
        <v>0</v>
      </c>
      <c r="CJ41" t="s">
        <v>2654</v>
      </c>
      <c r="CK41" s="14">
        <v>44599</v>
      </c>
      <c r="CL41">
        <v>0</v>
      </c>
      <c r="CP41">
        <v>0</v>
      </c>
      <c r="CS41">
        <v>0</v>
      </c>
      <c r="CV41">
        <v>0</v>
      </c>
      <c r="CX41">
        <v>1</v>
      </c>
      <c r="CZ41">
        <v>0</v>
      </c>
      <c r="DA41">
        <v>1</v>
      </c>
      <c r="DB41">
        <v>0</v>
      </c>
      <c r="DC41" t="s">
        <v>441</v>
      </c>
      <c r="DM41" t="s">
        <v>441</v>
      </c>
      <c r="DN41" t="s">
        <v>441</v>
      </c>
      <c r="DX41" t="s">
        <v>441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H41" t="s">
        <v>2650</v>
      </c>
      <c r="EI41">
        <v>0</v>
      </c>
      <c r="EL41">
        <v>0</v>
      </c>
      <c r="EM41" t="s">
        <v>2772</v>
      </c>
      <c r="EN41" t="s">
        <v>2773</v>
      </c>
      <c r="EO41" t="s">
        <v>2650</v>
      </c>
      <c r="EP41" t="s">
        <v>2650</v>
      </c>
      <c r="ER41">
        <v>0</v>
      </c>
      <c r="ES41">
        <v>0</v>
      </c>
      <c r="EU41">
        <v>0</v>
      </c>
      <c r="EV41">
        <v>0</v>
      </c>
      <c r="EY41">
        <v>0</v>
      </c>
      <c r="EZ41">
        <v>0</v>
      </c>
      <c r="FB41" t="s">
        <v>2650</v>
      </c>
      <c r="FC41">
        <v>0</v>
      </c>
    </row>
    <row r="42" spans="1:159" x14ac:dyDescent="0.3">
      <c r="A42" t="s">
        <v>383</v>
      </c>
      <c r="B42">
        <v>1</v>
      </c>
      <c r="C42" s="14">
        <v>44620</v>
      </c>
      <c r="D42">
        <v>1</v>
      </c>
      <c r="E42" s="14">
        <v>44620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129231</v>
      </c>
      <c r="P42" t="s">
        <v>2774</v>
      </c>
      <c r="Q42" t="s">
        <v>631</v>
      </c>
      <c r="U42" t="s">
        <v>545</v>
      </c>
      <c r="V42">
        <v>1</v>
      </c>
      <c r="W42" t="s">
        <v>2649</v>
      </c>
      <c r="X42" t="s">
        <v>2650</v>
      </c>
      <c r="Y42">
        <v>0</v>
      </c>
      <c r="Z42" t="s">
        <v>2650</v>
      </c>
      <c r="AA42">
        <v>0</v>
      </c>
      <c r="AB42" s="14">
        <v>44593</v>
      </c>
      <c r="AD42">
        <v>0</v>
      </c>
      <c r="AE42">
        <v>0</v>
      </c>
      <c r="AK42" s="67">
        <v>44620</v>
      </c>
      <c r="AL42" t="s">
        <v>2650</v>
      </c>
      <c r="AM42" t="s">
        <v>2650</v>
      </c>
      <c r="AN42" t="s">
        <v>2650</v>
      </c>
      <c r="AO42">
        <v>0</v>
      </c>
      <c r="AP42">
        <v>0</v>
      </c>
      <c r="AQ42">
        <v>0</v>
      </c>
      <c r="AR42">
        <v>0</v>
      </c>
      <c r="AS42" t="s">
        <v>545</v>
      </c>
      <c r="AU42">
        <v>0</v>
      </c>
      <c r="AW42" t="s">
        <v>2650</v>
      </c>
      <c r="AX42">
        <v>0</v>
      </c>
      <c r="AY42" t="s">
        <v>2650</v>
      </c>
      <c r="AZ42">
        <v>0</v>
      </c>
      <c r="BA42">
        <v>0</v>
      </c>
      <c r="BB42" t="s">
        <v>2491</v>
      </c>
      <c r="BC42">
        <v>0</v>
      </c>
      <c r="BE42">
        <v>0</v>
      </c>
      <c r="BF42">
        <v>1</v>
      </c>
      <c r="BJ42">
        <v>0</v>
      </c>
      <c r="BK42" t="s">
        <v>2651</v>
      </c>
      <c r="BL42" t="s">
        <v>2650</v>
      </c>
      <c r="BM42">
        <v>0</v>
      </c>
      <c r="BN42" s="14">
        <v>44620</v>
      </c>
      <c r="BO42">
        <v>0</v>
      </c>
      <c r="BP42" t="s">
        <v>2650</v>
      </c>
      <c r="BQ42">
        <v>0</v>
      </c>
      <c r="BR42">
        <v>0</v>
      </c>
      <c r="BS42" t="s">
        <v>2652</v>
      </c>
      <c r="BW42">
        <v>0</v>
      </c>
      <c r="BX42">
        <v>0</v>
      </c>
      <c r="BY42" t="s">
        <v>2653</v>
      </c>
      <c r="BZ42" t="s">
        <v>2650</v>
      </c>
      <c r="CA42" t="s">
        <v>2650</v>
      </c>
      <c r="CE42">
        <v>0</v>
      </c>
      <c r="CF42">
        <v>1</v>
      </c>
      <c r="CG42">
        <v>0</v>
      </c>
      <c r="CH42">
        <v>0</v>
      </c>
      <c r="CI42">
        <v>0</v>
      </c>
      <c r="CJ42" t="s">
        <v>2654</v>
      </c>
      <c r="CK42" s="14">
        <v>44599</v>
      </c>
      <c r="CL42">
        <v>0</v>
      </c>
      <c r="CP42">
        <v>0</v>
      </c>
      <c r="CS42">
        <v>0</v>
      </c>
      <c r="CV42">
        <v>0</v>
      </c>
      <c r="CX42">
        <v>1</v>
      </c>
      <c r="CZ42">
        <v>0</v>
      </c>
      <c r="DA42">
        <v>1</v>
      </c>
      <c r="DB42">
        <v>0</v>
      </c>
      <c r="DC42" t="s">
        <v>441</v>
      </c>
      <c r="DM42" t="s">
        <v>441</v>
      </c>
      <c r="DN42" t="s">
        <v>441</v>
      </c>
      <c r="DX42" t="s">
        <v>441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H42" t="s">
        <v>2650</v>
      </c>
      <c r="EI42">
        <v>0</v>
      </c>
      <c r="EL42">
        <v>0</v>
      </c>
      <c r="EM42" t="s">
        <v>2775</v>
      </c>
      <c r="EN42" t="s">
        <v>2776</v>
      </c>
      <c r="EO42" t="s">
        <v>2650</v>
      </c>
      <c r="EP42" t="s">
        <v>2650</v>
      </c>
      <c r="ER42">
        <v>0</v>
      </c>
      <c r="ES42">
        <v>0</v>
      </c>
      <c r="EU42">
        <v>0</v>
      </c>
      <c r="EV42">
        <v>0</v>
      </c>
      <c r="EY42">
        <v>0</v>
      </c>
      <c r="EZ42">
        <v>0</v>
      </c>
      <c r="FB42" t="s">
        <v>2650</v>
      </c>
      <c r="FC42">
        <v>0</v>
      </c>
    </row>
    <row r="43" spans="1:159" x14ac:dyDescent="0.3">
      <c r="A43" t="s">
        <v>383</v>
      </c>
      <c r="B43">
        <v>1</v>
      </c>
      <c r="C43" s="14">
        <v>44620</v>
      </c>
      <c r="D43">
        <v>1</v>
      </c>
      <c r="E43" s="14">
        <v>44620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129232</v>
      </c>
      <c r="P43" t="s">
        <v>2777</v>
      </c>
      <c r="Q43" t="s">
        <v>632</v>
      </c>
      <c r="U43" t="s">
        <v>545</v>
      </c>
      <c r="V43">
        <v>1</v>
      </c>
      <c r="W43" t="s">
        <v>2649</v>
      </c>
      <c r="X43" t="s">
        <v>2650</v>
      </c>
      <c r="Y43">
        <v>0</v>
      </c>
      <c r="Z43" t="s">
        <v>2650</v>
      </c>
      <c r="AA43">
        <v>0</v>
      </c>
      <c r="AB43" s="14">
        <v>44593</v>
      </c>
      <c r="AD43">
        <v>0</v>
      </c>
      <c r="AE43">
        <v>0</v>
      </c>
      <c r="AK43" s="67">
        <v>44620</v>
      </c>
      <c r="AL43" t="s">
        <v>2650</v>
      </c>
      <c r="AM43" t="s">
        <v>2650</v>
      </c>
      <c r="AN43" t="s">
        <v>2650</v>
      </c>
      <c r="AO43">
        <v>0</v>
      </c>
      <c r="AP43">
        <v>0</v>
      </c>
      <c r="AQ43">
        <v>0</v>
      </c>
      <c r="AR43">
        <v>0</v>
      </c>
      <c r="AS43" t="s">
        <v>545</v>
      </c>
      <c r="AU43">
        <v>0</v>
      </c>
      <c r="AW43" t="s">
        <v>2650</v>
      </c>
      <c r="AX43">
        <v>0</v>
      </c>
      <c r="AY43" t="s">
        <v>2650</v>
      </c>
      <c r="AZ43">
        <v>0</v>
      </c>
      <c r="BA43">
        <v>0</v>
      </c>
      <c r="BB43" t="s">
        <v>2491</v>
      </c>
      <c r="BC43">
        <v>0</v>
      </c>
      <c r="BE43">
        <v>0</v>
      </c>
      <c r="BF43">
        <v>1</v>
      </c>
      <c r="BJ43">
        <v>0</v>
      </c>
      <c r="BK43" t="s">
        <v>2651</v>
      </c>
      <c r="BL43" t="s">
        <v>2650</v>
      </c>
      <c r="BM43">
        <v>0</v>
      </c>
      <c r="BN43" s="14">
        <v>44620</v>
      </c>
      <c r="BO43">
        <v>0</v>
      </c>
      <c r="BP43" t="s">
        <v>2650</v>
      </c>
      <c r="BQ43">
        <v>0</v>
      </c>
      <c r="BR43">
        <v>0</v>
      </c>
      <c r="BS43" t="s">
        <v>2652</v>
      </c>
      <c r="BW43">
        <v>0</v>
      </c>
      <c r="BX43">
        <v>0</v>
      </c>
      <c r="BY43" t="s">
        <v>2653</v>
      </c>
      <c r="BZ43" t="s">
        <v>2650</v>
      </c>
      <c r="CA43" t="s">
        <v>2650</v>
      </c>
      <c r="CE43">
        <v>0</v>
      </c>
      <c r="CF43">
        <v>1</v>
      </c>
      <c r="CG43">
        <v>0</v>
      </c>
      <c r="CH43">
        <v>0</v>
      </c>
      <c r="CI43">
        <v>0</v>
      </c>
      <c r="CJ43" t="s">
        <v>2654</v>
      </c>
      <c r="CK43" s="14">
        <v>44599</v>
      </c>
      <c r="CL43">
        <v>0</v>
      </c>
      <c r="CP43">
        <v>0</v>
      </c>
      <c r="CS43">
        <v>0</v>
      </c>
      <c r="CV43">
        <v>0</v>
      </c>
      <c r="CX43">
        <v>1</v>
      </c>
      <c r="CZ43">
        <v>0</v>
      </c>
      <c r="DA43">
        <v>1</v>
      </c>
      <c r="DB43">
        <v>0</v>
      </c>
      <c r="DC43" t="s">
        <v>441</v>
      </c>
      <c r="DM43" t="s">
        <v>441</v>
      </c>
      <c r="DN43" t="s">
        <v>441</v>
      </c>
      <c r="DX43" t="s">
        <v>441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H43" t="s">
        <v>2650</v>
      </c>
      <c r="EI43">
        <v>0</v>
      </c>
      <c r="EL43">
        <v>0</v>
      </c>
      <c r="EM43" t="s">
        <v>2778</v>
      </c>
      <c r="EN43" t="s">
        <v>2779</v>
      </c>
      <c r="EO43" t="s">
        <v>2650</v>
      </c>
      <c r="EP43" t="s">
        <v>2650</v>
      </c>
      <c r="ER43">
        <v>0</v>
      </c>
      <c r="ES43">
        <v>0</v>
      </c>
      <c r="EU43">
        <v>0</v>
      </c>
      <c r="EV43">
        <v>0</v>
      </c>
      <c r="EY43">
        <v>0</v>
      </c>
      <c r="EZ43">
        <v>0</v>
      </c>
      <c r="FB43" t="s">
        <v>2650</v>
      </c>
      <c r="FC43">
        <v>0</v>
      </c>
    </row>
    <row r="44" spans="1:159" x14ac:dyDescent="0.3">
      <c r="A44" t="s">
        <v>383</v>
      </c>
      <c r="B44">
        <v>1</v>
      </c>
      <c r="C44" s="14">
        <v>45135</v>
      </c>
      <c r="D44">
        <v>1</v>
      </c>
      <c r="E44" s="14">
        <v>45135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131992</v>
      </c>
      <c r="P44" t="s">
        <v>2780</v>
      </c>
      <c r="Q44" t="s">
        <v>754</v>
      </c>
      <c r="U44" t="s">
        <v>545</v>
      </c>
      <c r="V44">
        <v>1</v>
      </c>
      <c r="W44" t="s">
        <v>2649</v>
      </c>
      <c r="X44" s="14">
        <v>45107</v>
      </c>
      <c r="Y44">
        <v>0</v>
      </c>
      <c r="Z44" s="14">
        <v>45107</v>
      </c>
      <c r="AA44">
        <v>1</v>
      </c>
      <c r="AB44" s="14">
        <v>44593</v>
      </c>
      <c r="AD44">
        <v>0</v>
      </c>
      <c r="AE44">
        <v>0</v>
      </c>
      <c r="AK44" s="67">
        <v>44900</v>
      </c>
      <c r="AL44" t="s">
        <v>2650</v>
      </c>
      <c r="AM44" t="s">
        <v>2650</v>
      </c>
      <c r="AN44" t="s">
        <v>2650</v>
      </c>
      <c r="AO44">
        <v>0</v>
      </c>
      <c r="AP44">
        <v>0</v>
      </c>
      <c r="AQ44">
        <v>0</v>
      </c>
      <c r="AR44">
        <v>0</v>
      </c>
      <c r="AS44" t="s">
        <v>441</v>
      </c>
      <c r="AU44">
        <v>0</v>
      </c>
      <c r="AW44" s="14">
        <v>45107</v>
      </c>
      <c r="AX44">
        <v>0</v>
      </c>
      <c r="AY44" s="14">
        <v>45107</v>
      </c>
      <c r="AZ44">
        <v>1</v>
      </c>
      <c r="BA44">
        <v>0</v>
      </c>
      <c r="BB44" t="s">
        <v>2491</v>
      </c>
      <c r="BC44">
        <v>0</v>
      </c>
      <c r="BE44">
        <v>0</v>
      </c>
      <c r="BF44">
        <v>1</v>
      </c>
      <c r="BJ44">
        <v>0</v>
      </c>
      <c r="BK44" t="s">
        <v>2651</v>
      </c>
      <c r="BL44" t="s">
        <v>2650</v>
      </c>
      <c r="BM44">
        <v>0</v>
      </c>
      <c r="BN44" s="14">
        <v>44900</v>
      </c>
      <c r="BO44">
        <v>0</v>
      </c>
      <c r="BP44" t="s">
        <v>2650</v>
      </c>
      <c r="BQ44">
        <v>0</v>
      </c>
      <c r="BR44">
        <v>0</v>
      </c>
      <c r="BS44" t="s">
        <v>2652</v>
      </c>
      <c r="BW44">
        <v>0</v>
      </c>
      <c r="BX44">
        <v>0</v>
      </c>
      <c r="BY44" t="s">
        <v>2653</v>
      </c>
      <c r="BZ44" s="14">
        <v>45107</v>
      </c>
      <c r="CA44" s="14">
        <v>45107</v>
      </c>
      <c r="CE44">
        <v>0</v>
      </c>
      <c r="CF44">
        <v>1</v>
      </c>
      <c r="CG44">
        <v>0</v>
      </c>
      <c r="CH44">
        <v>0</v>
      </c>
      <c r="CI44">
        <v>0</v>
      </c>
      <c r="CJ44" t="s">
        <v>2781</v>
      </c>
      <c r="CK44" s="14">
        <v>44783</v>
      </c>
      <c r="CL44">
        <v>0</v>
      </c>
      <c r="CP44">
        <v>0</v>
      </c>
      <c r="CS44">
        <v>0</v>
      </c>
      <c r="CV44">
        <v>0</v>
      </c>
      <c r="CX44">
        <v>1</v>
      </c>
      <c r="CZ44">
        <v>0</v>
      </c>
      <c r="DA44">
        <v>1</v>
      </c>
      <c r="DB44">
        <v>0</v>
      </c>
      <c r="DC44" t="s">
        <v>441</v>
      </c>
      <c r="DM44" t="s">
        <v>441</v>
      </c>
      <c r="DN44" t="s">
        <v>441</v>
      </c>
      <c r="DX44" t="s">
        <v>441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H44" t="s">
        <v>2650</v>
      </c>
      <c r="EI44">
        <v>0</v>
      </c>
      <c r="EL44">
        <v>0</v>
      </c>
      <c r="EM44" t="s">
        <v>2782</v>
      </c>
      <c r="EN44" t="s">
        <v>2783</v>
      </c>
      <c r="EO44" t="s">
        <v>2650</v>
      </c>
      <c r="EP44" t="s">
        <v>2650</v>
      </c>
      <c r="ER44">
        <v>-999990</v>
      </c>
      <c r="ES44">
        <v>0</v>
      </c>
      <c r="EU44">
        <v>0</v>
      </c>
      <c r="EV44">
        <v>0</v>
      </c>
      <c r="EY44">
        <v>0</v>
      </c>
      <c r="EZ44">
        <v>0</v>
      </c>
      <c r="FB44" t="s">
        <v>2650</v>
      </c>
      <c r="FC44">
        <v>0</v>
      </c>
    </row>
    <row r="45" spans="1:159" x14ac:dyDescent="0.3">
      <c r="A45" t="s">
        <v>383</v>
      </c>
      <c r="B45">
        <v>1</v>
      </c>
      <c r="C45" s="14">
        <v>45135</v>
      </c>
      <c r="D45">
        <v>1</v>
      </c>
      <c r="E45" s="14">
        <v>45135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131995</v>
      </c>
      <c r="P45" t="s">
        <v>2784</v>
      </c>
      <c r="Q45" t="s">
        <v>757</v>
      </c>
      <c r="U45" t="s">
        <v>545</v>
      </c>
      <c r="V45">
        <v>1</v>
      </c>
      <c r="W45" t="s">
        <v>2649</v>
      </c>
      <c r="X45" s="14">
        <v>45107</v>
      </c>
      <c r="Y45">
        <v>0</v>
      </c>
      <c r="Z45" s="14">
        <v>45107</v>
      </c>
      <c r="AA45">
        <v>1</v>
      </c>
      <c r="AB45" s="14">
        <v>44682</v>
      </c>
      <c r="AD45">
        <v>0</v>
      </c>
      <c r="AE45">
        <v>0</v>
      </c>
      <c r="AK45" s="67">
        <v>44900</v>
      </c>
      <c r="AL45" t="s">
        <v>2650</v>
      </c>
      <c r="AM45" t="s">
        <v>2650</v>
      </c>
      <c r="AN45" t="s">
        <v>2650</v>
      </c>
      <c r="AO45">
        <v>0</v>
      </c>
      <c r="AP45">
        <v>0</v>
      </c>
      <c r="AQ45">
        <v>0</v>
      </c>
      <c r="AR45">
        <v>0</v>
      </c>
      <c r="AS45" t="s">
        <v>441</v>
      </c>
      <c r="AU45">
        <v>0</v>
      </c>
      <c r="AW45" s="14">
        <v>45107</v>
      </c>
      <c r="AX45">
        <v>0</v>
      </c>
      <c r="AY45" s="14">
        <v>45107</v>
      </c>
      <c r="AZ45">
        <v>1</v>
      </c>
      <c r="BA45">
        <v>0</v>
      </c>
      <c r="BB45" t="s">
        <v>2491</v>
      </c>
      <c r="BC45">
        <v>0</v>
      </c>
      <c r="BE45">
        <v>0</v>
      </c>
      <c r="BF45">
        <v>1</v>
      </c>
      <c r="BJ45">
        <v>0</v>
      </c>
      <c r="BK45" t="s">
        <v>2651</v>
      </c>
      <c r="BL45" t="s">
        <v>2650</v>
      </c>
      <c r="BM45">
        <v>0</v>
      </c>
      <c r="BN45" s="14">
        <v>44900</v>
      </c>
      <c r="BO45">
        <v>0</v>
      </c>
      <c r="BP45" t="s">
        <v>2650</v>
      </c>
      <c r="BQ45">
        <v>0</v>
      </c>
      <c r="BR45">
        <v>0</v>
      </c>
      <c r="BS45" t="s">
        <v>2652</v>
      </c>
      <c r="BW45">
        <v>0</v>
      </c>
      <c r="BX45">
        <v>0</v>
      </c>
      <c r="BY45" t="s">
        <v>2653</v>
      </c>
      <c r="BZ45" s="14">
        <v>45107</v>
      </c>
      <c r="CA45" s="14">
        <v>45107</v>
      </c>
      <c r="CE45">
        <v>0</v>
      </c>
      <c r="CF45">
        <v>1</v>
      </c>
      <c r="CG45">
        <v>0</v>
      </c>
      <c r="CH45">
        <v>0</v>
      </c>
      <c r="CI45">
        <v>0</v>
      </c>
      <c r="CJ45" t="s">
        <v>2781</v>
      </c>
      <c r="CK45" s="14">
        <v>44783</v>
      </c>
      <c r="CL45">
        <v>0</v>
      </c>
      <c r="CP45">
        <v>0</v>
      </c>
      <c r="CS45">
        <v>0</v>
      </c>
      <c r="CV45">
        <v>0</v>
      </c>
      <c r="CX45">
        <v>1</v>
      </c>
      <c r="CZ45">
        <v>0</v>
      </c>
      <c r="DA45">
        <v>1</v>
      </c>
      <c r="DB45">
        <v>0</v>
      </c>
      <c r="DC45" t="s">
        <v>441</v>
      </c>
      <c r="DM45" t="s">
        <v>441</v>
      </c>
      <c r="DN45" t="s">
        <v>441</v>
      </c>
      <c r="DX45" t="s">
        <v>441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H45" t="s">
        <v>2650</v>
      </c>
      <c r="EI45">
        <v>0</v>
      </c>
      <c r="EL45">
        <v>0</v>
      </c>
      <c r="EM45" t="s">
        <v>2785</v>
      </c>
      <c r="EN45" t="s">
        <v>2786</v>
      </c>
      <c r="EO45" t="s">
        <v>2650</v>
      </c>
      <c r="EP45" t="s">
        <v>2650</v>
      </c>
      <c r="ER45">
        <v>-999990</v>
      </c>
      <c r="ES45">
        <v>0</v>
      </c>
      <c r="EU45">
        <v>0</v>
      </c>
      <c r="EV45">
        <v>0</v>
      </c>
      <c r="EY45">
        <v>0</v>
      </c>
      <c r="EZ45">
        <v>0</v>
      </c>
      <c r="FB45" t="s">
        <v>2650</v>
      </c>
      <c r="FC45">
        <v>0</v>
      </c>
    </row>
    <row r="46" spans="1:159" x14ac:dyDescent="0.3">
      <c r="A46" t="s">
        <v>383</v>
      </c>
      <c r="B46">
        <v>1</v>
      </c>
      <c r="C46" s="14">
        <v>45135</v>
      </c>
      <c r="D46">
        <v>1</v>
      </c>
      <c r="E46" s="14">
        <v>45135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131996</v>
      </c>
      <c r="P46" t="s">
        <v>2787</v>
      </c>
      <c r="Q46" t="s">
        <v>758</v>
      </c>
      <c r="U46" t="s">
        <v>545</v>
      </c>
      <c r="V46">
        <v>1</v>
      </c>
      <c r="W46" t="s">
        <v>2649</v>
      </c>
      <c r="X46" s="14">
        <v>45107</v>
      </c>
      <c r="Y46">
        <v>0</v>
      </c>
      <c r="Z46" s="14">
        <v>45107</v>
      </c>
      <c r="AA46">
        <v>1</v>
      </c>
      <c r="AB46" s="14">
        <v>44713</v>
      </c>
      <c r="AD46">
        <v>0</v>
      </c>
      <c r="AE46">
        <v>0</v>
      </c>
      <c r="AK46" s="67">
        <v>44900</v>
      </c>
      <c r="AL46" t="s">
        <v>2650</v>
      </c>
      <c r="AM46" t="s">
        <v>2650</v>
      </c>
      <c r="AN46" t="s">
        <v>2650</v>
      </c>
      <c r="AO46">
        <v>0</v>
      </c>
      <c r="AP46">
        <v>0</v>
      </c>
      <c r="AQ46">
        <v>0</v>
      </c>
      <c r="AR46">
        <v>0</v>
      </c>
      <c r="AS46" t="s">
        <v>441</v>
      </c>
      <c r="AU46">
        <v>0</v>
      </c>
      <c r="AW46" s="14">
        <v>45107</v>
      </c>
      <c r="AX46">
        <v>0</v>
      </c>
      <c r="AY46" s="14">
        <v>45107</v>
      </c>
      <c r="AZ46">
        <v>1</v>
      </c>
      <c r="BA46">
        <v>0</v>
      </c>
      <c r="BB46" t="s">
        <v>2491</v>
      </c>
      <c r="BC46">
        <v>0</v>
      </c>
      <c r="BE46">
        <v>0</v>
      </c>
      <c r="BF46">
        <v>1</v>
      </c>
      <c r="BJ46">
        <v>0</v>
      </c>
      <c r="BK46" t="s">
        <v>2651</v>
      </c>
      <c r="BL46" t="s">
        <v>2650</v>
      </c>
      <c r="BM46">
        <v>0</v>
      </c>
      <c r="BN46" s="14">
        <v>44900</v>
      </c>
      <c r="BO46">
        <v>0</v>
      </c>
      <c r="BP46" t="s">
        <v>2650</v>
      </c>
      <c r="BQ46">
        <v>0</v>
      </c>
      <c r="BR46">
        <v>0</v>
      </c>
      <c r="BS46" t="s">
        <v>2652</v>
      </c>
      <c r="BW46">
        <v>0</v>
      </c>
      <c r="BX46">
        <v>0</v>
      </c>
      <c r="BY46" t="s">
        <v>2653</v>
      </c>
      <c r="BZ46" s="14">
        <v>45107</v>
      </c>
      <c r="CA46" s="14">
        <v>45107</v>
      </c>
      <c r="CE46">
        <v>0</v>
      </c>
      <c r="CF46">
        <v>1</v>
      </c>
      <c r="CG46">
        <v>0</v>
      </c>
      <c r="CH46">
        <v>0</v>
      </c>
      <c r="CI46">
        <v>0</v>
      </c>
      <c r="CJ46" t="s">
        <v>2781</v>
      </c>
      <c r="CK46" s="14">
        <v>44783</v>
      </c>
      <c r="CL46">
        <v>0</v>
      </c>
      <c r="CP46">
        <v>0</v>
      </c>
      <c r="CS46">
        <v>0</v>
      </c>
      <c r="CV46">
        <v>0</v>
      </c>
      <c r="CX46">
        <v>1</v>
      </c>
      <c r="CZ46">
        <v>0</v>
      </c>
      <c r="DA46">
        <v>1</v>
      </c>
      <c r="DB46">
        <v>0</v>
      </c>
      <c r="DC46" t="s">
        <v>441</v>
      </c>
      <c r="DM46" t="s">
        <v>441</v>
      </c>
      <c r="DN46" t="s">
        <v>441</v>
      </c>
      <c r="DX46" t="s">
        <v>441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H46" t="s">
        <v>2650</v>
      </c>
      <c r="EI46">
        <v>0</v>
      </c>
      <c r="EL46">
        <v>0</v>
      </c>
      <c r="EM46" t="s">
        <v>2788</v>
      </c>
      <c r="EN46" t="s">
        <v>2789</v>
      </c>
      <c r="EO46" t="s">
        <v>2650</v>
      </c>
      <c r="EP46" t="s">
        <v>2650</v>
      </c>
      <c r="ER46">
        <v>-999990</v>
      </c>
      <c r="ES46">
        <v>0</v>
      </c>
      <c r="EU46">
        <v>0</v>
      </c>
      <c r="EV46">
        <v>0</v>
      </c>
      <c r="EY46">
        <v>0</v>
      </c>
      <c r="EZ46">
        <v>0</v>
      </c>
      <c r="FB46" t="s">
        <v>2650</v>
      </c>
      <c r="FC46">
        <v>0</v>
      </c>
    </row>
    <row r="47" spans="1:159" x14ac:dyDescent="0.3">
      <c r="A47" t="s">
        <v>383</v>
      </c>
      <c r="B47">
        <v>1</v>
      </c>
      <c r="C47" s="14">
        <v>45135</v>
      </c>
      <c r="D47">
        <v>1</v>
      </c>
      <c r="E47" s="14">
        <v>45135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131997</v>
      </c>
      <c r="P47" t="s">
        <v>2790</v>
      </c>
      <c r="Q47" t="s">
        <v>759</v>
      </c>
      <c r="U47" t="s">
        <v>545</v>
      </c>
      <c r="V47">
        <v>1</v>
      </c>
      <c r="W47" t="s">
        <v>2649</v>
      </c>
      <c r="X47" s="14">
        <v>45107</v>
      </c>
      <c r="Y47">
        <v>0</v>
      </c>
      <c r="Z47" s="14">
        <v>45107</v>
      </c>
      <c r="AA47">
        <v>1</v>
      </c>
      <c r="AB47" s="14">
        <v>44743</v>
      </c>
      <c r="AD47">
        <v>0</v>
      </c>
      <c r="AE47">
        <v>0</v>
      </c>
      <c r="AK47" s="67">
        <v>44900</v>
      </c>
      <c r="AL47" t="s">
        <v>2650</v>
      </c>
      <c r="AM47" t="s">
        <v>2650</v>
      </c>
      <c r="AN47" t="s">
        <v>2650</v>
      </c>
      <c r="AO47">
        <v>0</v>
      </c>
      <c r="AP47">
        <v>0</v>
      </c>
      <c r="AQ47">
        <v>0</v>
      </c>
      <c r="AR47">
        <v>0</v>
      </c>
      <c r="AS47" t="s">
        <v>441</v>
      </c>
      <c r="AU47">
        <v>0</v>
      </c>
      <c r="AW47" s="14">
        <v>45107</v>
      </c>
      <c r="AX47">
        <v>0</v>
      </c>
      <c r="AY47" s="14">
        <v>45107</v>
      </c>
      <c r="AZ47">
        <v>1</v>
      </c>
      <c r="BA47">
        <v>0</v>
      </c>
      <c r="BB47" t="s">
        <v>2491</v>
      </c>
      <c r="BC47">
        <v>0</v>
      </c>
      <c r="BE47">
        <v>0</v>
      </c>
      <c r="BF47">
        <v>1</v>
      </c>
      <c r="BJ47">
        <v>0</v>
      </c>
      <c r="BK47" t="s">
        <v>2651</v>
      </c>
      <c r="BL47" t="s">
        <v>2650</v>
      </c>
      <c r="BM47">
        <v>0</v>
      </c>
      <c r="BN47" s="14">
        <v>44900</v>
      </c>
      <c r="BO47">
        <v>0</v>
      </c>
      <c r="BP47" t="s">
        <v>2650</v>
      </c>
      <c r="BQ47">
        <v>0</v>
      </c>
      <c r="BR47">
        <v>0</v>
      </c>
      <c r="BS47" t="s">
        <v>2652</v>
      </c>
      <c r="BW47">
        <v>0</v>
      </c>
      <c r="BX47">
        <v>0</v>
      </c>
      <c r="BY47" t="s">
        <v>2653</v>
      </c>
      <c r="BZ47" s="14">
        <v>45107</v>
      </c>
      <c r="CA47" s="14">
        <v>45107</v>
      </c>
      <c r="CE47">
        <v>0</v>
      </c>
      <c r="CF47">
        <v>1</v>
      </c>
      <c r="CG47">
        <v>0</v>
      </c>
      <c r="CH47">
        <v>0</v>
      </c>
      <c r="CI47">
        <v>0</v>
      </c>
      <c r="CJ47" t="s">
        <v>2781</v>
      </c>
      <c r="CK47" s="14">
        <v>44783</v>
      </c>
      <c r="CL47">
        <v>0</v>
      </c>
      <c r="CP47">
        <v>0</v>
      </c>
      <c r="CS47">
        <v>0</v>
      </c>
      <c r="CV47">
        <v>0</v>
      </c>
      <c r="CX47">
        <v>1</v>
      </c>
      <c r="CZ47">
        <v>0</v>
      </c>
      <c r="DA47">
        <v>1</v>
      </c>
      <c r="DB47">
        <v>0</v>
      </c>
      <c r="DC47" t="s">
        <v>441</v>
      </c>
      <c r="DM47" t="s">
        <v>441</v>
      </c>
      <c r="DN47" t="s">
        <v>441</v>
      </c>
      <c r="DX47" t="s">
        <v>441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H47" t="s">
        <v>2650</v>
      </c>
      <c r="EI47">
        <v>0</v>
      </c>
      <c r="EL47">
        <v>0</v>
      </c>
      <c r="EM47" t="s">
        <v>2791</v>
      </c>
      <c r="EN47" t="s">
        <v>2792</v>
      </c>
      <c r="EO47" t="s">
        <v>2650</v>
      </c>
      <c r="EP47" t="s">
        <v>2650</v>
      </c>
      <c r="ER47">
        <v>-999990</v>
      </c>
      <c r="ES47">
        <v>0</v>
      </c>
      <c r="EU47">
        <v>0</v>
      </c>
      <c r="EV47">
        <v>0</v>
      </c>
      <c r="EY47">
        <v>0</v>
      </c>
      <c r="EZ47">
        <v>0</v>
      </c>
      <c r="FB47" t="s">
        <v>2650</v>
      </c>
      <c r="FC47">
        <v>0</v>
      </c>
    </row>
    <row r="48" spans="1:159" x14ac:dyDescent="0.3">
      <c r="A48" t="s">
        <v>383</v>
      </c>
      <c r="B48">
        <v>1</v>
      </c>
      <c r="C48" s="14">
        <v>45135</v>
      </c>
      <c r="D48">
        <v>1</v>
      </c>
      <c r="E48" s="14">
        <v>45135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131998</v>
      </c>
      <c r="P48" t="s">
        <v>2793</v>
      </c>
      <c r="Q48" t="s">
        <v>760</v>
      </c>
      <c r="U48" t="s">
        <v>545</v>
      </c>
      <c r="V48">
        <v>1</v>
      </c>
      <c r="W48" t="s">
        <v>2649</v>
      </c>
      <c r="X48" s="14">
        <v>45107</v>
      </c>
      <c r="Y48">
        <v>0</v>
      </c>
      <c r="Z48" s="14">
        <v>45107</v>
      </c>
      <c r="AA48">
        <v>1</v>
      </c>
      <c r="AB48" s="14">
        <v>44774</v>
      </c>
      <c r="AD48">
        <v>0</v>
      </c>
      <c r="AE48">
        <v>0</v>
      </c>
      <c r="AK48" s="67">
        <v>44900</v>
      </c>
      <c r="AL48" t="s">
        <v>2650</v>
      </c>
      <c r="AM48" t="s">
        <v>2650</v>
      </c>
      <c r="AN48" t="s">
        <v>2650</v>
      </c>
      <c r="AO48">
        <v>0</v>
      </c>
      <c r="AP48">
        <v>0</v>
      </c>
      <c r="AQ48">
        <v>0</v>
      </c>
      <c r="AR48">
        <v>0</v>
      </c>
      <c r="AS48" t="s">
        <v>441</v>
      </c>
      <c r="AU48">
        <v>0</v>
      </c>
      <c r="AW48" s="14">
        <v>45107</v>
      </c>
      <c r="AX48">
        <v>0</v>
      </c>
      <c r="AY48" s="14">
        <v>45107</v>
      </c>
      <c r="AZ48">
        <v>1</v>
      </c>
      <c r="BA48">
        <v>0</v>
      </c>
      <c r="BB48" t="s">
        <v>2491</v>
      </c>
      <c r="BC48">
        <v>0</v>
      </c>
      <c r="BE48">
        <v>0</v>
      </c>
      <c r="BF48">
        <v>1</v>
      </c>
      <c r="BJ48">
        <v>0</v>
      </c>
      <c r="BK48" t="s">
        <v>2651</v>
      </c>
      <c r="BL48" t="s">
        <v>2650</v>
      </c>
      <c r="BM48">
        <v>0</v>
      </c>
      <c r="BN48" s="14">
        <v>44900</v>
      </c>
      <c r="BO48">
        <v>0</v>
      </c>
      <c r="BP48" t="s">
        <v>2650</v>
      </c>
      <c r="BQ48">
        <v>0</v>
      </c>
      <c r="BR48">
        <v>0</v>
      </c>
      <c r="BS48" t="s">
        <v>2652</v>
      </c>
      <c r="BW48">
        <v>0</v>
      </c>
      <c r="BX48">
        <v>0</v>
      </c>
      <c r="BY48" t="s">
        <v>2653</v>
      </c>
      <c r="BZ48" s="14">
        <v>45107</v>
      </c>
      <c r="CA48" s="14">
        <v>45107</v>
      </c>
      <c r="CE48">
        <v>0</v>
      </c>
      <c r="CF48">
        <v>1</v>
      </c>
      <c r="CG48">
        <v>0</v>
      </c>
      <c r="CH48">
        <v>0</v>
      </c>
      <c r="CI48">
        <v>0</v>
      </c>
      <c r="CJ48" t="s">
        <v>2781</v>
      </c>
      <c r="CK48" s="14">
        <v>44783</v>
      </c>
      <c r="CL48">
        <v>0</v>
      </c>
      <c r="CP48">
        <v>0</v>
      </c>
      <c r="CS48">
        <v>0</v>
      </c>
      <c r="CV48">
        <v>0</v>
      </c>
      <c r="CX48">
        <v>1</v>
      </c>
      <c r="CZ48">
        <v>0</v>
      </c>
      <c r="DA48">
        <v>1</v>
      </c>
      <c r="DB48">
        <v>0</v>
      </c>
      <c r="DC48" t="s">
        <v>441</v>
      </c>
      <c r="DM48" t="s">
        <v>441</v>
      </c>
      <c r="DN48" t="s">
        <v>441</v>
      </c>
      <c r="DX48" t="s">
        <v>441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H48" t="s">
        <v>2650</v>
      </c>
      <c r="EI48">
        <v>0</v>
      </c>
      <c r="EL48">
        <v>0</v>
      </c>
      <c r="EM48" t="s">
        <v>2794</v>
      </c>
      <c r="EN48" t="s">
        <v>2795</v>
      </c>
      <c r="EO48" t="s">
        <v>2650</v>
      </c>
      <c r="EP48" t="s">
        <v>2650</v>
      </c>
      <c r="ER48">
        <v>-999990</v>
      </c>
      <c r="ES48">
        <v>0</v>
      </c>
      <c r="EU48">
        <v>0</v>
      </c>
      <c r="EV48">
        <v>0</v>
      </c>
      <c r="EY48">
        <v>0</v>
      </c>
      <c r="EZ48">
        <v>0</v>
      </c>
      <c r="FB48" t="s">
        <v>2650</v>
      </c>
      <c r="FC48">
        <v>0</v>
      </c>
    </row>
    <row r="49" spans="1:159" x14ac:dyDescent="0.3">
      <c r="A49" t="s">
        <v>383</v>
      </c>
      <c r="B49">
        <v>1</v>
      </c>
      <c r="C49" s="14">
        <v>44876</v>
      </c>
      <c r="D49">
        <v>1</v>
      </c>
      <c r="E49" s="14">
        <v>44876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132021</v>
      </c>
      <c r="P49" t="s">
        <v>2796</v>
      </c>
      <c r="Q49" t="s">
        <v>48</v>
      </c>
      <c r="U49" t="s">
        <v>545</v>
      </c>
      <c r="V49">
        <v>1</v>
      </c>
      <c r="W49" t="s">
        <v>2649</v>
      </c>
      <c r="X49" s="14">
        <v>44876</v>
      </c>
      <c r="Y49">
        <v>0</v>
      </c>
      <c r="Z49" s="14">
        <v>44876</v>
      </c>
      <c r="AA49">
        <v>1</v>
      </c>
      <c r="AB49" s="14">
        <v>44593</v>
      </c>
      <c r="AD49">
        <v>0</v>
      </c>
      <c r="AE49">
        <v>0</v>
      </c>
      <c r="AK49" s="67">
        <v>44876</v>
      </c>
      <c r="AL49" t="s">
        <v>2650</v>
      </c>
      <c r="AM49" t="s">
        <v>2650</v>
      </c>
      <c r="AN49" t="s">
        <v>2650</v>
      </c>
      <c r="AO49">
        <v>0</v>
      </c>
      <c r="AP49">
        <v>0</v>
      </c>
      <c r="AQ49">
        <v>0</v>
      </c>
      <c r="AR49">
        <v>0</v>
      </c>
      <c r="AS49" t="s">
        <v>441</v>
      </c>
      <c r="AU49">
        <v>0</v>
      </c>
      <c r="AW49" s="14">
        <v>44876</v>
      </c>
      <c r="AX49">
        <v>0</v>
      </c>
      <c r="AY49" s="14">
        <v>44876</v>
      </c>
      <c r="AZ49">
        <v>1</v>
      </c>
      <c r="BA49">
        <v>0</v>
      </c>
      <c r="BB49" t="s">
        <v>2491</v>
      </c>
      <c r="BC49">
        <v>0</v>
      </c>
      <c r="BE49">
        <v>0</v>
      </c>
      <c r="BF49">
        <v>1</v>
      </c>
      <c r="BJ49">
        <v>0</v>
      </c>
      <c r="BK49" t="s">
        <v>2651</v>
      </c>
      <c r="BL49" t="s">
        <v>2650</v>
      </c>
      <c r="BM49">
        <v>0</v>
      </c>
      <c r="BN49" s="14">
        <v>44876</v>
      </c>
      <c r="BO49">
        <v>0</v>
      </c>
      <c r="BP49" t="s">
        <v>2650</v>
      </c>
      <c r="BQ49">
        <v>0</v>
      </c>
      <c r="BR49">
        <v>0</v>
      </c>
      <c r="BS49" t="s">
        <v>2652</v>
      </c>
      <c r="BW49">
        <v>0</v>
      </c>
      <c r="BX49">
        <v>0</v>
      </c>
      <c r="BY49" t="s">
        <v>2653</v>
      </c>
      <c r="BZ49" s="14">
        <v>44876</v>
      </c>
      <c r="CA49" s="14">
        <v>44876</v>
      </c>
      <c r="CE49">
        <v>0</v>
      </c>
      <c r="CF49">
        <v>1</v>
      </c>
      <c r="CG49">
        <v>0</v>
      </c>
      <c r="CH49">
        <v>0</v>
      </c>
      <c r="CI49">
        <v>0</v>
      </c>
      <c r="CJ49" t="s">
        <v>2781</v>
      </c>
      <c r="CK49" s="14">
        <v>44783</v>
      </c>
      <c r="CL49">
        <v>0</v>
      </c>
      <c r="CP49">
        <v>0</v>
      </c>
      <c r="CS49">
        <v>0</v>
      </c>
      <c r="CV49">
        <v>0</v>
      </c>
      <c r="CX49">
        <v>1</v>
      </c>
      <c r="CZ49">
        <v>0</v>
      </c>
      <c r="DA49">
        <v>1</v>
      </c>
      <c r="DB49">
        <v>0</v>
      </c>
      <c r="DC49" t="s">
        <v>441</v>
      </c>
      <c r="DM49" t="s">
        <v>441</v>
      </c>
      <c r="DN49" t="s">
        <v>441</v>
      </c>
      <c r="DX49" t="s">
        <v>441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H49" t="s">
        <v>2650</v>
      </c>
      <c r="EI49">
        <v>0</v>
      </c>
      <c r="EL49">
        <v>0</v>
      </c>
      <c r="EM49" t="s">
        <v>2797</v>
      </c>
      <c r="EN49" t="s">
        <v>2798</v>
      </c>
      <c r="EO49" t="s">
        <v>2650</v>
      </c>
      <c r="EP49" t="s">
        <v>2650</v>
      </c>
      <c r="ER49">
        <v>0</v>
      </c>
      <c r="ES49">
        <v>0</v>
      </c>
      <c r="EU49">
        <v>0</v>
      </c>
      <c r="EV49">
        <v>0</v>
      </c>
      <c r="EY49">
        <v>0</v>
      </c>
      <c r="EZ49">
        <v>0</v>
      </c>
      <c r="FB49" t="s">
        <v>2650</v>
      </c>
      <c r="FC49">
        <v>0</v>
      </c>
    </row>
    <row r="50" spans="1:159" x14ac:dyDescent="0.3">
      <c r="A50" t="s">
        <v>383</v>
      </c>
      <c r="B50">
        <v>1</v>
      </c>
      <c r="C50" s="14">
        <v>44876</v>
      </c>
      <c r="D50">
        <v>1</v>
      </c>
      <c r="E50" s="14">
        <v>44876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132022</v>
      </c>
      <c r="P50" t="s">
        <v>2799</v>
      </c>
      <c r="Q50" t="s">
        <v>49</v>
      </c>
      <c r="U50" t="s">
        <v>545</v>
      </c>
      <c r="V50">
        <v>1</v>
      </c>
      <c r="W50" t="s">
        <v>2649</v>
      </c>
      <c r="X50" s="14">
        <v>44876</v>
      </c>
      <c r="Y50">
        <v>0</v>
      </c>
      <c r="Z50" s="14">
        <v>44876</v>
      </c>
      <c r="AA50">
        <v>1</v>
      </c>
      <c r="AB50" s="14">
        <v>44621</v>
      </c>
      <c r="AD50">
        <v>0</v>
      </c>
      <c r="AE50">
        <v>0</v>
      </c>
      <c r="AK50" s="67">
        <v>44876</v>
      </c>
      <c r="AL50" t="s">
        <v>2650</v>
      </c>
      <c r="AM50" t="s">
        <v>2650</v>
      </c>
      <c r="AN50" t="s">
        <v>2650</v>
      </c>
      <c r="AO50">
        <v>0</v>
      </c>
      <c r="AP50">
        <v>0</v>
      </c>
      <c r="AQ50">
        <v>0</v>
      </c>
      <c r="AR50">
        <v>0</v>
      </c>
      <c r="AS50" t="s">
        <v>441</v>
      </c>
      <c r="AU50">
        <v>0</v>
      </c>
      <c r="AW50" s="14">
        <v>44876</v>
      </c>
      <c r="AX50">
        <v>0</v>
      </c>
      <c r="AY50" s="14">
        <v>44876</v>
      </c>
      <c r="AZ50">
        <v>1</v>
      </c>
      <c r="BA50">
        <v>0</v>
      </c>
      <c r="BB50" t="s">
        <v>2491</v>
      </c>
      <c r="BC50">
        <v>0</v>
      </c>
      <c r="BE50">
        <v>0</v>
      </c>
      <c r="BF50">
        <v>1</v>
      </c>
      <c r="BJ50">
        <v>0</v>
      </c>
      <c r="BK50" t="s">
        <v>2651</v>
      </c>
      <c r="BL50" t="s">
        <v>2650</v>
      </c>
      <c r="BM50">
        <v>0</v>
      </c>
      <c r="BN50" s="14">
        <v>44876</v>
      </c>
      <c r="BO50">
        <v>0</v>
      </c>
      <c r="BP50" t="s">
        <v>2650</v>
      </c>
      <c r="BQ50">
        <v>0</v>
      </c>
      <c r="BR50">
        <v>0</v>
      </c>
      <c r="BS50" t="s">
        <v>2652</v>
      </c>
      <c r="BW50">
        <v>0</v>
      </c>
      <c r="BX50">
        <v>0</v>
      </c>
      <c r="BY50" t="s">
        <v>2653</v>
      </c>
      <c r="BZ50" s="14">
        <v>44876</v>
      </c>
      <c r="CA50" s="14">
        <v>44876</v>
      </c>
      <c r="CE50">
        <v>0</v>
      </c>
      <c r="CF50">
        <v>1</v>
      </c>
      <c r="CG50">
        <v>0</v>
      </c>
      <c r="CH50">
        <v>0</v>
      </c>
      <c r="CI50">
        <v>0</v>
      </c>
      <c r="CJ50" t="s">
        <v>2781</v>
      </c>
      <c r="CK50" s="14">
        <v>44783</v>
      </c>
      <c r="CL50">
        <v>0</v>
      </c>
      <c r="CP50">
        <v>0</v>
      </c>
      <c r="CS50">
        <v>0</v>
      </c>
      <c r="CV50">
        <v>0</v>
      </c>
      <c r="CX50">
        <v>1</v>
      </c>
      <c r="CZ50">
        <v>0</v>
      </c>
      <c r="DA50">
        <v>1</v>
      </c>
      <c r="DB50">
        <v>0</v>
      </c>
      <c r="DC50" t="s">
        <v>441</v>
      </c>
      <c r="DM50" t="s">
        <v>441</v>
      </c>
      <c r="DN50" t="s">
        <v>441</v>
      </c>
      <c r="DX50" t="s">
        <v>441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H50" t="s">
        <v>2650</v>
      </c>
      <c r="EI50">
        <v>0</v>
      </c>
      <c r="EL50">
        <v>0</v>
      </c>
      <c r="EM50" t="s">
        <v>2800</v>
      </c>
      <c r="EN50" t="s">
        <v>2801</v>
      </c>
      <c r="EO50" t="s">
        <v>2650</v>
      </c>
      <c r="EP50" t="s">
        <v>2650</v>
      </c>
      <c r="ER50">
        <v>0</v>
      </c>
      <c r="ES50">
        <v>0</v>
      </c>
      <c r="EU50">
        <v>0</v>
      </c>
      <c r="EV50">
        <v>0</v>
      </c>
      <c r="EY50">
        <v>0</v>
      </c>
      <c r="EZ50">
        <v>0</v>
      </c>
      <c r="FB50" t="s">
        <v>2650</v>
      </c>
      <c r="FC50">
        <v>0</v>
      </c>
    </row>
    <row r="51" spans="1:159" x14ac:dyDescent="0.3">
      <c r="A51" t="s">
        <v>383</v>
      </c>
      <c r="B51">
        <v>1</v>
      </c>
      <c r="C51" s="14">
        <v>44876</v>
      </c>
      <c r="D51">
        <v>1</v>
      </c>
      <c r="E51" s="14">
        <v>44876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132023</v>
      </c>
      <c r="P51" t="s">
        <v>2802</v>
      </c>
      <c r="Q51" t="s">
        <v>50</v>
      </c>
      <c r="U51" t="s">
        <v>545</v>
      </c>
      <c r="V51">
        <v>1</v>
      </c>
      <c r="W51" t="s">
        <v>2649</v>
      </c>
      <c r="X51" s="14">
        <v>44876</v>
      </c>
      <c r="Y51">
        <v>0</v>
      </c>
      <c r="Z51" s="14">
        <v>44876</v>
      </c>
      <c r="AA51">
        <v>1</v>
      </c>
      <c r="AB51" s="14">
        <v>44652</v>
      </c>
      <c r="AD51">
        <v>0</v>
      </c>
      <c r="AE51">
        <v>0</v>
      </c>
      <c r="AK51" s="67">
        <v>44876</v>
      </c>
      <c r="AL51" t="s">
        <v>2650</v>
      </c>
      <c r="AM51" t="s">
        <v>2650</v>
      </c>
      <c r="AN51" t="s">
        <v>2650</v>
      </c>
      <c r="AO51">
        <v>0</v>
      </c>
      <c r="AP51">
        <v>0</v>
      </c>
      <c r="AQ51">
        <v>0</v>
      </c>
      <c r="AR51">
        <v>0</v>
      </c>
      <c r="AS51" t="s">
        <v>441</v>
      </c>
      <c r="AU51">
        <v>0</v>
      </c>
      <c r="AW51" s="14">
        <v>44876</v>
      </c>
      <c r="AX51">
        <v>0</v>
      </c>
      <c r="AY51" s="14">
        <v>44876</v>
      </c>
      <c r="AZ51">
        <v>1</v>
      </c>
      <c r="BA51">
        <v>0</v>
      </c>
      <c r="BB51" t="s">
        <v>2491</v>
      </c>
      <c r="BC51">
        <v>0</v>
      </c>
      <c r="BE51">
        <v>0</v>
      </c>
      <c r="BF51">
        <v>1</v>
      </c>
      <c r="BJ51">
        <v>0</v>
      </c>
      <c r="BK51" t="s">
        <v>2651</v>
      </c>
      <c r="BL51" t="s">
        <v>2650</v>
      </c>
      <c r="BM51">
        <v>0</v>
      </c>
      <c r="BN51" s="14">
        <v>44876</v>
      </c>
      <c r="BO51">
        <v>0</v>
      </c>
      <c r="BP51" t="s">
        <v>2650</v>
      </c>
      <c r="BQ51">
        <v>0</v>
      </c>
      <c r="BR51">
        <v>0</v>
      </c>
      <c r="BS51" t="s">
        <v>2652</v>
      </c>
      <c r="BW51">
        <v>0</v>
      </c>
      <c r="BX51">
        <v>0</v>
      </c>
      <c r="BY51" t="s">
        <v>2653</v>
      </c>
      <c r="BZ51" s="14">
        <v>44876</v>
      </c>
      <c r="CA51" s="14">
        <v>44876</v>
      </c>
      <c r="CE51">
        <v>0</v>
      </c>
      <c r="CF51">
        <v>1</v>
      </c>
      <c r="CG51">
        <v>0</v>
      </c>
      <c r="CH51">
        <v>0</v>
      </c>
      <c r="CI51">
        <v>0</v>
      </c>
      <c r="CJ51" t="s">
        <v>2781</v>
      </c>
      <c r="CK51" s="14">
        <v>44783</v>
      </c>
      <c r="CL51">
        <v>0</v>
      </c>
      <c r="CP51">
        <v>0</v>
      </c>
      <c r="CS51">
        <v>0</v>
      </c>
      <c r="CV51">
        <v>0</v>
      </c>
      <c r="CX51">
        <v>1</v>
      </c>
      <c r="CZ51">
        <v>0</v>
      </c>
      <c r="DA51">
        <v>1</v>
      </c>
      <c r="DB51">
        <v>0</v>
      </c>
      <c r="DC51" t="s">
        <v>441</v>
      </c>
      <c r="DM51" t="s">
        <v>441</v>
      </c>
      <c r="DN51" t="s">
        <v>441</v>
      </c>
      <c r="DX51" t="s">
        <v>441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H51" t="s">
        <v>2650</v>
      </c>
      <c r="EI51">
        <v>0</v>
      </c>
      <c r="EL51">
        <v>0</v>
      </c>
      <c r="EM51" t="s">
        <v>2803</v>
      </c>
      <c r="EN51" t="s">
        <v>2804</v>
      </c>
      <c r="EO51" t="s">
        <v>2650</v>
      </c>
      <c r="EP51" t="s">
        <v>2650</v>
      </c>
      <c r="ER51">
        <v>0</v>
      </c>
      <c r="ES51">
        <v>0</v>
      </c>
      <c r="EU51">
        <v>0</v>
      </c>
      <c r="EV51">
        <v>0</v>
      </c>
      <c r="EY51">
        <v>0</v>
      </c>
      <c r="EZ51">
        <v>0</v>
      </c>
      <c r="FB51" t="s">
        <v>2650</v>
      </c>
      <c r="FC51">
        <v>0</v>
      </c>
    </row>
    <row r="52" spans="1:159" x14ac:dyDescent="0.3">
      <c r="A52" t="s">
        <v>383</v>
      </c>
      <c r="B52">
        <v>1</v>
      </c>
      <c r="C52" s="14">
        <v>44876</v>
      </c>
      <c r="D52">
        <v>1</v>
      </c>
      <c r="E52" s="14">
        <v>44876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132024</v>
      </c>
      <c r="P52" t="s">
        <v>2805</v>
      </c>
      <c r="Q52" t="s">
        <v>51</v>
      </c>
      <c r="U52" t="s">
        <v>545</v>
      </c>
      <c r="V52">
        <v>1</v>
      </c>
      <c r="W52" t="s">
        <v>2649</v>
      </c>
      <c r="X52" s="14">
        <v>44876</v>
      </c>
      <c r="Y52">
        <v>0</v>
      </c>
      <c r="Z52" s="14">
        <v>44876</v>
      </c>
      <c r="AA52">
        <v>1</v>
      </c>
      <c r="AB52" s="14">
        <v>44682</v>
      </c>
      <c r="AD52">
        <v>0</v>
      </c>
      <c r="AE52">
        <v>0</v>
      </c>
      <c r="AK52" s="67">
        <v>44876</v>
      </c>
      <c r="AL52" t="s">
        <v>2650</v>
      </c>
      <c r="AM52" t="s">
        <v>2650</v>
      </c>
      <c r="AN52" t="s">
        <v>2650</v>
      </c>
      <c r="AO52">
        <v>0</v>
      </c>
      <c r="AP52">
        <v>0</v>
      </c>
      <c r="AQ52">
        <v>0</v>
      </c>
      <c r="AR52">
        <v>0</v>
      </c>
      <c r="AS52" t="s">
        <v>441</v>
      </c>
      <c r="AU52">
        <v>0</v>
      </c>
      <c r="AW52" s="14">
        <v>44876</v>
      </c>
      <c r="AX52">
        <v>0</v>
      </c>
      <c r="AY52" s="14">
        <v>44876</v>
      </c>
      <c r="AZ52">
        <v>1</v>
      </c>
      <c r="BA52">
        <v>0</v>
      </c>
      <c r="BB52" t="s">
        <v>2491</v>
      </c>
      <c r="BC52">
        <v>0</v>
      </c>
      <c r="BE52">
        <v>0</v>
      </c>
      <c r="BF52">
        <v>1</v>
      </c>
      <c r="BJ52">
        <v>0</v>
      </c>
      <c r="BK52" t="s">
        <v>2651</v>
      </c>
      <c r="BL52" t="s">
        <v>2650</v>
      </c>
      <c r="BM52">
        <v>0</v>
      </c>
      <c r="BN52" s="14">
        <v>44876</v>
      </c>
      <c r="BO52">
        <v>0</v>
      </c>
      <c r="BP52" t="s">
        <v>2650</v>
      </c>
      <c r="BQ52">
        <v>0</v>
      </c>
      <c r="BR52">
        <v>0</v>
      </c>
      <c r="BS52" t="s">
        <v>2652</v>
      </c>
      <c r="BW52">
        <v>0</v>
      </c>
      <c r="BX52">
        <v>0</v>
      </c>
      <c r="BY52" t="s">
        <v>2653</v>
      </c>
      <c r="BZ52" s="14">
        <v>44876</v>
      </c>
      <c r="CA52" s="14">
        <v>44876</v>
      </c>
      <c r="CE52">
        <v>0</v>
      </c>
      <c r="CF52">
        <v>1</v>
      </c>
      <c r="CG52">
        <v>0</v>
      </c>
      <c r="CH52">
        <v>0</v>
      </c>
      <c r="CI52">
        <v>0</v>
      </c>
      <c r="CJ52" t="s">
        <v>2781</v>
      </c>
      <c r="CK52" s="14">
        <v>44783</v>
      </c>
      <c r="CL52">
        <v>0</v>
      </c>
      <c r="CP52">
        <v>0</v>
      </c>
      <c r="CS52">
        <v>0</v>
      </c>
      <c r="CV52">
        <v>0</v>
      </c>
      <c r="CX52">
        <v>1</v>
      </c>
      <c r="CZ52">
        <v>0</v>
      </c>
      <c r="DA52">
        <v>1</v>
      </c>
      <c r="DB52">
        <v>0</v>
      </c>
      <c r="DC52" t="s">
        <v>441</v>
      </c>
      <c r="DM52" t="s">
        <v>441</v>
      </c>
      <c r="DN52" t="s">
        <v>441</v>
      </c>
      <c r="DX52" t="s">
        <v>441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H52" t="s">
        <v>2650</v>
      </c>
      <c r="EI52">
        <v>0</v>
      </c>
      <c r="EL52">
        <v>0</v>
      </c>
      <c r="EM52" t="s">
        <v>2806</v>
      </c>
      <c r="EN52" t="s">
        <v>2807</v>
      </c>
      <c r="EO52" t="s">
        <v>2650</v>
      </c>
      <c r="EP52" t="s">
        <v>2650</v>
      </c>
      <c r="ER52">
        <v>0</v>
      </c>
      <c r="ES52">
        <v>0</v>
      </c>
      <c r="EU52">
        <v>0</v>
      </c>
      <c r="EV52">
        <v>0</v>
      </c>
      <c r="EY52">
        <v>0</v>
      </c>
      <c r="EZ52">
        <v>0</v>
      </c>
      <c r="FB52" t="s">
        <v>2650</v>
      </c>
      <c r="FC52">
        <v>0</v>
      </c>
    </row>
    <row r="53" spans="1:159" x14ac:dyDescent="0.3">
      <c r="A53" t="s">
        <v>383</v>
      </c>
      <c r="B53">
        <v>1</v>
      </c>
      <c r="C53" s="14">
        <v>44876</v>
      </c>
      <c r="D53">
        <v>1</v>
      </c>
      <c r="E53" s="14">
        <v>44876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132025</v>
      </c>
      <c r="P53" t="s">
        <v>2808</v>
      </c>
      <c r="Q53" t="s">
        <v>52</v>
      </c>
      <c r="U53" t="s">
        <v>545</v>
      </c>
      <c r="V53">
        <v>1</v>
      </c>
      <c r="W53" t="s">
        <v>2649</v>
      </c>
      <c r="X53" s="14">
        <v>44876</v>
      </c>
      <c r="Y53">
        <v>0</v>
      </c>
      <c r="Z53" s="14">
        <v>44876</v>
      </c>
      <c r="AA53">
        <v>1</v>
      </c>
      <c r="AB53" s="14">
        <v>44713</v>
      </c>
      <c r="AD53">
        <v>0</v>
      </c>
      <c r="AE53">
        <v>0</v>
      </c>
      <c r="AK53" s="67">
        <v>44876</v>
      </c>
      <c r="AL53" t="s">
        <v>2650</v>
      </c>
      <c r="AM53" t="s">
        <v>2650</v>
      </c>
      <c r="AN53" t="s">
        <v>2650</v>
      </c>
      <c r="AO53">
        <v>0</v>
      </c>
      <c r="AP53">
        <v>0</v>
      </c>
      <c r="AQ53">
        <v>0</v>
      </c>
      <c r="AR53">
        <v>0</v>
      </c>
      <c r="AS53" t="s">
        <v>441</v>
      </c>
      <c r="AU53">
        <v>0</v>
      </c>
      <c r="AW53" s="14">
        <v>44876</v>
      </c>
      <c r="AX53">
        <v>0</v>
      </c>
      <c r="AY53" s="14">
        <v>44876</v>
      </c>
      <c r="AZ53">
        <v>1</v>
      </c>
      <c r="BA53">
        <v>0</v>
      </c>
      <c r="BB53" t="s">
        <v>2491</v>
      </c>
      <c r="BC53">
        <v>0</v>
      </c>
      <c r="BE53">
        <v>0</v>
      </c>
      <c r="BF53">
        <v>1</v>
      </c>
      <c r="BJ53">
        <v>0</v>
      </c>
      <c r="BK53" t="s">
        <v>2651</v>
      </c>
      <c r="BL53" t="s">
        <v>2650</v>
      </c>
      <c r="BM53">
        <v>0</v>
      </c>
      <c r="BN53" s="14">
        <v>44876</v>
      </c>
      <c r="BO53">
        <v>0</v>
      </c>
      <c r="BP53" t="s">
        <v>2650</v>
      </c>
      <c r="BQ53">
        <v>0</v>
      </c>
      <c r="BR53">
        <v>0</v>
      </c>
      <c r="BS53" t="s">
        <v>2652</v>
      </c>
      <c r="BW53">
        <v>0</v>
      </c>
      <c r="BX53">
        <v>0</v>
      </c>
      <c r="BY53" t="s">
        <v>2653</v>
      </c>
      <c r="BZ53" s="14">
        <v>44876</v>
      </c>
      <c r="CA53" s="14">
        <v>44876</v>
      </c>
      <c r="CE53">
        <v>0</v>
      </c>
      <c r="CF53">
        <v>1</v>
      </c>
      <c r="CG53">
        <v>0</v>
      </c>
      <c r="CH53">
        <v>0</v>
      </c>
      <c r="CI53">
        <v>0</v>
      </c>
      <c r="CJ53" t="s">
        <v>2781</v>
      </c>
      <c r="CK53" s="14">
        <v>44783</v>
      </c>
      <c r="CL53">
        <v>0</v>
      </c>
      <c r="CP53">
        <v>0</v>
      </c>
      <c r="CS53">
        <v>0</v>
      </c>
      <c r="CV53">
        <v>0</v>
      </c>
      <c r="CX53">
        <v>1</v>
      </c>
      <c r="CZ53">
        <v>0</v>
      </c>
      <c r="DA53">
        <v>1</v>
      </c>
      <c r="DB53">
        <v>0</v>
      </c>
      <c r="DC53" t="s">
        <v>441</v>
      </c>
      <c r="DM53" t="s">
        <v>441</v>
      </c>
      <c r="DN53" t="s">
        <v>441</v>
      </c>
      <c r="DX53" t="s">
        <v>441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H53" t="s">
        <v>2650</v>
      </c>
      <c r="EI53">
        <v>0</v>
      </c>
      <c r="EL53">
        <v>0</v>
      </c>
      <c r="EM53" t="s">
        <v>2809</v>
      </c>
      <c r="EN53" t="s">
        <v>2810</v>
      </c>
      <c r="EO53" t="s">
        <v>2650</v>
      </c>
      <c r="EP53" t="s">
        <v>2650</v>
      </c>
      <c r="ER53">
        <v>0</v>
      </c>
      <c r="ES53">
        <v>0</v>
      </c>
      <c r="EU53">
        <v>0</v>
      </c>
      <c r="EV53">
        <v>0</v>
      </c>
      <c r="EY53">
        <v>0</v>
      </c>
      <c r="EZ53">
        <v>0</v>
      </c>
      <c r="FB53" t="s">
        <v>2650</v>
      </c>
      <c r="FC53">
        <v>0</v>
      </c>
    </row>
    <row r="54" spans="1:159" x14ac:dyDescent="0.3">
      <c r="A54" t="s">
        <v>383</v>
      </c>
      <c r="B54">
        <v>1</v>
      </c>
      <c r="C54" s="14">
        <v>44876</v>
      </c>
      <c r="D54">
        <v>1</v>
      </c>
      <c r="E54" s="14">
        <v>44876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132026</v>
      </c>
      <c r="P54" t="s">
        <v>2811</v>
      </c>
      <c r="Q54" t="s">
        <v>53</v>
      </c>
      <c r="U54" t="s">
        <v>545</v>
      </c>
      <c r="V54">
        <v>1</v>
      </c>
      <c r="W54" t="s">
        <v>2649</v>
      </c>
      <c r="X54" s="14">
        <v>44876</v>
      </c>
      <c r="Y54">
        <v>0</v>
      </c>
      <c r="Z54" s="14">
        <v>44876</v>
      </c>
      <c r="AA54">
        <v>1</v>
      </c>
      <c r="AB54" s="14">
        <v>44743</v>
      </c>
      <c r="AD54">
        <v>0</v>
      </c>
      <c r="AE54">
        <v>0</v>
      </c>
      <c r="AK54" t="s">
        <v>2650</v>
      </c>
      <c r="AL54" t="s">
        <v>2650</v>
      </c>
      <c r="AM54" t="s">
        <v>2650</v>
      </c>
      <c r="AN54" t="s">
        <v>2650</v>
      </c>
      <c r="AO54">
        <v>0</v>
      </c>
      <c r="AP54">
        <v>0</v>
      </c>
      <c r="AQ54">
        <v>0</v>
      </c>
      <c r="AR54">
        <v>0</v>
      </c>
      <c r="AS54" t="s">
        <v>441</v>
      </c>
      <c r="AU54">
        <v>0</v>
      </c>
      <c r="AW54" s="14">
        <v>44876</v>
      </c>
      <c r="AX54">
        <v>0</v>
      </c>
      <c r="AY54" s="14">
        <v>44876</v>
      </c>
      <c r="AZ54">
        <v>1</v>
      </c>
      <c r="BA54">
        <v>0</v>
      </c>
      <c r="BB54" t="s">
        <v>2491</v>
      </c>
      <c r="BC54">
        <v>0</v>
      </c>
      <c r="BE54">
        <v>0</v>
      </c>
      <c r="BF54">
        <v>1</v>
      </c>
      <c r="BJ54">
        <v>0</v>
      </c>
      <c r="BK54" t="s">
        <v>2651</v>
      </c>
      <c r="BL54" t="s">
        <v>2650</v>
      </c>
      <c r="BM54">
        <v>0</v>
      </c>
      <c r="BN54" t="s">
        <v>2650</v>
      </c>
      <c r="BO54">
        <v>0</v>
      </c>
      <c r="BP54" t="s">
        <v>2650</v>
      </c>
      <c r="BQ54">
        <v>0</v>
      </c>
      <c r="BR54">
        <v>0</v>
      </c>
      <c r="BS54" t="s">
        <v>2652</v>
      </c>
      <c r="BW54">
        <v>0</v>
      </c>
      <c r="BX54">
        <v>0</v>
      </c>
      <c r="BY54" t="s">
        <v>2653</v>
      </c>
      <c r="BZ54" s="14">
        <v>44876</v>
      </c>
      <c r="CA54" s="14">
        <v>44876</v>
      </c>
      <c r="CE54">
        <v>0</v>
      </c>
      <c r="CF54">
        <v>1</v>
      </c>
      <c r="CG54">
        <v>0</v>
      </c>
      <c r="CH54">
        <v>0</v>
      </c>
      <c r="CI54">
        <v>0</v>
      </c>
      <c r="CJ54" t="s">
        <v>2781</v>
      </c>
      <c r="CK54" s="14">
        <v>44783</v>
      </c>
      <c r="CL54">
        <v>0</v>
      </c>
      <c r="CP54">
        <v>0</v>
      </c>
      <c r="CS54">
        <v>0</v>
      </c>
      <c r="CV54">
        <v>0</v>
      </c>
      <c r="CX54">
        <v>1</v>
      </c>
      <c r="CZ54">
        <v>0</v>
      </c>
      <c r="DA54">
        <v>1</v>
      </c>
      <c r="DB54">
        <v>0</v>
      </c>
      <c r="DC54" t="s">
        <v>441</v>
      </c>
      <c r="DM54" t="s">
        <v>441</v>
      </c>
      <c r="DN54" t="s">
        <v>441</v>
      </c>
      <c r="DX54" t="s">
        <v>441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H54" t="s">
        <v>2650</v>
      </c>
      <c r="EI54">
        <v>0</v>
      </c>
      <c r="EL54">
        <v>0</v>
      </c>
      <c r="EM54" t="s">
        <v>2812</v>
      </c>
      <c r="EN54" t="s">
        <v>2813</v>
      </c>
      <c r="EO54" t="s">
        <v>2650</v>
      </c>
      <c r="EP54" t="s">
        <v>2650</v>
      </c>
      <c r="ER54">
        <v>0</v>
      </c>
      <c r="ES54">
        <v>0</v>
      </c>
      <c r="EU54">
        <v>0</v>
      </c>
      <c r="EV54">
        <v>0</v>
      </c>
      <c r="EY54">
        <v>0</v>
      </c>
      <c r="EZ54">
        <v>0</v>
      </c>
      <c r="FB54" t="s">
        <v>2650</v>
      </c>
      <c r="FC54">
        <v>0</v>
      </c>
    </row>
    <row r="55" spans="1:159" x14ac:dyDescent="0.3">
      <c r="A55" t="s">
        <v>383</v>
      </c>
      <c r="B55">
        <v>1</v>
      </c>
      <c r="C55" s="14">
        <v>44876</v>
      </c>
      <c r="D55">
        <v>1</v>
      </c>
      <c r="E55" s="14">
        <v>44876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132027</v>
      </c>
      <c r="P55" t="s">
        <v>2814</v>
      </c>
      <c r="Q55" t="s">
        <v>54</v>
      </c>
      <c r="U55" t="s">
        <v>545</v>
      </c>
      <c r="V55">
        <v>1</v>
      </c>
      <c r="W55" t="s">
        <v>2649</v>
      </c>
      <c r="X55" s="14">
        <v>44876</v>
      </c>
      <c r="Y55">
        <v>0</v>
      </c>
      <c r="Z55" s="14">
        <v>44876</v>
      </c>
      <c r="AA55">
        <v>1</v>
      </c>
      <c r="AB55" s="14">
        <v>44774</v>
      </c>
      <c r="AD55">
        <v>0</v>
      </c>
      <c r="AE55">
        <v>0</v>
      </c>
      <c r="AK55" t="s">
        <v>2650</v>
      </c>
      <c r="AL55" t="s">
        <v>2650</v>
      </c>
      <c r="AM55" t="s">
        <v>2650</v>
      </c>
      <c r="AN55" t="s">
        <v>2650</v>
      </c>
      <c r="AO55">
        <v>0</v>
      </c>
      <c r="AP55">
        <v>0</v>
      </c>
      <c r="AQ55">
        <v>0</v>
      </c>
      <c r="AR55">
        <v>0</v>
      </c>
      <c r="AS55" t="s">
        <v>441</v>
      </c>
      <c r="AU55">
        <v>0</v>
      </c>
      <c r="AW55" s="14">
        <v>44876</v>
      </c>
      <c r="AX55">
        <v>0</v>
      </c>
      <c r="AY55" s="14">
        <v>44876</v>
      </c>
      <c r="AZ55">
        <v>1</v>
      </c>
      <c r="BA55">
        <v>0</v>
      </c>
      <c r="BB55" t="s">
        <v>2491</v>
      </c>
      <c r="BC55">
        <v>0</v>
      </c>
      <c r="BE55">
        <v>0</v>
      </c>
      <c r="BF55">
        <v>1</v>
      </c>
      <c r="BJ55">
        <v>0</v>
      </c>
      <c r="BK55" t="s">
        <v>2651</v>
      </c>
      <c r="BL55" t="s">
        <v>2650</v>
      </c>
      <c r="BM55">
        <v>0</v>
      </c>
      <c r="BN55" t="s">
        <v>2650</v>
      </c>
      <c r="BO55">
        <v>0</v>
      </c>
      <c r="BP55" t="s">
        <v>2650</v>
      </c>
      <c r="BQ55">
        <v>0</v>
      </c>
      <c r="BR55">
        <v>0</v>
      </c>
      <c r="BS55" t="s">
        <v>2652</v>
      </c>
      <c r="BW55">
        <v>0</v>
      </c>
      <c r="BX55">
        <v>0</v>
      </c>
      <c r="BY55" t="s">
        <v>2653</v>
      </c>
      <c r="BZ55" s="14">
        <v>44876</v>
      </c>
      <c r="CA55" s="14">
        <v>44876</v>
      </c>
      <c r="CE55">
        <v>0</v>
      </c>
      <c r="CF55">
        <v>1</v>
      </c>
      <c r="CG55">
        <v>0</v>
      </c>
      <c r="CH55">
        <v>0</v>
      </c>
      <c r="CI55">
        <v>0</v>
      </c>
      <c r="CJ55" t="s">
        <v>2781</v>
      </c>
      <c r="CK55" s="14">
        <v>44783</v>
      </c>
      <c r="CL55">
        <v>0</v>
      </c>
      <c r="CP55">
        <v>0</v>
      </c>
      <c r="CS55">
        <v>0</v>
      </c>
      <c r="CV55">
        <v>0</v>
      </c>
      <c r="CX55">
        <v>1</v>
      </c>
      <c r="CZ55">
        <v>0</v>
      </c>
      <c r="DA55">
        <v>1</v>
      </c>
      <c r="DB55">
        <v>0</v>
      </c>
      <c r="DC55" t="s">
        <v>441</v>
      </c>
      <c r="DM55" t="s">
        <v>441</v>
      </c>
      <c r="DN55" t="s">
        <v>441</v>
      </c>
      <c r="DX55" t="s">
        <v>441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H55" t="s">
        <v>2650</v>
      </c>
      <c r="EI55">
        <v>0</v>
      </c>
      <c r="EL55">
        <v>0</v>
      </c>
      <c r="EM55" t="s">
        <v>2815</v>
      </c>
      <c r="EN55" t="s">
        <v>2816</v>
      </c>
      <c r="EO55" t="s">
        <v>2650</v>
      </c>
      <c r="EP55" t="s">
        <v>2650</v>
      </c>
      <c r="ER55">
        <v>0</v>
      </c>
      <c r="ES55">
        <v>0</v>
      </c>
      <c r="EU55">
        <v>0</v>
      </c>
      <c r="EV55">
        <v>0</v>
      </c>
      <c r="EY55">
        <v>0</v>
      </c>
      <c r="EZ55">
        <v>0</v>
      </c>
      <c r="FB55" t="s">
        <v>2650</v>
      </c>
      <c r="FC55">
        <v>0</v>
      </c>
    </row>
    <row r="56" spans="1:159" x14ac:dyDescent="0.3">
      <c r="A56" t="s">
        <v>383</v>
      </c>
      <c r="B56">
        <v>1</v>
      </c>
      <c r="C56" s="14">
        <v>44876</v>
      </c>
      <c r="D56">
        <v>1</v>
      </c>
      <c r="E56" s="14">
        <v>44876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132028</v>
      </c>
      <c r="P56" t="s">
        <v>2817</v>
      </c>
      <c r="Q56" t="s">
        <v>60</v>
      </c>
      <c r="U56" t="s">
        <v>545</v>
      </c>
      <c r="V56">
        <v>1</v>
      </c>
      <c r="W56" t="s">
        <v>2649</v>
      </c>
      <c r="X56" s="14">
        <v>44876</v>
      </c>
      <c r="Y56">
        <v>0</v>
      </c>
      <c r="Z56" s="14">
        <v>44876</v>
      </c>
      <c r="AA56">
        <v>1</v>
      </c>
      <c r="AB56" s="14">
        <v>44593</v>
      </c>
      <c r="AD56">
        <v>0</v>
      </c>
      <c r="AE56">
        <v>0</v>
      </c>
      <c r="AK56" s="67">
        <v>44876</v>
      </c>
      <c r="AL56" t="s">
        <v>2650</v>
      </c>
      <c r="AM56" t="s">
        <v>2650</v>
      </c>
      <c r="AN56" t="s">
        <v>2650</v>
      </c>
      <c r="AO56">
        <v>0</v>
      </c>
      <c r="AP56">
        <v>0</v>
      </c>
      <c r="AQ56">
        <v>0</v>
      </c>
      <c r="AR56">
        <v>0</v>
      </c>
      <c r="AS56" t="s">
        <v>441</v>
      </c>
      <c r="AU56">
        <v>0</v>
      </c>
      <c r="AW56" s="14">
        <v>44876</v>
      </c>
      <c r="AX56">
        <v>0</v>
      </c>
      <c r="AY56" s="14">
        <v>44876</v>
      </c>
      <c r="AZ56">
        <v>1</v>
      </c>
      <c r="BA56">
        <v>0</v>
      </c>
      <c r="BB56" t="s">
        <v>2491</v>
      </c>
      <c r="BC56">
        <v>0</v>
      </c>
      <c r="BE56">
        <v>0</v>
      </c>
      <c r="BF56">
        <v>1</v>
      </c>
      <c r="BJ56">
        <v>0</v>
      </c>
      <c r="BK56" t="s">
        <v>2651</v>
      </c>
      <c r="BL56" t="s">
        <v>2650</v>
      </c>
      <c r="BM56">
        <v>0</v>
      </c>
      <c r="BN56" s="14">
        <v>44876</v>
      </c>
      <c r="BO56">
        <v>0</v>
      </c>
      <c r="BP56" t="s">
        <v>2650</v>
      </c>
      <c r="BQ56">
        <v>0</v>
      </c>
      <c r="BR56">
        <v>0</v>
      </c>
      <c r="BS56" t="s">
        <v>2652</v>
      </c>
      <c r="BW56">
        <v>0</v>
      </c>
      <c r="BX56">
        <v>0</v>
      </c>
      <c r="BY56" t="s">
        <v>2653</v>
      </c>
      <c r="BZ56" s="14">
        <v>44876</v>
      </c>
      <c r="CA56" s="14">
        <v>44876</v>
      </c>
      <c r="CE56">
        <v>0</v>
      </c>
      <c r="CF56">
        <v>1</v>
      </c>
      <c r="CG56">
        <v>0</v>
      </c>
      <c r="CH56">
        <v>0</v>
      </c>
      <c r="CI56">
        <v>0</v>
      </c>
      <c r="CJ56" t="s">
        <v>2781</v>
      </c>
      <c r="CK56" s="14">
        <v>44783</v>
      </c>
      <c r="CL56">
        <v>0</v>
      </c>
      <c r="CP56">
        <v>0</v>
      </c>
      <c r="CS56">
        <v>0</v>
      </c>
      <c r="CV56">
        <v>0</v>
      </c>
      <c r="CX56">
        <v>1</v>
      </c>
      <c r="CZ56">
        <v>0</v>
      </c>
      <c r="DA56">
        <v>1</v>
      </c>
      <c r="DB56">
        <v>0</v>
      </c>
      <c r="DC56" t="s">
        <v>441</v>
      </c>
      <c r="DM56" t="s">
        <v>441</v>
      </c>
      <c r="DN56" t="s">
        <v>441</v>
      </c>
      <c r="DX56" t="s">
        <v>441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H56" t="s">
        <v>2650</v>
      </c>
      <c r="EI56">
        <v>0</v>
      </c>
      <c r="EL56">
        <v>0</v>
      </c>
      <c r="EM56" t="s">
        <v>2818</v>
      </c>
      <c r="EN56" t="s">
        <v>2819</v>
      </c>
      <c r="EO56" t="s">
        <v>2650</v>
      </c>
      <c r="EP56" t="s">
        <v>2650</v>
      </c>
      <c r="ER56">
        <v>0</v>
      </c>
      <c r="ES56">
        <v>0</v>
      </c>
      <c r="EU56">
        <v>0</v>
      </c>
      <c r="EV56">
        <v>0</v>
      </c>
      <c r="EY56">
        <v>0</v>
      </c>
      <c r="EZ56">
        <v>0</v>
      </c>
      <c r="FB56" t="s">
        <v>2650</v>
      </c>
      <c r="FC56">
        <v>0</v>
      </c>
    </row>
    <row r="57" spans="1:159" x14ac:dyDescent="0.3">
      <c r="A57" t="s">
        <v>383</v>
      </c>
      <c r="B57">
        <v>1</v>
      </c>
      <c r="C57" s="14">
        <v>44876</v>
      </c>
      <c r="D57">
        <v>1</v>
      </c>
      <c r="E57" s="14">
        <v>44876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132029</v>
      </c>
      <c r="P57" t="s">
        <v>2820</v>
      </c>
      <c r="Q57" t="s">
        <v>61</v>
      </c>
      <c r="U57" t="s">
        <v>545</v>
      </c>
      <c r="V57">
        <v>1</v>
      </c>
      <c r="W57" t="s">
        <v>2649</v>
      </c>
      <c r="X57" s="14">
        <v>44876</v>
      </c>
      <c r="Y57">
        <v>0</v>
      </c>
      <c r="Z57" s="14">
        <v>44876</v>
      </c>
      <c r="AA57">
        <v>1</v>
      </c>
      <c r="AB57" s="14">
        <v>44621</v>
      </c>
      <c r="AD57">
        <v>0</v>
      </c>
      <c r="AE57">
        <v>0</v>
      </c>
      <c r="AK57" s="67">
        <v>44876</v>
      </c>
      <c r="AL57" t="s">
        <v>2650</v>
      </c>
      <c r="AM57" t="s">
        <v>2650</v>
      </c>
      <c r="AN57" t="s">
        <v>2650</v>
      </c>
      <c r="AO57">
        <v>0</v>
      </c>
      <c r="AP57">
        <v>0</v>
      </c>
      <c r="AQ57">
        <v>0</v>
      </c>
      <c r="AR57">
        <v>0</v>
      </c>
      <c r="AS57" t="s">
        <v>441</v>
      </c>
      <c r="AU57">
        <v>0</v>
      </c>
      <c r="AW57" s="14">
        <v>44876</v>
      </c>
      <c r="AX57">
        <v>0</v>
      </c>
      <c r="AY57" s="14">
        <v>44876</v>
      </c>
      <c r="AZ57">
        <v>1</v>
      </c>
      <c r="BA57">
        <v>0</v>
      </c>
      <c r="BB57" t="s">
        <v>2491</v>
      </c>
      <c r="BC57">
        <v>0</v>
      </c>
      <c r="BE57">
        <v>0</v>
      </c>
      <c r="BF57">
        <v>1</v>
      </c>
      <c r="BJ57">
        <v>0</v>
      </c>
      <c r="BK57" t="s">
        <v>2651</v>
      </c>
      <c r="BL57" t="s">
        <v>2650</v>
      </c>
      <c r="BM57">
        <v>0</v>
      </c>
      <c r="BN57" s="14">
        <v>44876</v>
      </c>
      <c r="BO57">
        <v>0</v>
      </c>
      <c r="BP57" t="s">
        <v>2650</v>
      </c>
      <c r="BQ57">
        <v>0</v>
      </c>
      <c r="BR57">
        <v>0</v>
      </c>
      <c r="BS57" t="s">
        <v>2652</v>
      </c>
      <c r="BW57">
        <v>0</v>
      </c>
      <c r="BX57">
        <v>0</v>
      </c>
      <c r="BY57" t="s">
        <v>2653</v>
      </c>
      <c r="BZ57" s="14">
        <v>44876</v>
      </c>
      <c r="CA57" s="14">
        <v>44876</v>
      </c>
      <c r="CE57">
        <v>0</v>
      </c>
      <c r="CF57">
        <v>1</v>
      </c>
      <c r="CG57">
        <v>0</v>
      </c>
      <c r="CH57">
        <v>0</v>
      </c>
      <c r="CI57">
        <v>0</v>
      </c>
      <c r="CJ57" t="s">
        <v>2781</v>
      </c>
      <c r="CK57" s="14">
        <v>44783</v>
      </c>
      <c r="CL57">
        <v>0</v>
      </c>
      <c r="CP57">
        <v>0</v>
      </c>
      <c r="CS57">
        <v>0</v>
      </c>
      <c r="CV57">
        <v>0</v>
      </c>
      <c r="CX57">
        <v>1</v>
      </c>
      <c r="CZ57">
        <v>0</v>
      </c>
      <c r="DA57">
        <v>1</v>
      </c>
      <c r="DB57">
        <v>0</v>
      </c>
      <c r="DC57" t="s">
        <v>441</v>
      </c>
      <c r="DM57" t="s">
        <v>441</v>
      </c>
      <c r="DN57" t="s">
        <v>441</v>
      </c>
      <c r="DX57" t="s">
        <v>441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H57" t="s">
        <v>2650</v>
      </c>
      <c r="EI57">
        <v>0</v>
      </c>
      <c r="EL57">
        <v>0</v>
      </c>
      <c r="EM57" t="s">
        <v>2821</v>
      </c>
      <c r="EN57" t="s">
        <v>2822</v>
      </c>
      <c r="EO57" t="s">
        <v>2650</v>
      </c>
      <c r="EP57" t="s">
        <v>2650</v>
      </c>
      <c r="ER57">
        <v>0</v>
      </c>
      <c r="ES57">
        <v>0</v>
      </c>
      <c r="EU57">
        <v>0</v>
      </c>
      <c r="EV57">
        <v>0</v>
      </c>
      <c r="EY57">
        <v>0</v>
      </c>
      <c r="EZ57">
        <v>0</v>
      </c>
      <c r="FB57" t="s">
        <v>2650</v>
      </c>
      <c r="FC57">
        <v>0</v>
      </c>
    </row>
    <row r="58" spans="1:159" x14ac:dyDescent="0.3">
      <c r="A58" t="s">
        <v>383</v>
      </c>
      <c r="B58">
        <v>1</v>
      </c>
      <c r="C58" s="14">
        <v>44876</v>
      </c>
      <c r="D58">
        <v>1</v>
      </c>
      <c r="E58" s="14">
        <v>44876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132030</v>
      </c>
      <c r="P58" t="s">
        <v>2823</v>
      </c>
      <c r="Q58" t="s">
        <v>62</v>
      </c>
      <c r="U58" t="s">
        <v>545</v>
      </c>
      <c r="V58">
        <v>1</v>
      </c>
      <c r="W58" t="s">
        <v>2649</v>
      </c>
      <c r="X58" s="14">
        <v>44876</v>
      </c>
      <c r="Y58">
        <v>0</v>
      </c>
      <c r="Z58" s="14">
        <v>44876</v>
      </c>
      <c r="AA58">
        <v>1</v>
      </c>
      <c r="AB58" s="14">
        <v>44652</v>
      </c>
      <c r="AD58">
        <v>0</v>
      </c>
      <c r="AE58">
        <v>0</v>
      </c>
      <c r="AK58" s="67">
        <v>44876</v>
      </c>
      <c r="AL58" t="s">
        <v>2650</v>
      </c>
      <c r="AM58" t="s">
        <v>2650</v>
      </c>
      <c r="AN58" t="s">
        <v>2650</v>
      </c>
      <c r="AO58">
        <v>0</v>
      </c>
      <c r="AP58">
        <v>0</v>
      </c>
      <c r="AQ58">
        <v>0</v>
      </c>
      <c r="AR58">
        <v>0</v>
      </c>
      <c r="AS58" t="s">
        <v>441</v>
      </c>
      <c r="AU58">
        <v>0</v>
      </c>
      <c r="AW58" s="14">
        <v>44876</v>
      </c>
      <c r="AX58">
        <v>0</v>
      </c>
      <c r="AY58" s="14">
        <v>44876</v>
      </c>
      <c r="AZ58">
        <v>1</v>
      </c>
      <c r="BA58">
        <v>0</v>
      </c>
      <c r="BB58" t="s">
        <v>2491</v>
      </c>
      <c r="BC58">
        <v>0</v>
      </c>
      <c r="BE58">
        <v>0</v>
      </c>
      <c r="BF58">
        <v>1</v>
      </c>
      <c r="BJ58">
        <v>0</v>
      </c>
      <c r="BK58" t="s">
        <v>2651</v>
      </c>
      <c r="BL58" t="s">
        <v>2650</v>
      </c>
      <c r="BM58">
        <v>0</v>
      </c>
      <c r="BN58" s="14">
        <v>44876</v>
      </c>
      <c r="BO58">
        <v>0</v>
      </c>
      <c r="BP58" t="s">
        <v>2650</v>
      </c>
      <c r="BQ58">
        <v>0</v>
      </c>
      <c r="BR58">
        <v>0</v>
      </c>
      <c r="BS58" t="s">
        <v>2652</v>
      </c>
      <c r="BW58">
        <v>0</v>
      </c>
      <c r="BX58">
        <v>0</v>
      </c>
      <c r="BY58" t="s">
        <v>2653</v>
      </c>
      <c r="BZ58" s="14">
        <v>44876</v>
      </c>
      <c r="CA58" s="14">
        <v>44876</v>
      </c>
      <c r="CE58">
        <v>0</v>
      </c>
      <c r="CF58">
        <v>1</v>
      </c>
      <c r="CG58">
        <v>0</v>
      </c>
      <c r="CH58">
        <v>0</v>
      </c>
      <c r="CI58">
        <v>0</v>
      </c>
      <c r="CJ58" t="s">
        <v>2781</v>
      </c>
      <c r="CK58" s="14">
        <v>44783</v>
      </c>
      <c r="CL58">
        <v>0</v>
      </c>
      <c r="CP58">
        <v>0</v>
      </c>
      <c r="CS58">
        <v>0</v>
      </c>
      <c r="CV58">
        <v>0</v>
      </c>
      <c r="CX58">
        <v>1</v>
      </c>
      <c r="CZ58">
        <v>0</v>
      </c>
      <c r="DA58">
        <v>1</v>
      </c>
      <c r="DB58">
        <v>0</v>
      </c>
      <c r="DC58" t="s">
        <v>441</v>
      </c>
      <c r="DM58" t="s">
        <v>441</v>
      </c>
      <c r="DN58" t="s">
        <v>441</v>
      </c>
      <c r="DX58" t="s">
        <v>441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H58" t="s">
        <v>2650</v>
      </c>
      <c r="EI58">
        <v>0</v>
      </c>
      <c r="EL58">
        <v>0</v>
      </c>
      <c r="EM58" t="s">
        <v>2824</v>
      </c>
      <c r="EN58" t="s">
        <v>2825</v>
      </c>
      <c r="EO58" t="s">
        <v>2650</v>
      </c>
      <c r="EP58" t="s">
        <v>2650</v>
      </c>
      <c r="ER58">
        <v>0</v>
      </c>
      <c r="ES58">
        <v>0</v>
      </c>
      <c r="EU58">
        <v>0</v>
      </c>
      <c r="EV58">
        <v>0</v>
      </c>
      <c r="EY58">
        <v>0</v>
      </c>
      <c r="EZ58">
        <v>0</v>
      </c>
      <c r="FB58" t="s">
        <v>2650</v>
      </c>
      <c r="FC58">
        <v>0</v>
      </c>
    </row>
    <row r="59" spans="1:159" x14ac:dyDescent="0.3">
      <c r="A59" t="s">
        <v>383</v>
      </c>
      <c r="B59">
        <v>1</v>
      </c>
      <c r="C59" s="14">
        <v>44879</v>
      </c>
      <c r="D59">
        <v>1</v>
      </c>
      <c r="E59" s="14">
        <v>44879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132031</v>
      </c>
      <c r="P59" t="s">
        <v>2826</v>
      </c>
      <c r="Q59" t="s">
        <v>63</v>
      </c>
      <c r="U59" t="s">
        <v>545</v>
      </c>
      <c r="V59">
        <v>1</v>
      </c>
      <c r="W59" t="s">
        <v>2649</v>
      </c>
      <c r="X59" s="14">
        <v>44879</v>
      </c>
      <c r="Y59">
        <v>0</v>
      </c>
      <c r="Z59" s="14">
        <v>44879</v>
      </c>
      <c r="AA59">
        <v>1</v>
      </c>
      <c r="AB59" s="14">
        <v>44682</v>
      </c>
      <c r="AD59">
        <v>0</v>
      </c>
      <c r="AE59">
        <v>0</v>
      </c>
      <c r="AK59" s="67">
        <v>44879</v>
      </c>
      <c r="AL59" t="s">
        <v>2650</v>
      </c>
      <c r="AM59" t="s">
        <v>2650</v>
      </c>
      <c r="AN59" t="s">
        <v>2650</v>
      </c>
      <c r="AO59">
        <v>0</v>
      </c>
      <c r="AP59">
        <v>0</v>
      </c>
      <c r="AQ59">
        <v>0</v>
      </c>
      <c r="AR59">
        <v>0</v>
      </c>
      <c r="AS59" t="s">
        <v>441</v>
      </c>
      <c r="AU59">
        <v>0</v>
      </c>
      <c r="AW59" s="14">
        <v>44879</v>
      </c>
      <c r="AX59">
        <v>0</v>
      </c>
      <c r="AY59" s="14">
        <v>44879</v>
      </c>
      <c r="AZ59">
        <v>1</v>
      </c>
      <c r="BA59">
        <v>0</v>
      </c>
      <c r="BB59" t="s">
        <v>2491</v>
      </c>
      <c r="BC59">
        <v>0</v>
      </c>
      <c r="BE59">
        <v>0</v>
      </c>
      <c r="BF59">
        <v>1</v>
      </c>
      <c r="BJ59">
        <v>0</v>
      </c>
      <c r="BK59" t="s">
        <v>2651</v>
      </c>
      <c r="BL59" t="s">
        <v>2650</v>
      </c>
      <c r="BM59">
        <v>0</v>
      </c>
      <c r="BN59" s="14">
        <v>44879</v>
      </c>
      <c r="BO59">
        <v>0</v>
      </c>
      <c r="BP59" t="s">
        <v>2650</v>
      </c>
      <c r="BQ59">
        <v>0</v>
      </c>
      <c r="BR59">
        <v>0</v>
      </c>
      <c r="BS59" t="s">
        <v>2652</v>
      </c>
      <c r="BW59">
        <v>0</v>
      </c>
      <c r="BX59">
        <v>0</v>
      </c>
      <c r="BY59" t="s">
        <v>2653</v>
      </c>
      <c r="BZ59" s="14">
        <v>44879</v>
      </c>
      <c r="CA59" s="14">
        <v>44879</v>
      </c>
      <c r="CE59">
        <v>0</v>
      </c>
      <c r="CF59">
        <v>1</v>
      </c>
      <c r="CG59">
        <v>0</v>
      </c>
      <c r="CH59">
        <v>0</v>
      </c>
      <c r="CI59">
        <v>0</v>
      </c>
      <c r="CJ59" t="s">
        <v>2781</v>
      </c>
      <c r="CK59" s="14">
        <v>44783</v>
      </c>
      <c r="CL59">
        <v>0</v>
      </c>
      <c r="CP59">
        <v>0</v>
      </c>
      <c r="CS59">
        <v>0</v>
      </c>
      <c r="CV59">
        <v>0</v>
      </c>
      <c r="CX59">
        <v>1</v>
      </c>
      <c r="CZ59">
        <v>0</v>
      </c>
      <c r="DA59">
        <v>1</v>
      </c>
      <c r="DB59">
        <v>0</v>
      </c>
      <c r="DC59" t="s">
        <v>441</v>
      </c>
      <c r="DM59" t="s">
        <v>441</v>
      </c>
      <c r="DN59" t="s">
        <v>441</v>
      </c>
      <c r="DX59" t="s">
        <v>441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H59" t="s">
        <v>2650</v>
      </c>
      <c r="EI59">
        <v>0</v>
      </c>
      <c r="EL59">
        <v>0</v>
      </c>
      <c r="EM59" t="s">
        <v>2827</v>
      </c>
      <c r="EN59" t="s">
        <v>2828</v>
      </c>
      <c r="EO59" t="s">
        <v>2650</v>
      </c>
      <c r="EP59" t="s">
        <v>2650</v>
      </c>
      <c r="ER59">
        <v>0</v>
      </c>
      <c r="ES59">
        <v>0</v>
      </c>
      <c r="EU59">
        <v>0</v>
      </c>
      <c r="EV59">
        <v>0</v>
      </c>
      <c r="EY59">
        <v>0</v>
      </c>
      <c r="EZ59">
        <v>0</v>
      </c>
      <c r="FB59" t="s">
        <v>2650</v>
      </c>
      <c r="FC59">
        <v>0</v>
      </c>
    </row>
    <row r="60" spans="1:159" x14ac:dyDescent="0.3">
      <c r="A60" t="s">
        <v>383</v>
      </c>
      <c r="B60">
        <v>1</v>
      </c>
      <c r="C60" s="14">
        <v>44879</v>
      </c>
      <c r="D60">
        <v>1</v>
      </c>
      <c r="E60" s="14">
        <v>44879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132032</v>
      </c>
      <c r="P60" t="s">
        <v>2829</v>
      </c>
      <c r="Q60" t="s">
        <v>64</v>
      </c>
      <c r="U60" t="s">
        <v>545</v>
      </c>
      <c r="V60">
        <v>1</v>
      </c>
      <c r="W60" t="s">
        <v>2649</v>
      </c>
      <c r="X60" s="14">
        <v>44879</v>
      </c>
      <c r="Y60">
        <v>0</v>
      </c>
      <c r="Z60" s="14">
        <v>44879</v>
      </c>
      <c r="AA60">
        <v>1</v>
      </c>
      <c r="AB60" s="14">
        <v>44713</v>
      </c>
      <c r="AD60">
        <v>0</v>
      </c>
      <c r="AE60">
        <v>0</v>
      </c>
      <c r="AK60" s="67">
        <v>44879</v>
      </c>
      <c r="AL60" t="s">
        <v>2650</v>
      </c>
      <c r="AM60" t="s">
        <v>2650</v>
      </c>
      <c r="AN60" t="s">
        <v>2650</v>
      </c>
      <c r="AO60">
        <v>0</v>
      </c>
      <c r="AP60">
        <v>0</v>
      </c>
      <c r="AQ60">
        <v>0</v>
      </c>
      <c r="AR60">
        <v>0</v>
      </c>
      <c r="AS60" t="s">
        <v>441</v>
      </c>
      <c r="AU60">
        <v>0</v>
      </c>
      <c r="AW60" s="14">
        <v>44879</v>
      </c>
      <c r="AX60">
        <v>0</v>
      </c>
      <c r="AY60" s="14">
        <v>44879</v>
      </c>
      <c r="AZ60">
        <v>1</v>
      </c>
      <c r="BA60">
        <v>0</v>
      </c>
      <c r="BB60" t="s">
        <v>2491</v>
      </c>
      <c r="BC60">
        <v>0</v>
      </c>
      <c r="BE60">
        <v>0</v>
      </c>
      <c r="BF60">
        <v>1</v>
      </c>
      <c r="BJ60">
        <v>0</v>
      </c>
      <c r="BK60" t="s">
        <v>2651</v>
      </c>
      <c r="BL60" t="s">
        <v>2650</v>
      </c>
      <c r="BM60">
        <v>0</v>
      </c>
      <c r="BN60" s="14">
        <v>44879</v>
      </c>
      <c r="BO60">
        <v>0</v>
      </c>
      <c r="BP60" t="s">
        <v>2650</v>
      </c>
      <c r="BQ60">
        <v>0</v>
      </c>
      <c r="BR60">
        <v>0</v>
      </c>
      <c r="BS60" t="s">
        <v>2652</v>
      </c>
      <c r="BW60">
        <v>0</v>
      </c>
      <c r="BX60">
        <v>0</v>
      </c>
      <c r="BY60" t="s">
        <v>2653</v>
      </c>
      <c r="BZ60" s="14">
        <v>44879</v>
      </c>
      <c r="CA60" s="14">
        <v>44879</v>
      </c>
      <c r="CE60">
        <v>0</v>
      </c>
      <c r="CF60">
        <v>1</v>
      </c>
      <c r="CG60">
        <v>0</v>
      </c>
      <c r="CH60">
        <v>0</v>
      </c>
      <c r="CI60">
        <v>0</v>
      </c>
      <c r="CJ60" t="s">
        <v>2781</v>
      </c>
      <c r="CK60" s="14">
        <v>44783</v>
      </c>
      <c r="CL60">
        <v>0</v>
      </c>
      <c r="CP60">
        <v>0</v>
      </c>
      <c r="CS60">
        <v>0</v>
      </c>
      <c r="CV60">
        <v>0</v>
      </c>
      <c r="CX60">
        <v>1</v>
      </c>
      <c r="CZ60">
        <v>0</v>
      </c>
      <c r="DA60">
        <v>1</v>
      </c>
      <c r="DB60">
        <v>0</v>
      </c>
      <c r="DC60" t="s">
        <v>441</v>
      </c>
      <c r="DM60" t="s">
        <v>441</v>
      </c>
      <c r="DN60" t="s">
        <v>441</v>
      </c>
      <c r="DX60" t="s">
        <v>441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H60" t="s">
        <v>2650</v>
      </c>
      <c r="EI60">
        <v>0</v>
      </c>
      <c r="EL60">
        <v>0</v>
      </c>
      <c r="EM60" t="s">
        <v>2830</v>
      </c>
      <c r="EN60" t="s">
        <v>2831</v>
      </c>
      <c r="EO60" t="s">
        <v>2650</v>
      </c>
      <c r="EP60" t="s">
        <v>2650</v>
      </c>
      <c r="ER60">
        <v>0</v>
      </c>
      <c r="ES60">
        <v>0</v>
      </c>
      <c r="EU60">
        <v>0</v>
      </c>
      <c r="EV60">
        <v>0</v>
      </c>
      <c r="EY60">
        <v>0</v>
      </c>
      <c r="EZ60">
        <v>0</v>
      </c>
      <c r="FB60" t="s">
        <v>2650</v>
      </c>
      <c r="FC60">
        <v>0</v>
      </c>
    </row>
    <row r="61" spans="1:159" x14ac:dyDescent="0.3">
      <c r="A61" t="s">
        <v>383</v>
      </c>
      <c r="B61">
        <v>1</v>
      </c>
      <c r="C61" s="14">
        <v>44876</v>
      </c>
      <c r="D61">
        <v>1</v>
      </c>
      <c r="E61" s="14">
        <v>44876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132033</v>
      </c>
      <c r="P61" t="s">
        <v>2832</v>
      </c>
      <c r="Q61" t="s">
        <v>65</v>
      </c>
      <c r="U61" t="s">
        <v>545</v>
      </c>
      <c r="V61">
        <v>1</v>
      </c>
      <c r="W61" t="s">
        <v>2649</v>
      </c>
      <c r="X61" s="14">
        <v>44876</v>
      </c>
      <c r="Y61">
        <v>0</v>
      </c>
      <c r="Z61" s="14">
        <v>44876</v>
      </c>
      <c r="AA61">
        <v>1</v>
      </c>
      <c r="AB61" s="14">
        <v>44743</v>
      </c>
      <c r="AD61">
        <v>0</v>
      </c>
      <c r="AE61">
        <v>0</v>
      </c>
      <c r="AK61" s="67">
        <v>44876</v>
      </c>
      <c r="AL61" t="s">
        <v>2650</v>
      </c>
      <c r="AM61" t="s">
        <v>2650</v>
      </c>
      <c r="AN61" t="s">
        <v>2650</v>
      </c>
      <c r="AO61">
        <v>0</v>
      </c>
      <c r="AP61">
        <v>0</v>
      </c>
      <c r="AQ61">
        <v>0</v>
      </c>
      <c r="AR61">
        <v>0</v>
      </c>
      <c r="AS61" t="s">
        <v>441</v>
      </c>
      <c r="AU61">
        <v>0</v>
      </c>
      <c r="AW61" s="14">
        <v>44876</v>
      </c>
      <c r="AX61">
        <v>0</v>
      </c>
      <c r="AY61" s="14">
        <v>44876</v>
      </c>
      <c r="AZ61">
        <v>1</v>
      </c>
      <c r="BA61">
        <v>0</v>
      </c>
      <c r="BB61" t="s">
        <v>2491</v>
      </c>
      <c r="BC61">
        <v>0</v>
      </c>
      <c r="BE61">
        <v>0</v>
      </c>
      <c r="BF61">
        <v>1</v>
      </c>
      <c r="BJ61">
        <v>0</v>
      </c>
      <c r="BK61" t="s">
        <v>2651</v>
      </c>
      <c r="BL61" t="s">
        <v>2650</v>
      </c>
      <c r="BM61">
        <v>0</v>
      </c>
      <c r="BN61" s="14">
        <v>44876</v>
      </c>
      <c r="BO61">
        <v>0</v>
      </c>
      <c r="BP61" t="s">
        <v>2650</v>
      </c>
      <c r="BQ61">
        <v>0</v>
      </c>
      <c r="BR61">
        <v>0</v>
      </c>
      <c r="BS61" t="s">
        <v>2652</v>
      </c>
      <c r="BW61">
        <v>0</v>
      </c>
      <c r="BX61">
        <v>0</v>
      </c>
      <c r="BY61" t="s">
        <v>2653</v>
      </c>
      <c r="BZ61" s="14">
        <v>44876</v>
      </c>
      <c r="CA61" s="14">
        <v>44876</v>
      </c>
      <c r="CE61">
        <v>0</v>
      </c>
      <c r="CF61">
        <v>1</v>
      </c>
      <c r="CG61">
        <v>0</v>
      </c>
      <c r="CH61">
        <v>0</v>
      </c>
      <c r="CI61">
        <v>0</v>
      </c>
      <c r="CJ61" t="s">
        <v>2781</v>
      </c>
      <c r="CK61" s="14">
        <v>44783</v>
      </c>
      <c r="CL61">
        <v>0</v>
      </c>
      <c r="CP61">
        <v>0</v>
      </c>
      <c r="CS61">
        <v>0</v>
      </c>
      <c r="CV61">
        <v>0</v>
      </c>
      <c r="CX61">
        <v>1</v>
      </c>
      <c r="CZ61">
        <v>0</v>
      </c>
      <c r="DA61">
        <v>1</v>
      </c>
      <c r="DB61">
        <v>0</v>
      </c>
      <c r="DC61" t="s">
        <v>441</v>
      </c>
      <c r="DM61" t="s">
        <v>441</v>
      </c>
      <c r="DN61" t="s">
        <v>441</v>
      </c>
      <c r="DX61" t="s">
        <v>441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H61" t="s">
        <v>2650</v>
      </c>
      <c r="EI61">
        <v>0</v>
      </c>
      <c r="EL61">
        <v>0</v>
      </c>
      <c r="EM61" t="s">
        <v>2833</v>
      </c>
      <c r="EN61" s="68" t="s">
        <v>2834</v>
      </c>
      <c r="EO61" t="s">
        <v>2650</v>
      </c>
      <c r="EP61" t="s">
        <v>2650</v>
      </c>
      <c r="ER61">
        <v>0</v>
      </c>
      <c r="ES61">
        <v>0</v>
      </c>
      <c r="EU61">
        <v>0</v>
      </c>
      <c r="EV61">
        <v>0</v>
      </c>
      <c r="EY61">
        <v>0</v>
      </c>
      <c r="EZ61">
        <v>0</v>
      </c>
      <c r="FB61" t="s">
        <v>2650</v>
      </c>
      <c r="FC61">
        <v>0</v>
      </c>
    </row>
    <row r="62" spans="1:159" x14ac:dyDescent="0.3">
      <c r="A62" t="s">
        <v>383</v>
      </c>
      <c r="B62">
        <v>1</v>
      </c>
      <c r="C62" s="14">
        <v>44876</v>
      </c>
      <c r="D62">
        <v>1</v>
      </c>
      <c r="E62" s="14">
        <v>44876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132034</v>
      </c>
      <c r="P62" t="s">
        <v>2835</v>
      </c>
      <c r="Q62" t="s">
        <v>66</v>
      </c>
      <c r="U62" t="s">
        <v>545</v>
      </c>
      <c r="V62">
        <v>1</v>
      </c>
      <c r="W62" t="s">
        <v>2649</v>
      </c>
      <c r="X62" s="14">
        <v>44876</v>
      </c>
      <c r="Y62">
        <v>0</v>
      </c>
      <c r="Z62" s="14">
        <v>44876</v>
      </c>
      <c r="AA62">
        <v>1</v>
      </c>
      <c r="AB62" s="14">
        <v>44774</v>
      </c>
      <c r="AD62">
        <v>0</v>
      </c>
      <c r="AE62">
        <v>0</v>
      </c>
      <c r="AK62" s="67">
        <v>44876</v>
      </c>
      <c r="AL62" t="s">
        <v>2650</v>
      </c>
      <c r="AM62" t="s">
        <v>2650</v>
      </c>
      <c r="AN62" t="s">
        <v>2650</v>
      </c>
      <c r="AO62">
        <v>0</v>
      </c>
      <c r="AP62">
        <v>0</v>
      </c>
      <c r="AQ62">
        <v>0</v>
      </c>
      <c r="AR62">
        <v>0</v>
      </c>
      <c r="AS62" t="s">
        <v>441</v>
      </c>
      <c r="AU62">
        <v>0</v>
      </c>
      <c r="AW62" s="14">
        <v>44876</v>
      </c>
      <c r="AX62">
        <v>0</v>
      </c>
      <c r="AY62" s="14">
        <v>44876</v>
      </c>
      <c r="AZ62">
        <v>1</v>
      </c>
      <c r="BA62">
        <v>0</v>
      </c>
      <c r="BB62" t="s">
        <v>2491</v>
      </c>
      <c r="BC62">
        <v>0</v>
      </c>
      <c r="BE62">
        <v>0</v>
      </c>
      <c r="BF62">
        <v>1</v>
      </c>
      <c r="BJ62">
        <v>0</v>
      </c>
      <c r="BK62" t="s">
        <v>2651</v>
      </c>
      <c r="BL62" t="s">
        <v>2650</v>
      </c>
      <c r="BM62">
        <v>0</v>
      </c>
      <c r="BN62" s="14">
        <v>44876</v>
      </c>
      <c r="BO62">
        <v>0</v>
      </c>
      <c r="BP62" t="s">
        <v>2650</v>
      </c>
      <c r="BQ62">
        <v>0</v>
      </c>
      <c r="BR62">
        <v>0</v>
      </c>
      <c r="BS62" t="s">
        <v>2652</v>
      </c>
      <c r="BW62">
        <v>0</v>
      </c>
      <c r="BX62">
        <v>0</v>
      </c>
      <c r="BY62" t="s">
        <v>2653</v>
      </c>
      <c r="BZ62" s="14">
        <v>44876</v>
      </c>
      <c r="CA62" s="14">
        <v>44876</v>
      </c>
      <c r="CE62">
        <v>0</v>
      </c>
      <c r="CF62">
        <v>1</v>
      </c>
      <c r="CG62">
        <v>0</v>
      </c>
      <c r="CH62">
        <v>0</v>
      </c>
      <c r="CI62">
        <v>0</v>
      </c>
      <c r="CJ62" t="s">
        <v>2781</v>
      </c>
      <c r="CK62" s="14">
        <v>44783</v>
      </c>
      <c r="CL62">
        <v>0</v>
      </c>
      <c r="CP62">
        <v>0</v>
      </c>
      <c r="CS62">
        <v>0</v>
      </c>
      <c r="CV62">
        <v>0</v>
      </c>
      <c r="CX62">
        <v>1</v>
      </c>
      <c r="CZ62">
        <v>0</v>
      </c>
      <c r="DA62">
        <v>1</v>
      </c>
      <c r="DB62">
        <v>0</v>
      </c>
      <c r="DC62" t="s">
        <v>441</v>
      </c>
      <c r="DM62" t="s">
        <v>441</v>
      </c>
      <c r="DN62" t="s">
        <v>441</v>
      </c>
      <c r="DX62" t="s">
        <v>441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H62" t="s">
        <v>2650</v>
      </c>
      <c r="EI62">
        <v>0</v>
      </c>
      <c r="EL62">
        <v>0</v>
      </c>
      <c r="EM62" t="s">
        <v>2836</v>
      </c>
      <c r="EN62" t="s">
        <v>2837</v>
      </c>
      <c r="EO62" t="s">
        <v>2650</v>
      </c>
      <c r="EP62" t="s">
        <v>2650</v>
      </c>
      <c r="ER62">
        <v>0</v>
      </c>
      <c r="ES62">
        <v>0</v>
      </c>
      <c r="EU62">
        <v>0</v>
      </c>
      <c r="EV62">
        <v>0</v>
      </c>
      <c r="EY62">
        <v>0</v>
      </c>
      <c r="EZ62">
        <v>0</v>
      </c>
      <c r="FB62" t="s">
        <v>2650</v>
      </c>
      <c r="FC62">
        <v>0</v>
      </c>
    </row>
    <row r="63" spans="1:159" x14ac:dyDescent="0.3">
      <c r="A63" t="s">
        <v>383</v>
      </c>
      <c r="B63">
        <v>1</v>
      </c>
      <c r="C63" s="14">
        <v>44879</v>
      </c>
      <c r="D63">
        <v>1</v>
      </c>
      <c r="E63" s="14">
        <v>44879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132035</v>
      </c>
      <c r="P63" t="s">
        <v>2838</v>
      </c>
      <c r="Q63" t="s">
        <v>72</v>
      </c>
      <c r="U63" t="s">
        <v>545</v>
      </c>
      <c r="V63">
        <v>1</v>
      </c>
      <c r="W63" t="s">
        <v>2649</v>
      </c>
      <c r="X63" s="14">
        <v>44879</v>
      </c>
      <c r="Y63">
        <v>0</v>
      </c>
      <c r="Z63" s="14">
        <v>44879</v>
      </c>
      <c r="AA63">
        <v>1</v>
      </c>
      <c r="AB63" s="14">
        <v>44593</v>
      </c>
      <c r="AD63">
        <v>0</v>
      </c>
      <c r="AE63">
        <v>0</v>
      </c>
      <c r="AK63" s="67">
        <v>44879</v>
      </c>
      <c r="AL63" t="s">
        <v>2650</v>
      </c>
      <c r="AM63" t="s">
        <v>2650</v>
      </c>
      <c r="AN63" t="s">
        <v>2650</v>
      </c>
      <c r="AO63">
        <v>0</v>
      </c>
      <c r="AP63">
        <v>0</v>
      </c>
      <c r="AQ63">
        <v>0</v>
      </c>
      <c r="AR63">
        <v>0</v>
      </c>
      <c r="AS63" t="s">
        <v>441</v>
      </c>
      <c r="AU63">
        <v>0</v>
      </c>
      <c r="AW63" s="14">
        <v>44879</v>
      </c>
      <c r="AX63">
        <v>0</v>
      </c>
      <c r="AY63" s="14">
        <v>44879</v>
      </c>
      <c r="AZ63">
        <v>1</v>
      </c>
      <c r="BA63">
        <v>0</v>
      </c>
      <c r="BB63" t="s">
        <v>2491</v>
      </c>
      <c r="BC63">
        <v>0</v>
      </c>
      <c r="BE63">
        <v>0</v>
      </c>
      <c r="BF63">
        <v>1</v>
      </c>
      <c r="BJ63">
        <v>0</v>
      </c>
      <c r="BK63" t="s">
        <v>2651</v>
      </c>
      <c r="BL63" t="s">
        <v>2650</v>
      </c>
      <c r="BM63">
        <v>0</v>
      </c>
      <c r="BN63" s="14">
        <v>44879</v>
      </c>
      <c r="BO63">
        <v>0</v>
      </c>
      <c r="BP63" t="s">
        <v>2650</v>
      </c>
      <c r="BQ63">
        <v>0</v>
      </c>
      <c r="BR63">
        <v>0</v>
      </c>
      <c r="BS63" t="s">
        <v>2652</v>
      </c>
      <c r="BW63">
        <v>0</v>
      </c>
      <c r="BX63">
        <v>0</v>
      </c>
      <c r="BY63" t="s">
        <v>2653</v>
      </c>
      <c r="BZ63" s="14">
        <v>44879</v>
      </c>
      <c r="CA63" s="14">
        <v>44879</v>
      </c>
      <c r="CE63">
        <v>0</v>
      </c>
      <c r="CF63">
        <v>1</v>
      </c>
      <c r="CG63">
        <v>0</v>
      </c>
      <c r="CH63">
        <v>0</v>
      </c>
      <c r="CI63">
        <v>0</v>
      </c>
      <c r="CJ63" t="s">
        <v>2781</v>
      </c>
      <c r="CK63" s="14">
        <v>44783</v>
      </c>
      <c r="CL63">
        <v>0</v>
      </c>
      <c r="CP63">
        <v>0</v>
      </c>
      <c r="CS63">
        <v>0</v>
      </c>
      <c r="CV63">
        <v>0</v>
      </c>
      <c r="CX63">
        <v>1</v>
      </c>
      <c r="CZ63">
        <v>0</v>
      </c>
      <c r="DA63">
        <v>1</v>
      </c>
      <c r="DB63">
        <v>0</v>
      </c>
      <c r="DC63" t="s">
        <v>441</v>
      </c>
      <c r="DM63" t="s">
        <v>441</v>
      </c>
      <c r="DN63" t="s">
        <v>441</v>
      </c>
      <c r="DX63" t="s">
        <v>441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H63" t="s">
        <v>2650</v>
      </c>
      <c r="EI63">
        <v>0</v>
      </c>
      <c r="EL63">
        <v>0</v>
      </c>
      <c r="EM63" t="s">
        <v>2839</v>
      </c>
      <c r="EN63" t="s">
        <v>2840</v>
      </c>
      <c r="EO63" t="s">
        <v>2650</v>
      </c>
      <c r="EP63" t="s">
        <v>2650</v>
      </c>
      <c r="ER63">
        <v>0</v>
      </c>
      <c r="ES63">
        <v>0</v>
      </c>
      <c r="EU63">
        <v>0</v>
      </c>
      <c r="EV63">
        <v>0</v>
      </c>
      <c r="EY63">
        <v>0</v>
      </c>
      <c r="EZ63">
        <v>0</v>
      </c>
      <c r="FB63" t="s">
        <v>2650</v>
      </c>
      <c r="FC63">
        <v>0</v>
      </c>
    </row>
    <row r="64" spans="1:159" x14ac:dyDescent="0.3">
      <c r="A64" t="s">
        <v>383</v>
      </c>
      <c r="B64">
        <v>1</v>
      </c>
      <c r="C64" s="14">
        <v>44879</v>
      </c>
      <c r="D64">
        <v>1</v>
      </c>
      <c r="E64" s="14">
        <v>44879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132036</v>
      </c>
      <c r="P64" t="s">
        <v>2841</v>
      </c>
      <c r="Q64" t="s">
        <v>73</v>
      </c>
      <c r="U64" t="s">
        <v>545</v>
      </c>
      <c r="V64">
        <v>1</v>
      </c>
      <c r="W64" t="s">
        <v>2649</v>
      </c>
      <c r="X64" s="14">
        <v>44879</v>
      </c>
      <c r="Y64">
        <v>0</v>
      </c>
      <c r="Z64" s="14">
        <v>44879</v>
      </c>
      <c r="AA64">
        <v>1</v>
      </c>
      <c r="AB64" s="14">
        <v>44621</v>
      </c>
      <c r="AD64">
        <v>0</v>
      </c>
      <c r="AE64">
        <v>0</v>
      </c>
      <c r="AK64" s="67">
        <v>44879</v>
      </c>
      <c r="AL64" t="s">
        <v>2650</v>
      </c>
      <c r="AM64" t="s">
        <v>2650</v>
      </c>
      <c r="AN64" t="s">
        <v>2650</v>
      </c>
      <c r="AO64">
        <v>0</v>
      </c>
      <c r="AP64">
        <v>0</v>
      </c>
      <c r="AQ64">
        <v>0</v>
      </c>
      <c r="AR64">
        <v>0</v>
      </c>
      <c r="AS64" t="s">
        <v>441</v>
      </c>
      <c r="AU64">
        <v>0</v>
      </c>
      <c r="AW64" s="14">
        <v>44879</v>
      </c>
      <c r="AX64">
        <v>0</v>
      </c>
      <c r="AY64" s="14">
        <v>44879</v>
      </c>
      <c r="AZ64">
        <v>1</v>
      </c>
      <c r="BA64">
        <v>0</v>
      </c>
      <c r="BB64" t="s">
        <v>2491</v>
      </c>
      <c r="BC64">
        <v>0</v>
      </c>
      <c r="BE64">
        <v>0</v>
      </c>
      <c r="BF64">
        <v>1</v>
      </c>
      <c r="BJ64">
        <v>0</v>
      </c>
      <c r="BK64" t="s">
        <v>2651</v>
      </c>
      <c r="BL64" t="s">
        <v>2650</v>
      </c>
      <c r="BM64">
        <v>0</v>
      </c>
      <c r="BN64" s="14">
        <v>44879</v>
      </c>
      <c r="BO64">
        <v>0</v>
      </c>
      <c r="BP64" t="s">
        <v>2650</v>
      </c>
      <c r="BQ64">
        <v>0</v>
      </c>
      <c r="BR64">
        <v>0</v>
      </c>
      <c r="BS64" t="s">
        <v>2652</v>
      </c>
      <c r="BW64">
        <v>0</v>
      </c>
      <c r="BX64">
        <v>0</v>
      </c>
      <c r="BY64" t="s">
        <v>2653</v>
      </c>
      <c r="BZ64" s="14">
        <v>44879</v>
      </c>
      <c r="CA64" s="14">
        <v>44879</v>
      </c>
      <c r="CE64">
        <v>0</v>
      </c>
      <c r="CF64">
        <v>1</v>
      </c>
      <c r="CG64">
        <v>0</v>
      </c>
      <c r="CH64">
        <v>0</v>
      </c>
      <c r="CI64">
        <v>0</v>
      </c>
      <c r="CJ64" t="s">
        <v>2781</v>
      </c>
      <c r="CK64" s="14">
        <v>44783</v>
      </c>
      <c r="CL64">
        <v>0</v>
      </c>
      <c r="CP64">
        <v>0</v>
      </c>
      <c r="CS64">
        <v>0</v>
      </c>
      <c r="CV64">
        <v>0</v>
      </c>
      <c r="CX64">
        <v>1</v>
      </c>
      <c r="CZ64">
        <v>0</v>
      </c>
      <c r="DA64">
        <v>1</v>
      </c>
      <c r="DB64">
        <v>0</v>
      </c>
      <c r="DC64" t="s">
        <v>441</v>
      </c>
      <c r="DM64" t="s">
        <v>441</v>
      </c>
      <c r="DN64" t="s">
        <v>441</v>
      </c>
      <c r="DX64" t="s">
        <v>441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H64" t="s">
        <v>2650</v>
      </c>
      <c r="EI64">
        <v>0</v>
      </c>
      <c r="EL64">
        <v>0</v>
      </c>
      <c r="EM64" t="s">
        <v>2842</v>
      </c>
      <c r="EN64" t="s">
        <v>2843</v>
      </c>
      <c r="EO64" t="s">
        <v>2650</v>
      </c>
      <c r="EP64" t="s">
        <v>2650</v>
      </c>
      <c r="ER64">
        <v>0</v>
      </c>
      <c r="ES64">
        <v>0</v>
      </c>
      <c r="EU64">
        <v>0</v>
      </c>
      <c r="EV64">
        <v>0</v>
      </c>
      <c r="EY64">
        <v>0</v>
      </c>
      <c r="EZ64">
        <v>0</v>
      </c>
      <c r="FB64" t="s">
        <v>2650</v>
      </c>
      <c r="FC64">
        <v>0</v>
      </c>
    </row>
    <row r="65" spans="1:159" x14ac:dyDescent="0.3">
      <c r="A65" t="s">
        <v>383</v>
      </c>
      <c r="B65">
        <v>1</v>
      </c>
      <c r="C65" s="14">
        <v>44879</v>
      </c>
      <c r="D65">
        <v>1</v>
      </c>
      <c r="E65" s="14">
        <v>44879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132037</v>
      </c>
      <c r="P65" t="s">
        <v>2844</v>
      </c>
      <c r="Q65" t="s">
        <v>74</v>
      </c>
      <c r="U65" t="s">
        <v>545</v>
      </c>
      <c r="V65">
        <v>1</v>
      </c>
      <c r="W65" t="s">
        <v>2649</v>
      </c>
      <c r="X65" s="14">
        <v>44879</v>
      </c>
      <c r="Y65">
        <v>0</v>
      </c>
      <c r="Z65" s="14">
        <v>44879</v>
      </c>
      <c r="AA65">
        <v>1</v>
      </c>
      <c r="AB65" s="14">
        <v>44652</v>
      </c>
      <c r="AD65">
        <v>0</v>
      </c>
      <c r="AE65">
        <v>0</v>
      </c>
      <c r="AK65" s="67">
        <v>44879</v>
      </c>
      <c r="AL65" t="s">
        <v>2650</v>
      </c>
      <c r="AM65" t="s">
        <v>2650</v>
      </c>
      <c r="AN65" t="s">
        <v>2650</v>
      </c>
      <c r="AO65">
        <v>0</v>
      </c>
      <c r="AP65">
        <v>0</v>
      </c>
      <c r="AQ65">
        <v>0</v>
      </c>
      <c r="AR65">
        <v>0</v>
      </c>
      <c r="AS65" t="s">
        <v>441</v>
      </c>
      <c r="AU65">
        <v>0</v>
      </c>
      <c r="AW65" s="14">
        <v>44879</v>
      </c>
      <c r="AX65">
        <v>0</v>
      </c>
      <c r="AY65" s="14">
        <v>44879</v>
      </c>
      <c r="AZ65">
        <v>1</v>
      </c>
      <c r="BA65">
        <v>0</v>
      </c>
      <c r="BB65" t="s">
        <v>2491</v>
      </c>
      <c r="BC65">
        <v>0</v>
      </c>
      <c r="BE65">
        <v>0</v>
      </c>
      <c r="BF65">
        <v>1</v>
      </c>
      <c r="BJ65">
        <v>0</v>
      </c>
      <c r="BK65" t="s">
        <v>2651</v>
      </c>
      <c r="BL65" t="s">
        <v>2650</v>
      </c>
      <c r="BM65">
        <v>0</v>
      </c>
      <c r="BN65" s="14">
        <v>44879</v>
      </c>
      <c r="BO65">
        <v>0</v>
      </c>
      <c r="BP65" t="s">
        <v>2650</v>
      </c>
      <c r="BQ65">
        <v>0</v>
      </c>
      <c r="BR65">
        <v>0</v>
      </c>
      <c r="BS65" t="s">
        <v>2652</v>
      </c>
      <c r="BW65">
        <v>0</v>
      </c>
      <c r="BX65">
        <v>0</v>
      </c>
      <c r="BY65" t="s">
        <v>2653</v>
      </c>
      <c r="BZ65" s="14">
        <v>44879</v>
      </c>
      <c r="CA65" s="14">
        <v>44879</v>
      </c>
      <c r="CE65">
        <v>0</v>
      </c>
      <c r="CF65">
        <v>1</v>
      </c>
      <c r="CG65">
        <v>0</v>
      </c>
      <c r="CH65">
        <v>0</v>
      </c>
      <c r="CI65">
        <v>0</v>
      </c>
      <c r="CJ65" t="s">
        <v>2781</v>
      </c>
      <c r="CK65" s="14">
        <v>44783</v>
      </c>
      <c r="CL65">
        <v>0</v>
      </c>
      <c r="CP65">
        <v>0</v>
      </c>
      <c r="CS65">
        <v>0</v>
      </c>
      <c r="CV65">
        <v>0</v>
      </c>
      <c r="CX65">
        <v>1</v>
      </c>
      <c r="CZ65">
        <v>0</v>
      </c>
      <c r="DA65">
        <v>1</v>
      </c>
      <c r="DB65">
        <v>0</v>
      </c>
      <c r="DC65" t="s">
        <v>441</v>
      </c>
      <c r="DM65" t="s">
        <v>441</v>
      </c>
      <c r="DN65" t="s">
        <v>441</v>
      </c>
      <c r="DX65" t="s">
        <v>441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H65" t="s">
        <v>2650</v>
      </c>
      <c r="EI65">
        <v>0</v>
      </c>
      <c r="EL65">
        <v>0</v>
      </c>
      <c r="EM65" t="s">
        <v>2845</v>
      </c>
      <c r="EN65" t="s">
        <v>2846</v>
      </c>
      <c r="EO65" t="s">
        <v>2650</v>
      </c>
      <c r="EP65" t="s">
        <v>2650</v>
      </c>
      <c r="ER65">
        <v>0</v>
      </c>
      <c r="ES65">
        <v>0</v>
      </c>
      <c r="EU65">
        <v>0</v>
      </c>
      <c r="EV65">
        <v>0</v>
      </c>
      <c r="EY65">
        <v>0</v>
      </c>
      <c r="EZ65">
        <v>0</v>
      </c>
      <c r="FB65" t="s">
        <v>2650</v>
      </c>
      <c r="FC65">
        <v>0</v>
      </c>
    </row>
    <row r="66" spans="1:159" x14ac:dyDescent="0.3">
      <c r="A66" t="s">
        <v>383</v>
      </c>
      <c r="B66">
        <v>1</v>
      </c>
      <c r="C66" s="14">
        <v>44879</v>
      </c>
      <c r="D66">
        <v>1</v>
      </c>
      <c r="E66" s="14">
        <v>44879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132038</v>
      </c>
      <c r="P66" t="s">
        <v>2847</v>
      </c>
      <c r="Q66" t="s">
        <v>75</v>
      </c>
      <c r="U66" t="s">
        <v>545</v>
      </c>
      <c r="V66">
        <v>1</v>
      </c>
      <c r="W66" t="s">
        <v>2649</v>
      </c>
      <c r="X66" s="14">
        <v>44879</v>
      </c>
      <c r="Y66">
        <v>0</v>
      </c>
      <c r="Z66" s="14">
        <v>44879</v>
      </c>
      <c r="AA66">
        <v>1</v>
      </c>
      <c r="AB66" s="14">
        <v>44682</v>
      </c>
      <c r="AD66">
        <v>0</v>
      </c>
      <c r="AE66">
        <v>0</v>
      </c>
      <c r="AK66" s="67">
        <v>44879</v>
      </c>
      <c r="AL66" t="s">
        <v>2650</v>
      </c>
      <c r="AM66" t="s">
        <v>2650</v>
      </c>
      <c r="AN66" t="s">
        <v>2650</v>
      </c>
      <c r="AO66">
        <v>0</v>
      </c>
      <c r="AP66">
        <v>0</v>
      </c>
      <c r="AQ66">
        <v>0</v>
      </c>
      <c r="AR66">
        <v>0</v>
      </c>
      <c r="AS66" t="s">
        <v>441</v>
      </c>
      <c r="AU66">
        <v>0</v>
      </c>
      <c r="AW66" s="14">
        <v>44879</v>
      </c>
      <c r="AX66">
        <v>0</v>
      </c>
      <c r="AY66" s="14">
        <v>44879</v>
      </c>
      <c r="AZ66">
        <v>1</v>
      </c>
      <c r="BA66">
        <v>0</v>
      </c>
      <c r="BB66" t="s">
        <v>2491</v>
      </c>
      <c r="BC66">
        <v>0</v>
      </c>
      <c r="BE66">
        <v>0</v>
      </c>
      <c r="BF66">
        <v>1</v>
      </c>
      <c r="BJ66">
        <v>0</v>
      </c>
      <c r="BK66" t="s">
        <v>2651</v>
      </c>
      <c r="BL66" t="s">
        <v>2650</v>
      </c>
      <c r="BM66">
        <v>0</v>
      </c>
      <c r="BN66" s="14">
        <v>44879</v>
      </c>
      <c r="BO66">
        <v>0</v>
      </c>
      <c r="BP66" t="s">
        <v>2650</v>
      </c>
      <c r="BQ66">
        <v>0</v>
      </c>
      <c r="BR66">
        <v>0</v>
      </c>
      <c r="BS66" t="s">
        <v>2652</v>
      </c>
      <c r="BW66">
        <v>0</v>
      </c>
      <c r="BX66">
        <v>0</v>
      </c>
      <c r="BY66" t="s">
        <v>2653</v>
      </c>
      <c r="BZ66" s="14">
        <v>44879</v>
      </c>
      <c r="CA66" s="14">
        <v>44879</v>
      </c>
      <c r="CE66">
        <v>0</v>
      </c>
      <c r="CF66">
        <v>1</v>
      </c>
      <c r="CG66">
        <v>0</v>
      </c>
      <c r="CH66">
        <v>0</v>
      </c>
      <c r="CI66">
        <v>0</v>
      </c>
      <c r="CJ66" t="s">
        <v>2781</v>
      </c>
      <c r="CK66" s="14">
        <v>44783</v>
      </c>
      <c r="CL66">
        <v>0</v>
      </c>
      <c r="CP66">
        <v>0</v>
      </c>
      <c r="CS66">
        <v>0</v>
      </c>
      <c r="CV66">
        <v>0</v>
      </c>
      <c r="CX66">
        <v>1</v>
      </c>
      <c r="CZ66">
        <v>0</v>
      </c>
      <c r="DA66">
        <v>1</v>
      </c>
      <c r="DB66">
        <v>0</v>
      </c>
      <c r="DC66" t="s">
        <v>441</v>
      </c>
      <c r="DM66" t="s">
        <v>441</v>
      </c>
      <c r="DN66" t="s">
        <v>441</v>
      </c>
      <c r="DX66" t="s">
        <v>441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H66" t="s">
        <v>2650</v>
      </c>
      <c r="EI66">
        <v>0</v>
      </c>
      <c r="EL66">
        <v>0</v>
      </c>
      <c r="EM66" t="s">
        <v>2848</v>
      </c>
      <c r="EN66" t="s">
        <v>2849</v>
      </c>
      <c r="EO66" t="s">
        <v>2650</v>
      </c>
      <c r="EP66" t="s">
        <v>2650</v>
      </c>
      <c r="ER66">
        <v>0</v>
      </c>
      <c r="ES66">
        <v>0</v>
      </c>
      <c r="EU66">
        <v>0</v>
      </c>
      <c r="EV66">
        <v>0</v>
      </c>
      <c r="EY66">
        <v>0</v>
      </c>
      <c r="EZ66">
        <v>0</v>
      </c>
      <c r="FB66" t="s">
        <v>2650</v>
      </c>
      <c r="FC66">
        <v>0</v>
      </c>
    </row>
    <row r="67" spans="1:159" x14ac:dyDescent="0.3">
      <c r="A67" t="s">
        <v>383</v>
      </c>
      <c r="B67">
        <v>1</v>
      </c>
      <c r="C67" s="14">
        <v>44879</v>
      </c>
      <c r="D67">
        <v>1</v>
      </c>
      <c r="E67" s="14">
        <v>44879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132039</v>
      </c>
      <c r="P67" t="s">
        <v>2850</v>
      </c>
      <c r="Q67" t="s">
        <v>76</v>
      </c>
      <c r="U67" t="s">
        <v>545</v>
      </c>
      <c r="V67">
        <v>1</v>
      </c>
      <c r="W67" t="s">
        <v>2649</v>
      </c>
      <c r="X67" s="14">
        <v>44879</v>
      </c>
      <c r="Y67">
        <v>0</v>
      </c>
      <c r="Z67" s="14">
        <v>44879</v>
      </c>
      <c r="AA67">
        <v>1</v>
      </c>
      <c r="AB67" s="14">
        <v>44713</v>
      </c>
      <c r="AD67">
        <v>0</v>
      </c>
      <c r="AE67">
        <v>0</v>
      </c>
      <c r="AK67" s="67">
        <v>44879</v>
      </c>
      <c r="AL67" t="s">
        <v>2650</v>
      </c>
      <c r="AM67" t="s">
        <v>2650</v>
      </c>
      <c r="AN67" t="s">
        <v>2650</v>
      </c>
      <c r="AO67">
        <v>0</v>
      </c>
      <c r="AP67">
        <v>0</v>
      </c>
      <c r="AQ67">
        <v>0</v>
      </c>
      <c r="AR67">
        <v>0</v>
      </c>
      <c r="AS67" t="s">
        <v>441</v>
      </c>
      <c r="AU67">
        <v>0</v>
      </c>
      <c r="AW67" s="14">
        <v>44879</v>
      </c>
      <c r="AX67">
        <v>0</v>
      </c>
      <c r="AY67" s="14">
        <v>44879</v>
      </c>
      <c r="AZ67">
        <v>1</v>
      </c>
      <c r="BA67">
        <v>0</v>
      </c>
      <c r="BB67" t="s">
        <v>2491</v>
      </c>
      <c r="BC67">
        <v>0</v>
      </c>
      <c r="BE67">
        <v>0</v>
      </c>
      <c r="BF67">
        <v>1</v>
      </c>
      <c r="BJ67">
        <v>0</v>
      </c>
      <c r="BK67" t="s">
        <v>2651</v>
      </c>
      <c r="BL67" t="s">
        <v>2650</v>
      </c>
      <c r="BM67">
        <v>0</v>
      </c>
      <c r="BN67" s="14">
        <v>44879</v>
      </c>
      <c r="BO67">
        <v>0</v>
      </c>
      <c r="BP67" t="s">
        <v>2650</v>
      </c>
      <c r="BQ67">
        <v>0</v>
      </c>
      <c r="BR67">
        <v>0</v>
      </c>
      <c r="BS67" t="s">
        <v>2652</v>
      </c>
      <c r="BW67">
        <v>0</v>
      </c>
      <c r="BX67">
        <v>0</v>
      </c>
      <c r="BY67" t="s">
        <v>2653</v>
      </c>
      <c r="BZ67" s="14">
        <v>44879</v>
      </c>
      <c r="CA67" s="14">
        <v>44879</v>
      </c>
      <c r="CE67">
        <v>0</v>
      </c>
      <c r="CF67">
        <v>1</v>
      </c>
      <c r="CG67">
        <v>0</v>
      </c>
      <c r="CH67">
        <v>0</v>
      </c>
      <c r="CI67">
        <v>0</v>
      </c>
      <c r="CJ67" t="s">
        <v>2781</v>
      </c>
      <c r="CK67" s="14">
        <v>44783</v>
      </c>
      <c r="CL67">
        <v>0</v>
      </c>
      <c r="CP67">
        <v>0</v>
      </c>
      <c r="CS67">
        <v>0</v>
      </c>
      <c r="CV67">
        <v>0</v>
      </c>
      <c r="CX67">
        <v>1</v>
      </c>
      <c r="CZ67">
        <v>0</v>
      </c>
      <c r="DA67">
        <v>1</v>
      </c>
      <c r="DB67">
        <v>0</v>
      </c>
      <c r="DC67" t="s">
        <v>441</v>
      </c>
      <c r="DM67" t="s">
        <v>441</v>
      </c>
      <c r="DN67" t="s">
        <v>441</v>
      </c>
      <c r="DX67" t="s">
        <v>441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H67" t="s">
        <v>2650</v>
      </c>
      <c r="EI67">
        <v>0</v>
      </c>
      <c r="EL67">
        <v>0</v>
      </c>
      <c r="EM67" t="s">
        <v>2851</v>
      </c>
      <c r="EN67" t="s">
        <v>2852</v>
      </c>
      <c r="EO67" t="s">
        <v>2650</v>
      </c>
      <c r="EP67" t="s">
        <v>2650</v>
      </c>
      <c r="ER67">
        <v>0</v>
      </c>
      <c r="ES67">
        <v>0</v>
      </c>
      <c r="EU67">
        <v>0</v>
      </c>
      <c r="EV67">
        <v>0</v>
      </c>
      <c r="EY67">
        <v>0</v>
      </c>
      <c r="EZ67">
        <v>0</v>
      </c>
      <c r="FB67" t="s">
        <v>2650</v>
      </c>
      <c r="FC67">
        <v>0</v>
      </c>
    </row>
    <row r="68" spans="1:159" x14ac:dyDescent="0.3">
      <c r="A68" t="s">
        <v>383</v>
      </c>
      <c r="B68">
        <v>1</v>
      </c>
      <c r="C68" s="14">
        <v>44879</v>
      </c>
      <c r="D68">
        <v>1</v>
      </c>
      <c r="E68" s="14">
        <v>44879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132040</v>
      </c>
      <c r="P68" t="s">
        <v>2853</v>
      </c>
      <c r="Q68" t="s">
        <v>77</v>
      </c>
      <c r="U68" t="s">
        <v>545</v>
      </c>
      <c r="V68">
        <v>1</v>
      </c>
      <c r="W68" t="s">
        <v>2649</v>
      </c>
      <c r="X68" s="14">
        <v>44879</v>
      </c>
      <c r="Y68">
        <v>0</v>
      </c>
      <c r="Z68" s="14">
        <v>44879</v>
      </c>
      <c r="AA68">
        <v>1</v>
      </c>
      <c r="AB68" s="14">
        <v>44743</v>
      </c>
      <c r="AD68">
        <v>0</v>
      </c>
      <c r="AE68">
        <v>0</v>
      </c>
      <c r="AK68" s="67">
        <v>44879</v>
      </c>
      <c r="AL68" t="s">
        <v>2650</v>
      </c>
      <c r="AM68" t="s">
        <v>2650</v>
      </c>
      <c r="AN68" t="s">
        <v>2650</v>
      </c>
      <c r="AO68">
        <v>0</v>
      </c>
      <c r="AP68">
        <v>0</v>
      </c>
      <c r="AQ68">
        <v>0</v>
      </c>
      <c r="AR68">
        <v>0</v>
      </c>
      <c r="AS68" t="s">
        <v>441</v>
      </c>
      <c r="AU68">
        <v>0</v>
      </c>
      <c r="AW68" s="14">
        <v>44879</v>
      </c>
      <c r="AX68">
        <v>0</v>
      </c>
      <c r="AY68" s="14">
        <v>44879</v>
      </c>
      <c r="AZ68">
        <v>1</v>
      </c>
      <c r="BA68">
        <v>0</v>
      </c>
      <c r="BB68" t="s">
        <v>2491</v>
      </c>
      <c r="BC68">
        <v>0</v>
      </c>
      <c r="BE68">
        <v>0</v>
      </c>
      <c r="BF68">
        <v>1</v>
      </c>
      <c r="BJ68">
        <v>0</v>
      </c>
      <c r="BK68" t="s">
        <v>2651</v>
      </c>
      <c r="BL68" t="s">
        <v>2650</v>
      </c>
      <c r="BM68">
        <v>0</v>
      </c>
      <c r="BN68" s="14">
        <v>44879</v>
      </c>
      <c r="BO68">
        <v>0</v>
      </c>
      <c r="BP68" t="s">
        <v>2650</v>
      </c>
      <c r="BQ68">
        <v>0</v>
      </c>
      <c r="BR68">
        <v>0</v>
      </c>
      <c r="BS68" t="s">
        <v>2652</v>
      </c>
      <c r="BW68">
        <v>0</v>
      </c>
      <c r="BX68">
        <v>0</v>
      </c>
      <c r="BY68" t="s">
        <v>2653</v>
      </c>
      <c r="BZ68" s="14">
        <v>44879</v>
      </c>
      <c r="CA68" s="14">
        <v>44879</v>
      </c>
      <c r="CE68">
        <v>0</v>
      </c>
      <c r="CF68">
        <v>1</v>
      </c>
      <c r="CG68">
        <v>0</v>
      </c>
      <c r="CH68">
        <v>0</v>
      </c>
      <c r="CI68">
        <v>0</v>
      </c>
      <c r="CJ68" t="s">
        <v>2781</v>
      </c>
      <c r="CK68" s="14">
        <v>44783</v>
      </c>
      <c r="CL68">
        <v>0</v>
      </c>
      <c r="CP68">
        <v>0</v>
      </c>
      <c r="CS68">
        <v>0</v>
      </c>
      <c r="CV68">
        <v>0</v>
      </c>
      <c r="CX68">
        <v>1</v>
      </c>
      <c r="CZ68">
        <v>0</v>
      </c>
      <c r="DA68">
        <v>1</v>
      </c>
      <c r="DB68">
        <v>0</v>
      </c>
      <c r="DC68" t="s">
        <v>441</v>
      </c>
      <c r="DM68" t="s">
        <v>441</v>
      </c>
      <c r="DN68" t="s">
        <v>441</v>
      </c>
      <c r="DX68" t="s">
        <v>441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H68" t="s">
        <v>2650</v>
      </c>
      <c r="EI68">
        <v>0</v>
      </c>
      <c r="EL68">
        <v>0</v>
      </c>
      <c r="EM68" t="s">
        <v>2854</v>
      </c>
      <c r="EN68" t="s">
        <v>2855</v>
      </c>
      <c r="EO68" t="s">
        <v>2650</v>
      </c>
      <c r="EP68" t="s">
        <v>2650</v>
      </c>
      <c r="ER68">
        <v>0</v>
      </c>
      <c r="ES68">
        <v>0</v>
      </c>
      <c r="EU68">
        <v>0</v>
      </c>
      <c r="EV68">
        <v>0</v>
      </c>
      <c r="EY68">
        <v>0</v>
      </c>
      <c r="EZ68">
        <v>0</v>
      </c>
      <c r="FB68" t="s">
        <v>2650</v>
      </c>
      <c r="FC68">
        <v>0</v>
      </c>
    </row>
    <row r="69" spans="1:159" x14ac:dyDescent="0.3">
      <c r="A69" t="s">
        <v>383</v>
      </c>
      <c r="B69">
        <v>1</v>
      </c>
      <c r="C69" s="14">
        <v>44879</v>
      </c>
      <c r="D69">
        <v>1</v>
      </c>
      <c r="E69" s="14">
        <v>44879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132041</v>
      </c>
      <c r="P69" t="s">
        <v>2856</v>
      </c>
      <c r="Q69" t="s">
        <v>78</v>
      </c>
      <c r="U69" t="s">
        <v>545</v>
      </c>
      <c r="V69">
        <v>1</v>
      </c>
      <c r="W69" t="s">
        <v>2649</v>
      </c>
      <c r="X69" s="14">
        <v>44879</v>
      </c>
      <c r="Y69">
        <v>0</v>
      </c>
      <c r="Z69" s="14">
        <v>44879</v>
      </c>
      <c r="AA69">
        <v>1</v>
      </c>
      <c r="AB69" s="14">
        <v>44774</v>
      </c>
      <c r="AD69">
        <v>0</v>
      </c>
      <c r="AE69">
        <v>0</v>
      </c>
      <c r="AK69" s="67">
        <v>44879</v>
      </c>
      <c r="AL69" t="s">
        <v>2650</v>
      </c>
      <c r="AM69" t="s">
        <v>2650</v>
      </c>
      <c r="AN69" t="s">
        <v>2650</v>
      </c>
      <c r="AO69">
        <v>0</v>
      </c>
      <c r="AP69">
        <v>0</v>
      </c>
      <c r="AQ69">
        <v>0</v>
      </c>
      <c r="AR69">
        <v>0</v>
      </c>
      <c r="AS69" t="s">
        <v>441</v>
      </c>
      <c r="AU69">
        <v>0</v>
      </c>
      <c r="AW69" s="14">
        <v>44879</v>
      </c>
      <c r="AX69">
        <v>0</v>
      </c>
      <c r="AY69" s="14">
        <v>44879</v>
      </c>
      <c r="AZ69">
        <v>1</v>
      </c>
      <c r="BA69">
        <v>0</v>
      </c>
      <c r="BB69" t="s">
        <v>2491</v>
      </c>
      <c r="BC69">
        <v>0</v>
      </c>
      <c r="BE69">
        <v>0</v>
      </c>
      <c r="BF69">
        <v>1</v>
      </c>
      <c r="BJ69">
        <v>0</v>
      </c>
      <c r="BK69" t="s">
        <v>2651</v>
      </c>
      <c r="BL69" t="s">
        <v>2650</v>
      </c>
      <c r="BM69">
        <v>0</v>
      </c>
      <c r="BN69" s="14">
        <v>44879</v>
      </c>
      <c r="BO69">
        <v>0</v>
      </c>
      <c r="BP69" t="s">
        <v>2650</v>
      </c>
      <c r="BQ69">
        <v>0</v>
      </c>
      <c r="BR69">
        <v>0</v>
      </c>
      <c r="BS69" t="s">
        <v>2652</v>
      </c>
      <c r="BW69">
        <v>0</v>
      </c>
      <c r="BX69">
        <v>0</v>
      </c>
      <c r="BY69" t="s">
        <v>2653</v>
      </c>
      <c r="BZ69" s="14">
        <v>44879</v>
      </c>
      <c r="CA69" s="14">
        <v>44879</v>
      </c>
      <c r="CE69">
        <v>0</v>
      </c>
      <c r="CF69">
        <v>1</v>
      </c>
      <c r="CG69">
        <v>0</v>
      </c>
      <c r="CH69">
        <v>0</v>
      </c>
      <c r="CI69">
        <v>0</v>
      </c>
      <c r="CJ69" t="s">
        <v>2781</v>
      </c>
      <c r="CK69" s="14">
        <v>44783</v>
      </c>
      <c r="CL69">
        <v>0</v>
      </c>
      <c r="CP69">
        <v>0</v>
      </c>
      <c r="CS69">
        <v>0</v>
      </c>
      <c r="CV69">
        <v>0</v>
      </c>
      <c r="CX69">
        <v>1</v>
      </c>
      <c r="CZ69">
        <v>0</v>
      </c>
      <c r="DA69">
        <v>1</v>
      </c>
      <c r="DB69">
        <v>0</v>
      </c>
      <c r="DC69" t="s">
        <v>441</v>
      </c>
      <c r="DM69" t="s">
        <v>441</v>
      </c>
      <c r="DN69" t="s">
        <v>441</v>
      </c>
      <c r="DX69" t="s">
        <v>441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H69" t="s">
        <v>2650</v>
      </c>
      <c r="EI69">
        <v>0</v>
      </c>
      <c r="EL69">
        <v>0</v>
      </c>
      <c r="EM69" t="s">
        <v>2857</v>
      </c>
      <c r="EN69" t="s">
        <v>2858</v>
      </c>
      <c r="EO69" t="s">
        <v>2650</v>
      </c>
      <c r="EP69" t="s">
        <v>2650</v>
      </c>
      <c r="ER69">
        <v>0</v>
      </c>
      <c r="ES69">
        <v>0</v>
      </c>
      <c r="EU69">
        <v>0</v>
      </c>
      <c r="EV69">
        <v>0</v>
      </c>
      <c r="EY69">
        <v>0</v>
      </c>
      <c r="EZ69">
        <v>0</v>
      </c>
      <c r="FB69" t="s">
        <v>2650</v>
      </c>
      <c r="FC69">
        <v>0</v>
      </c>
    </row>
    <row r="70" spans="1:159" x14ac:dyDescent="0.3">
      <c r="A70" t="s">
        <v>383</v>
      </c>
      <c r="B70">
        <v>1</v>
      </c>
      <c r="C70" s="14">
        <v>44879</v>
      </c>
      <c r="D70">
        <v>1</v>
      </c>
      <c r="E70" s="14">
        <v>44879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132042</v>
      </c>
      <c r="P70" t="s">
        <v>2859</v>
      </c>
      <c r="Q70" t="s">
        <v>84</v>
      </c>
      <c r="U70" t="s">
        <v>545</v>
      </c>
      <c r="V70">
        <v>1</v>
      </c>
      <c r="W70" t="s">
        <v>2649</v>
      </c>
      <c r="X70" s="14">
        <v>44879</v>
      </c>
      <c r="Y70">
        <v>0</v>
      </c>
      <c r="Z70" s="14">
        <v>44879</v>
      </c>
      <c r="AA70">
        <v>1</v>
      </c>
      <c r="AB70" s="14">
        <v>44593</v>
      </c>
      <c r="AD70">
        <v>0</v>
      </c>
      <c r="AE70">
        <v>0</v>
      </c>
      <c r="AK70" s="67">
        <v>44879</v>
      </c>
      <c r="AL70" t="s">
        <v>2650</v>
      </c>
      <c r="AM70" t="s">
        <v>2650</v>
      </c>
      <c r="AN70" t="s">
        <v>2650</v>
      </c>
      <c r="AO70">
        <v>0</v>
      </c>
      <c r="AP70">
        <v>0</v>
      </c>
      <c r="AQ70">
        <v>0</v>
      </c>
      <c r="AR70">
        <v>0</v>
      </c>
      <c r="AS70" t="s">
        <v>441</v>
      </c>
      <c r="AU70">
        <v>0</v>
      </c>
      <c r="AW70" s="14">
        <v>44879</v>
      </c>
      <c r="AX70">
        <v>0</v>
      </c>
      <c r="AY70" s="14">
        <v>44879</v>
      </c>
      <c r="AZ70">
        <v>1</v>
      </c>
      <c r="BA70">
        <v>0</v>
      </c>
      <c r="BB70" t="s">
        <v>2491</v>
      </c>
      <c r="BC70">
        <v>0</v>
      </c>
      <c r="BE70">
        <v>0</v>
      </c>
      <c r="BF70">
        <v>1</v>
      </c>
      <c r="BJ70">
        <v>0</v>
      </c>
      <c r="BK70" t="s">
        <v>2651</v>
      </c>
      <c r="BL70" t="s">
        <v>2650</v>
      </c>
      <c r="BM70">
        <v>0</v>
      </c>
      <c r="BN70" s="14">
        <v>44879</v>
      </c>
      <c r="BO70">
        <v>0</v>
      </c>
      <c r="BP70" t="s">
        <v>2650</v>
      </c>
      <c r="BQ70">
        <v>0</v>
      </c>
      <c r="BR70">
        <v>0</v>
      </c>
      <c r="BS70" t="s">
        <v>2652</v>
      </c>
      <c r="BW70">
        <v>0</v>
      </c>
      <c r="BX70">
        <v>0</v>
      </c>
      <c r="BY70" t="s">
        <v>2653</v>
      </c>
      <c r="BZ70" s="14">
        <v>44879</v>
      </c>
      <c r="CA70" s="14">
        <v>44879</v>
      </c>
      <c r="CE70">
        <v>0</v>
      </c>
      <c r="CF70">
        <v>1</v>
      </c>
      <c r="CG70">
        <v>0</v>
      </c>
      <c r="CH70">
        <v>0</v>
      </c>
      <c r="CI70">
        <v>0</v>
      </c>
      <c r="CJ70" t="s">
        <v>2781</v>
      </c>
      <c r="CK70" s="14">
        <v>44783</v>
      </c>
      <c r="CL70">
        <v>0</v>
      </c>
      <c r="CP70">
        <v>0</v>
      </c>
      <c r="CS70">
        <v>0</v>
      </c>
      <c r="CV70">
        <v>0</v>
      </c>
      <c r="CX70">
        <v>1</v>
      </c>
      <c r="CZ70">
        <v>0</v>
      </c>
      <c r="DA70">
        <v>1</v>
      </c>
      <c r="DB70">
        <v>0</v>
      </c>
      <c r="DC70" t="s">
        <v>441</v>
      </c>
      <c r="DM70" t="s">
        <v>441</v>
      </c>
      <c r="DN70" t="s">
        <v>441</v>
      </c>
      <c r="DX70" t="s">
        <v>441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H70" t="s">
        <v>2650</v>
      </c>
      <c r="EI70">
        <v>0</v>
      </c>
      <c r="EL70">
        <v>0</v>
      </c>
      <c r="EM70" t="s">
        <v>2860</v>
      </c>
      <c r="EN70" t="s">
        <v>2861</v>
      </c>
      <c r="EO70" t="s">
        <v>2650</v>
      </c>
      <c r="EP70" t="s">
        <v>2650</v>
      </c>
      <c r="ER70">
        <v>0</v>
      </c>
      <c r="ES70">
        <v>0</v>
      </c>
      <c r="EU70">
        <v>0</v>
      </c>
      <c r="EV70">
        <v>0</v>
      </c>
      <c r="EY70">
        <v>0</v>
      </c>
      <c r="EZ70">
        <v>0</v>
      </c>
      <c r="FB70" t="s">
        <v>2650</v>
      </c>
      <c r="FC70">
        <v>0</v>
      </c>
    </row>
    <row r="71" spans="1:159" x14ac:dyDescent="0.3">
      <c r="A71" t="s">
        <v>383</v>
      </c>
      <c r="B71">
        <v>1</v>
      </c>
      <c r="C71" s="14">
        <v>44879</v>
      </c>
      <c r="D71">
        <v>1</v>
      </c>
      <c r="E71" s="14">
        <v>44879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132043</v>
      </c>
      <c r="P71" t="s">
        <v>2862</v>
      </c>
      <c r="Q71" t="s">
        <v>85</v>
      </c>
      <c r="U71" t="s">
        <v>545</v>
      </c>
      <c r="V71">
        <v>1</v>
      </c>
      <c r="W71" t="s">
        <v>2649</v>
      </c>
      <c r="X71" s="14">
        <v>44879</v>
      </c>
      <c r="Y71">
        <v>0</v>
      </c>
      <c r="Z71" s="14">
        <v>44879</v>
      </c>
      <c r="AA71">
        <v>1</v>
      </c>
      <c r="AB71" s="14">
        <v>44621</v>
      </c>
      <c r="AD71">
        <v>0</v>
      </c>
      <c r="AE71">
        <v>0</v>
      </c>
      <c r="AK71" s="67">
        <v>44879</v>
      </c>
      <c r="AL71" t="s">
        <v>2650</v>
      </c>
      <c r="AM71" t="s">
        <v>2650</v>
      </c>
      <c r="AN71" t="s">
        <v>2650</v>
      </c>
      <c r="AO71">
        <v>0</v>
      </c>
      <c r="AP71">
        <v>0</v>
      </c>
      <c r="AQ71">
        <v>0</v>
      </c>
      <c r="AR71">
        <v>0</v>
      </c>
      <c r="AS71" t="s">
        <v>441</v>
      </c>
      <c r="AU71">
        <v>0</v>
      </c>
      <c r="AW71" s="14">
        <v>44879</v>
      </c>
      <c r="AX71">
        <v>0</v>
      </c>
      <c r="AY71" s="14">
        <v>44879</v>
      </c>
      <c r="AZ71">
        <v>1</v>
      </c>
      <c r="BA71">
        <v>0</v>
      </c>
      <c r="BB71" t="s">
        <v>2491</v>
      </c>
      <c r="BC71">
        <v>0</v>
      </c>
      <c r="BE71">
        <v>0</v>
      </c>
      <c r="BF71">
        <v>1</v>
      </c>
      <c r="BJ71">
        <v>0</v>
      </c>
      <c r="BK71" t="s">
        <v>2651</v>
      </c>
      <c r="BL71" t="s">
        <v>2650</v>
      </c>
      <c r="BM71">
        <v>0</v>
      </c>
      <c r="BN71" s="14">
        <v>44879</v>
      </c>
      <c r="BO71">
        <v>0</v>
      </c>
      <c r="BP71" t="s">
        <v>2650</v>
      </c>
      <c r="BQ71">
        <v>0</v>
      </c>
      <c r="BR71">
        <v>0</v>
      </c>
      <c r="BS71" t="s">
        <v>2652</v>
      </c>
      <c r="BW71">
        <v>0</v>
      </c>
      <c r="BX71">
        <v>0</v>
      </c>
      <c r="BY71" t="s">
        <v>2653</v>
      </c>
      <c r="BZ71" s="14">
        <v>44879</v>
      </c>
      <c r="CA71" s="14">
        <v>44879</v>
      </c>
      <c r="CE71">
        <v>0</v>
      </c>
      <c r="CF71">
        <v>1</v>
      </c>
      <c r="CG71">
        <v>0</v>
      </c>
      <c r="CH71">
        <v>0</v>
      </c>
      <c r="CI71">
        <v>0</v>
      </c>
      <c r="CJ71" t="s">
        <v>2781</v>
      </c>
      <c r="CK71" s="14">
        <v>44783</v>
      </c>
      <c r="CL71">
        <v>0</v>
      </c>
      <c r="CP71">
        <v>0</v>
      </c>
      <c r="CS71">
        <v>0</v>
      </c>
      <c r="CV71">
        <v>0</v>
      </c>
      <c r="CX71">
        <v>1</v>
      </c>
      <c r="CZ71">
        <v>0</v>
      </c>
      <c r="DA71">
        <v>1</v>
      </c>
      <c r="DB71">
        <v>0</v>
      </c>
      <c r="DC71" t="s">
        <v>441</v>
      </c>
      <c r="DM71" t="s">
        <v>441</v>
      </c>
      <c r="DN71" t="s">
        <v>441</v>
      </c>
      <c r="DX71" t="s">
        <v>441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H71" t="s">
        <v>2650</v>
      </c>
      <c r="EI71">
        <v>0</v>
      </c>
      <c r="EL71">
        <v>0</v>
      </c>
      <c r="EM71" t="s">
        <v>2863</v>
      </c>
      <c r="EN71" t="s">
        <v>2864</v>
      </c>
      <c r="EO71" t="s">
        <v>2650</v>
      </c>
      <c r="EP71" t="s">
        <v>2650</v>
      </c>
      <c r="ER71">
        <v>0</v>
      </c>
      <c r="ES71">
        <v>0</v>
      </c>
      <c r="EU71">
        <v>0</v>
      </c>
      <c r="EV71">
        <v>0</v>
      </c>
      <c r="EY71">
        <v>0</v>
      </c>
      <c r="EZ71">
        <v>0</v>
      </c>
      <c r="FB71" t="s">
        <v>2650</v>
      </c>
      <c r="FC71">
        <v>0</v>
      </c>
    </row>
    <row r="72" spans="1:159" x14ac:dyDescent="0.3">
      <c r="A72" t="s">
        <v>383</v>
      </c>
      <c r="B72">
        <v>1</v>
      </c>
      <c r="C72" s="14">
        <v>44879</v>
      </c>
      <c r="D72">
        <v>1</v>
      </c>
      <c r="E72" s="14">
        <v>44879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132044</v>
      </c>
      <c r="P72" t="s">
        <v>2865</v>
      </c>
      <c r="Q72" t="s">
        <v>86</v>
      </c>
      <c r="U72" t="s">
        <v>545</v>
      </c>
      <c r="V72">
        <v>1</v>
      </c>
      <c r="W72" t="s">
        <v>2649</v>
      </c>
      <c r="X72" s="14">
        <v>44879</v>
      </c>
      <c r="Y72">
        <v>0</v>
      </c>
      <c r="Z72" s="14">
        <v>44879</v>
      </c>
      <c r="AA72">
        <v>1</v>
      </c>
      <c r="AB72" s="14">
        <v>44652</v>
      </c>
      <c r="AD72">
        <v>0</v>
      </c>
      <c r="AE72">
        <v>0</v>
      </c>
      <c r="AK72" s="67">
        <v>44879</v>
      </c>
      <c r="AL72" t="s">
        <v>2650</v>
      </c>
      <c r="AM72" t="s">
        <v>2650</v>
      </c>
      <c r="AN72" t="s">
        <v>2650</v>
      </c>
      <c r="AO72">
        <v>0</v>
      </c>
      <c r="AP72">
        <v>0</v>
      </c>
      <c r="AQ72">
        <v>0</v>
      </c>
      <c r="AR72">
        <v>0</v>
      </c>
      <c r="AS72" t="s">
        <v>441</v>
      </c>
      <c r="AU72">
        <v>0</v>
      </c>
      <c r="AW72" s="14">
        <v>44879</v>
      </c>
      <c r="AX72">
        <v>0</v>
      </c>
      <c r="AY72" s="14">
        <v>44879</v>
      </c>
      <c r="AZ72">
        <v>1</v>
      </c>
      <c r="BA72">
        <v>0</v>
      </c>
      <c r="BB72" t="s">
        <v>2491</v>
      </c>
      <c r="BC72">
        <v>0</v>
      </c>
      <c r="BE72">
        <v>0</v>
      </c>
      <c r="BF72">
        <v>1</v>
      </c>
      <c r="BJ72">
        <v>0</v>
      </c>
      <c r="BK72" t="s">
        <v>2651</v>
      </c>
      <c r="BL72" t="s">
        <v>2650</v>
      </c>
      <c r="BM72">
        <v>0</v>
      </c>
      <c r="BN72" s="14">
        <v>44879</v>
      </c>
      <c r="BO72">
        <v>0</v>
      </c>
      <c r="BP72" t="s">
        <v>2650</v>
      </c>
      <c r="BQ72">
        <v>0</v>
      </c>
      <c r="BR72">
        <v>0</v>
      </c>
      <c r="BS72" t="s">
        <v>2652</v>
      </c>
      <c r="BW72">
        <v>0</v>
      </c>
      <c r="BX72">
        <v>0</v>
      </c>
      <c r="BY72" t="s">
        <v>2653</v>
      </c>
      <c r="BZ72" s="14">
        <v>44879</v>
      </c>
      <c r="CA72" s="14">
        <v>44879</v>
      </c>
      <c r="CE72">
        <v>0</v>
      </c>
      <c r="CF72">
        <v>1</v>
      </c>
      <c r="CG72">
        <v>0</v>
      </c>
      <c r="CH72">
        <v>0</v>
      </c>
      <c r="CI72">
        <v>0</v>
      </c>
      <c r="CJ72" t="s">
        <v>2781</v>
      </c>
      <c r="CK72" s="14">
        <v>44783</v>
      </c>
      <c r="CL72">
        <v>0</v>
      </c>
      <c r="CP72">
        <v>0</v>
      </c>
      <c r="CS72">
        <v>0</v>
      </c>
      <c r="CV72">
        <v>0</v>
      </c>
      <c r="CX72">
        <v>1</v>
      </c>
      <c r="CZ72">
        <v>0</v>
      </c>
      <c r="DA72">
        <v>1</v>
      </c>
      <c r="DB72">
        <v>0</v>
      </c>
      <c r="DC72" t="s">
        <v>441</v>
      </c>
      <c r="DM72" t="s">
        <v>441</v>
      </c>
      <c r="DN72" t="s">
        <v>441</v>
      </c>
      <c r="DX72" t="s">
        <v>441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H72" t="s">
        <v>2650</v>
      </c>
      <c r="EI72">
        <v>0</v>
      </c>
      <c r="EL72">
        <v>0</v>
      </c>
      <c r="EM72" t="s">
        <v>2866</v>
      </c>
      <c r="EN72" t="s">
        <v>2867</v>
      </c>
      <c r="EO72" t="s">
        <v>2650</v>
      </c>
      <c r="EP72" t="s">
        <v>2650</v>
      </c>
      <c r="ER72">
        <v>0</v>
      </c>
      <c r="ES72">
        <v>0</v>
      </c>
      <c r="EU72">
        <v>0</v>
      </c>
      <c r="EV72">
        <v>0</v>
      </c>
      <c r="EY72">
        <v>0</v>
      </c>
      <c r="EZ72">
        <v>0</v>
      </c>
      <c r="FB72" t="s">
        <v>2650</v>
      </c>
      <c r="FC72">
        <v>0</v>
      </c>
    </row>
    <row r="73" spans="1:159" x14ac:dyDescent="0.3">
      <c r="A73" t="s">
        <v>383</v>
      </c>
      <c r="B73">
        <v>1</v>
      </c>
      <c r="C73" s="14">
        <v>44879</v>
      </c>
      <c r="D73">
        <v>1</v>
      </c>
      <c r="E73" s="14">
        <v>44879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132045</v>
      </c>
      <c r="P73" t="s">
        <v>2868</v>
      </c>
      <c r="Q73" t="s">
        <v>87</v>
      </c>
      <c r="U73" t="s">
        <v>545</v>
      </c>
      <c r="V73">
        <v>1</v>
      </c>
      <c r="W73" t="s">
        <v>2649</v>
      </c>
      <c r="X73" s="14">
        <v>44879</v>
      </c>
      <c r="Y73">
        <v>0</v>
      </c>
      <c r="Z73" s="14">
        <v>44879</v>
      </c>
      <c r="AA73">
        <v>1</v>
      </c>
      <c r="AB73" s="14">
        <v>44682</v>
      </c>
      <c r="AD73">
        <v>0</v>
      </c>
      <c r="AE73">
        <v>0</v>
      </c>
      <c r="AK73" s="67">
        <v>44879</v>
      </c>
      <c r="AL73" t="s">
        <v>2650</v>
      </c>
      <c r="AM73" t="s">
        <v>2650</v>
      </c>
      <c r="AN73" t="s">
        <v>2650</v>
      </c>
      <c r="AO73">
        <v>0</v>
      </c>
      <c r="AP73">
        <v>0</v>
      </c>
      <c r="AQ73">
        <v>0</v>
      </c>
      <c r="AR73">
        <v>0</v>
      </c>
      <c r="AS73" t="s">
        <v>441</v>
      </c>
      <c r="AU73">
        <v>0</v>
      </c>
      <c r="AW73" s="14">
        <v>44879</v>
      </c>
      <c r="AX73">
        <v>0</v>
      </c>
      <c r="AY73" s="14">
        <v>44879</v>
      </c>
      <c r="AZ73">
        <v>1</v>
      </c>
      <c r="BA73">
        <v>0</v>
      </c>
      <c r="BB73" t="s">
        <v>2491</v>
      </c>
      <c r="BC73">
        <v>0</v>
      </c>
      <c r="BE73">
        <v>0</v>
      </c>
      <c r="BF73">
        <v>1</v>
      </c>
      <c r="BJ73">
        <v>0</v>
      </c>
      <c r="BK73" t="s">
        <v>2651</v>
      </c>
      <c r="BL73" t="s">
        <v>2650</v>
      </c>
      <c r="BM73">
        <v>0</v>
      </c>
      <c r="BN73" s="14">
        <v>44879</v>
      </c>
      <c r="BO73">
        <v>0</v>
      </c>
      <c r="BP73" t="s">
        <v>2650</v>
      </c>
      <c r="BQ73">
        <v>0</v>
      </c>
      <c r="BR73">
        <v>0</v>
      </c>
      <c r="BS73" t="s">
        <v>2652</v>
      </c>
      <c r="BW73">
        <v>0</v>
      </c>
      <c r="BX73">
        <v>0</v>
      </c>
      <c r="BY73" t="s">
        <v>2653</v>
      </c>
      <c r="BZ73" s="14">
        <v>44879</v>
      </c>
      <c r="CA73" s="14">
        <v>44879</v>
      </c>
      <c r="CE73">
        <v>0</v>
      </c>
      <c r="CF73">
        <v>1</v>
      </c>
      <c r="CG73">
        <v>0</v>
      </c>
      <c r="CH73">
        <v>0</v>
      </c>
      <c r="CI73">
        <v>0</v>
      </c>
      <c r="CJ73" t="s">
        <v>2781</v>
      </c>
      <c r="CK73" s="14">
        <v>44783</v>
      </c>
      <c r="CL73">
        <v>0</v>
      </c>
      <c r="CP73">
        <v>0</v>
      </c>
      <c r="CS73">
        <v>0</v>
      </c>
      <c r="CV73">
        <v>0</v>
      </c>
      <c r="CX73">
        <v>1</v>
      </c>
      <c r="CZ73">
        <v>0</v>
      </c>
      <c r="DA73">
        <v>1</v>
      </c>
      <c r="DB73">
        <v>0</v>
      </c>
      <c r="DC73" t="s">
        <v>441</v>
      </c>
      <c r="DM73" t="s">
        <v>441</v>
      </c>
      <c r="DN73" t="s">
        <v>441</v>
      </c>
      <c r="DX73" t="s">
        <v>441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H73" t="s">
        <v>2650</v>
      </c>
      <c r="EI73">
        <v>0</v>
      </c>
      <c r="EL73">
        <v>0</v>
      </c>
      <c r="EM73" t="s">
        <v>2869</v>
      </c>
      <c r="EN73" t="s">
        <v>2870</v>
      </c>
      <c r="EO73" t="s">
        <v>2650</v>
      </c>
      <c r="EP73" t="s">
        <v>2650</v>
      </c>
      <c r="ER73">
        <v>0</v>
      </c>
      <c r="ES73">
        <v>0</v>
      </c>
      <c r="EU73">
        <v>0</v>
      </c>
      <c r="EV73">
        <v>0</v>
      </c>
      <c r="EY73">
        <v>0</v>
      </c>
      <c r="EZ73">
        <v>0</v>
      </c>
      <c r="FB73" t="s">
        <v>2650</v>
      </c>
      <c r="FC73">
        <v>0</v>
      </c>
    </row>
    <row r="74" spans="1:159" x14ac:dyDescent="0.3">
      <c r="A74" t="s">
        <v>383</v>
      </c>
      <c r="B74">
        <v>1</v>
      </c>
      <c r="C74" s="14">
        <v>44879</v>
      </c>
      <c r="D74">
        <v>1</v>
      </c>
      <c r="E74" s="14">
        <v>44879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132046</v>
      </c>
      <c r="P74" t="s">
        <v>2871</v>
      </c>
      <c r="Q74" t="s">
        <v>88</v>
      </c>
      <c r="U74" t="s">
        <v>545</v>
      </c>
      <c r="V74">
        <v>1</v>
      </c>
      <c r="W74" t="s">
        <v>2649</v>
      </c>
      <c r="X74" s="14">
        <v>44879</v>
      </c>
      <c r="Y74">
        <v>0</v>
      </c>
      <c r="Z74" s="14">
        <v>44879</v>
      </c>
      <c r="AA74">
        <v>1</v>
      </c>
      <c r="AB74" s="14">
        <v>44713</v>
      </c>
      <c r="AD74">
        <v>0</v>
      </c>
      <c r="AE74">
        <v>0</v>
      </c>
      <c r="AK74" s="67">
        <v>44879</v>
      </c>
      <c r="AL74" t="s">
        <v>2650</v>
      </c>
      <c r="AM74" t="s">
        <v>2650</v>
      </c>
      <c r="AN74" t="s">
        <v>2650</v>
      </c>
      <c r="AO74">
        <v>0</v>
      </c>
      <c r="AP74">
        <v>0</v>
      </c>
      <c r="AQ74">
        <v>0</v>
      </c>
      <c r="AR74">
        <v>0</v>
      </c>
      <c r="AS74" t="s">
        <v>441</v>
      </c>
      <c r="AU74">
        <v>0</v>
      </c>
      <c r="AW74" s="14">
        <v>44879</v>
      </c>
      <c r="AX74">
        <v>0</v>
      </c>
      <c r="AY74" s="14">
        <v>44879</v>
      </c>
      <c r="AZ74">
        <v>1</v>
      </c>
      <c r="BA74">
        <v>0</v>
      </c>
      <c r="BB74" t="s">
        <v>2491</v>
      </c>
      <c r="BC74">
        <v>0</v>
      </c>
      <c r="BE74">
        <v>0</v>
      </c>
      <c r="BF74">
        <v>1</v>
      </c>
      <c r="BJ74">
        <v>0</v>
      </c>
      <c r="BK74" t="s">
        <v>2651</v>
      </c>
      <c r="BL74" t="s">
        <v>2650</v>
      </c>
      <c r="BM74">
        <v>0</v>
      </c>
      <c r="BN74" s="14">
        <v>44879</v>
      </c>
      <c r="BO74">
        <v>0</v>
      </c>
      <c r="BP74" t="s">
        <v>2650</v>
      </c>
      <c r="BQ74">
        <v>0</v>
      </c>
      <c r="BR74">
        <v>0</v>
      </c>
      <c r="BS74" t="s">
        <v>2652</v>
      </c>
      <c r="BW74">
        <v>0</v>
      </c>
      <c r="BX74">
        <v>0</v>
      </c>
      <c r="BY74" t="s">
        <v>2653</v>
      </c>
      <c r="BZ74" s="14">
        <v>44879</v>
      </c>
      <c r="CA74" s="14">
        <v>44879</v>
      </c>
      <c r="CE74">
        <v>0</v>
      </c>
      <c r="CF74">
        <v>1</v>
      </c>
      <c r="CG74">
        <v>0</v>
      </c>
      <c r="CH74">
        <v>0</v>
      </c>
      <c r="CI74">
        <v>0</v>
      </c>
      <c r="CJ74" t="s">
        <v>2781</v>
      </c>
      <c r="CK74" s="14">
        <v>44783</v>
      </c>
      <c r="CL74">
        <v>0</v>
      </c>
      <c r="CP74">
        <v>0</v>
      </c>
      <c r="CS74">
        <v>0</v>
      </c>
      <c r="CV74">
        <v>0</v>
      </c>
      <c r="CX74">
        <v>1</v>
      </c>
      <c r="CZ74">
        <v>0</v>
      </c>
      <c r="DA74">
        <v>1</v>
      </c>
      <c r="DB74">
        <v>0</v>
      </c>
      <c r="DC74" t="s">
        <v>441</v>
      </c>
      <c r="DM74" t="s">
        <v>441</v>
      </c>
      <c r="DN74" t="s">
        <v>441</v>
      </c>
      <c r="DX74" t="s">
        <v>441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H74" t="s">
        <v>2650</v>
      </c>
      <c r="EI74">
        <v>0</v>
      </c>
      <c r="EL74">
        <v>0</v>
      </c>
      <c r="EM74" t="s">
        <v>2872</v>
      </c>
      <c r="EN74" t="s">
        <v>2873</v>
      </c>
      <c r="EO74" t="s">
        <v>2650</v>
      </c>
      <c r="EP74" t="s">
        <v>2650</v>
      </c>
      <c r="ER74">
        <v>0</v>
      </c>
      <c r="ES74">
        <v>0</v>
      </c>
      <c r="EU74">
        <v>0</v>
      </c>
      <c r="EV74">
        <v>0</v>
      </c>
      <c r="EY74">
        <v>0</v>
      </c>
      <c r="EZ74">
        <v>0</v>
      </c>
      <c r="FB74" t="s">
        <v>2650</v>
      </c>
      <c r="FC74">
        <v>0</v>
      </c>
    </row>
    <row r="75" spans="1:159" x14ac:dyDescent="0.3">
      <c r="A75" t="s">
        <v>383</v>
      </c>
      <c r="B75">
        <v>1</v>
      </c>
      <c r="C75" s="14">
        <v>44879</v>
      </c>
      <c r="D75">
        <v>1</v>
      </c>
      <c r="E75" s="14">
        <v>44879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132047</v>
      </c>
      <c r="P75" t="s">
        <v>2874</v>
      </c>
      <c r="Q75" t="s">
        <v>89</v>
      </c>
      <c r="U75" t="s">
        <v>545</v>
      </c>
      <c r="V75">
        <v>1</v>
      </c>
      <c r="W75" t="s">
        <v>2649</v>
      </c>
      <c r="X75" s="14">
        <v>44879</v>
      </c>
      <c r="Y75">
        <v>0</v>
      </c>
      <c r="Z75" s="14">
        <v>44879</v>
      </c>
      <c r="AA75">
        <v>1</v>
      </c>
      <c r="AB75" s="14">
        <v>44743</v>
      </c>
      <c r="AD75">
        <v>0</v>
      </c>
      <c r="AE75">
        <v>0</v>
      </c>
      <c r="AK75" s="67">
        <v>44879</v>
      </c>
      <c r="AL75" t="s">
        <v>2650</v>
      </c>
      <c r="AM75" t="s">
        <v>2650</v>
      </c>
      <c r="AN75" t="s">
        <v>2650</v>
      </c>
      <c r="AO75">
        <v>0</v>
      </c>
      <c r="AP75">
        <v>0</v>
      </c>
      <c r="AQ75">
        <v>0</v>
      </c>
      <c r="AR75">
        <v>0</v>
      </c>
      <c r="AS75" t="s">
        <v>441</v>
      </c>
      <c r="AU75">
        <v>0</v>
      </c>
      <c r="AW75" s="14">
        <v>44879</v>
      </c>
      <c r="AX75">
        <v>0</v>
      </c>
      <c r="AY75" s="14">
        <v>44879</v>
      </c>
      <c r="AZ75">
        <v>1</v>
      </c>
      <c r="BA75">
        <v>0</v>
      </c>
      <c r="BB75" t="s">
        <v>2491</v>
      </c>
      <c r="BC75">
        <v>0</v>
      </c>
      <c r="BE75">
        <v>0</v>
      </c>
      <c r="BF75">
        <v>1</v>
      </c>
      <c r="BJ75">
        <v>0</v>
      </c>
      <c r="BK75" t="s">
        <v>2651</v>
      </c>
      <c r="BL75" t="s">
        <v>2650</v>
      </c>
      <c r="BM75">
        <v>0</v>
      </c>
      <c r="BN75" s="14">
        <v>44879</v>
      </c>
      <c r="BO75">
        <v>0</v>
      </c>
      <c r="BP75" t="s">
        <v>2650</v>
      </c>
      <c r="BQ75">
        <v>0</v>
      </c>
      <c r="BR75">
        <v>0</v>
      </c>
      <c r="BS75" t="s">
        <v>2652</v>
      </c>
      <c r="BW75">
        <v>0</v>
      </c>
      <c r="BX75">
        <v>0</v>
      </c>
      <c r="BY75" t="s">
        <v>2653</v>
      </c>
      <c r="BZ75" s="14">
        <v>44879</v>
      </c>
      <c r="CA75" s="14">
        <v>44879</v>
      </c>
      <c r="CE75">
        <v>0</v>
      </c>
      <c r="CF75">
        <v>1</v>
      </c>
      <c r="CG75">
        <v>0</v>
      </c>
      <c r="CH75">
        <v>0</v>
      </c>
      <c r="CI75">
        <v>0</v>
      </c>
      <c r="CJ75" t="s">
        <v>2781</v>
      </c>
      <c r="CK75" s="14">
        <v>44783</v>
      </c>
      <c r="CL75">
        <v>0</v>
      </c>
      <c r="CP75">
        <v>0</v>
      </c>
      <c r="CS75">
        <v>0</v>
      </c>
      <c r="CV75">
        <v>0</v>
      </c>
      <c r="CX75">
        <v>1</v>
      </c>
      <c r="CZ75">
        <v>0</v>
      </c>
      <c r="DA75">
        <v>1</v>
      </c>
      <c r="DB75">
        <v>0</v>
      </c>
      <c r="DC75" t="s">
        <v>441</v>
      </c>
      <c r="DM75" t="s">
        <v>441</v>
      </c>
      <c r="DN75" t="s">
        <v>441</v>
      </c>
      <c r="DX75" t="s">
        <v>441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H75" t="s">
        <v>2650</v>
      </c>
      <c r="EI75">
        <v>0</v>
      </c>
      <c r="EL75">
        <v>0</v>
      </c>
      <c r="EM75" t="s">
        <v>2875</v>
      </c>
      <c r="EN75" t="s">
        <v>2876</v>
      </c>
      <c r="EO75" t="s">
        <v>2650</v>
      </c>
      <c r="EP75" t="s">
        <v>2650</v>
      </c>
      <c r="ER75">
        <v>0</v>
      </c>
      <c r="ES75">
        <v>0</v>
      </c>
      <c r="EU75">
        <v>0</v>
      </c>
      <c r="EV75">
        <v>0</v>
      </c>
      <c r="EY75">
        <v>0</v>
      </c>
      <c r="EZ75">
        <v>0</v>
      </c>
      <c r="FB75" t="s">
        <v>2650</v>
      </c>
      <c r="FC75">
        <v>0</v>
      </c>
    </row>
    <row r="76" spans="1:159" x14ac:dyDescent="0.3">
      <c r="A76" t="s">
        <v>383</v>
      </c>
      <c r="B76">
        <v>1</v>
      </c>
      <c r="C76" s="14">
        <v>44879</v>
      </c>
      <c r="D76">
        <v>1</v>
      </c>
      <c r="E76" s="14">
        <v>44879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132048</v>
      </c>
      <c r="P76" t="s">
        <v>2877</v>
      </c>
      <c r="Q76" t="s">
        <v>90</v>
      </c>
      <c r="U76" t="s">
        <v>545</v>
      </c>
      <c r="V76">
        <v>1</v>
      </c>
      <c r="W76" t="s">
        <v>2649</v>
      </c>
      <c r="X76" s="14">
        <v>44879</v>
      </c>
      <c r="Y76">
        <v>0</v>
      </c>
      <c r="Z76" s="14">
        <v>44879</v>
      </c>
      <c r="AA76">
        <v>1</v>
      </c>
      <c r="AB76" s="14">
        <v>44774</v>
      </c>
      <c r="AD76">
        <v>0</v>
      </c>
      <c r="AE76">
        <v>0</v>
      </c>
      <c r="AK76" s="67">
        <v>44879</v>
      </c>
      <c r="AL76" t="s">
        <v>2650</v>
      </c>
      <c r="AM76" t="s">
        <v>2650</v>
      </c>
      <c r="AN76" t="s">
        <v>2650</v>
      </c>
      <c r="AO76">
        <v>0</v>
      </c>
      <c r="AP76">
        <v>0</v>
      </c>
      <c r="AQ76">
        <v>0</v>
      </c>
      <c r="AR76">
        <v>0</v>
      </c>
      <c r="AS76" t="s">
        <v>441</v>
      </c>
      <c r="AU76">
        <v>0</v>
      </c>
      <c r="AW76" s="14">
        <v>44879</v>
      </c>
      <c r="AX76">
        <v>0</v>
      </c>
      <c r="AY76" s="14">
        <v>44879</v>
      </c>
      <c r="AZ76">
        <v>1</v>
      </c>
      <c r="BA76">
        <v>0</v>
      </c>
      <c r="BB76" t="s">
        <v>2491</v>
      </c>
      <c r="BC76">
        <v>0</v>
      </c>
      <c r="BE76">
        <v>0</v>
      </c>
      <c r="BF76">
        <v>1</v>
      </c>
      <c r="BJ76">
        <v>0</v>
      </c>
      <c r="BK76" t="s">
        <v>2651</v>
      </c>
      <c r="BL76" t="s">
        <v>2650</v>
      </c>
      <c r="BM76">
        <v>0</v>
      </c>
      <c r="BN76" s="14">
        <v>44879</v>
      </c>
      <c r="BO76">
        <v>0</v>
      </c>
      <c r="BP76" t="s">
        <v>2650</v>
      </c>
      <c r="BQ76">
        <v>0</v>
      </c>
      <c r="BR76">
        <v>0</v>
      </c>
      <c r="BS76" t="s">
        <v>2652</v>
      </c>
      <c r="BW76">
        <v>0</v>
      </c>
      <c r="BX76">
        <v>0</v>
      </c>
      <c r="BY76" t="s">
        <v>2653</v>
      </c>
      <c r="BZ76" s="14">
        <v>44879</v>
      </c>
      <c r="CA76" s="14">
        <v>44879</v>
      </c>
      <c r="CE76">
        <v>0</v>
      </c>
      <c r="CF76">
        <v>1</v>
      </c>
      <c r="CG76">
        <v>0</v>
      </c>
      <c r="CH76">
        <v>0</v>
      </c>
      <c r="CI76">
        <v>0</v>
      </c>
      <c r="CJ76" t="s">
        <v>2781</v>
      </c>
      <c r="CK76" s="14">
        <v>44783</v>
      </c>
      <c r="CL76">
        <v>0</v>
      </c>
      <c r="CP76">
        <v>0</v>
      </c>
      <c r="CS76">
        <v>0</v>
      </c>
      <c r="CV76">
        <v>0</v>
      </c>
      <c r="CX76">
        <v>1</v>
      </c>
      <c r="CZ76">
        <v>0</v>
      </c>
      <c r="DA76">
        <v>1</v>
      </c>
      <c r="DB76">
        <v>0</v>
      </c>
      <c r="DC76" t="s">
        <v>441</v>
      </c>
      <c r="DM76" t="s">
        <v>441</v>
      </c>
      <c r="DN76" t="s">
        <v>441</v>
      </c>
      <c r="DX76" t="s">
        <v>441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H76" t="s">
        <v>2650</v>
      </c>
      <c r="EI76">
        <v>0</v>
      </c>
      <c r="EL76">
        <v>0</v>
      </c>
      <c r="EM76" t="s">
        <v>2878</v>
      </c>
      <c r="EN76" t="s">
        <v>2879</v>
      </c>
      <c r="EO76" t="s">
        <v>2650</v>
      </c>
      <c r="EP76" t="s">
        <v>2650</v>
      </c>
      <c r="ER76">
        <v>0</v>
      </c>
      <c r="ES76">
        <v>0</v>
      </c>
      <c r="EU76">
        <v>0</v>
      </c>
      <c r="EV76">
        <v>0</v>
      </c>
      <c r="EY76">
        <v>0</v>
      </c>
      <c r="EZ76">
        <v>0</v>
      </c>
      <c r="FB76" t="s">
        <v>2650</v>
      </c>
      <c r="FC76">
        <v>0</v>
      </c>
    </row>
    <row r="77" spans="1:159" x14ac:dyDescent="0.3">
      <c r="A77" t="s">
        <v>383</v>
      </c>
      <c r="B77">
        <v>1</v>
      </c>
      <c r="C77" s="14">
        <v>44879</v>
      </c>
      <c r="D77">
        <v>1</v>
      </c>
      <c r="E77" s="14">
        <v>44879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132049</v>
      </c>
      <c r="P77" t="s">
        <v>2880</v>
      </c>
      <c r="Q77" t="s">
        <v>96</v>
      </c>
      <c r="U77" t="s">
        <v>545</v>
      </c>
      <c r="V77">
        <v>1</v>
      </c>
      <c r="W77" t="s">
        <v>2649</v>
      </c>
      <c r="X77" s="14">
        <v>44879</v>
      </c>
      <c r="Y77">
        <v>0</v>
      </c>
      <c r="Z77" s="14">
        <v>44879</v>
      </c>
      <c r="AA77">
        <v>1</v>
      </c>
      <c r="AB77" s="14">
        <v>44593</v>
      </c>
      <c r="AD77">
        <v>0</v>
      </c>
      <c r="AE77">
        <v>0</v>
      </c>
      <c r="AK77" s="67">
        <v>44879</v>
      </c>
      <c r="AL77" t="s">
        <v>2650</v>
      </c>
      <c r="AM77" t="s">
        <v>2650</v>
      </c>
      <c r="AN77" t="s">
        <v>2650</v>
      </c>
      <c r="AO77">
        <v>0</v>
      </c>
      <c r="AP77">
        <v>0</v>
      </c>
      <c r="AQ77">
        <v>0</v>
      </c>
      <c r="AR77">
        <v>0</v>
      </c>
      <c r="AS77" t="s">
        <v>441</v>
      </c>
      <c r="AU77">
        <v>0</v>
      </c>
      <c r="AW77" s="14">
        <v>44879</v>
      </c>
      <c r="AX77">
        <v>0</v>
      </c>
      <c r="AY77" s="14">
        <v>44879</v>
      </c>
      <c r="AZ77">
        <v>1</v>
      </c>
      <c r="BA77">
        <v>0</v>
      </c>
      <c r="BB77" t="s">
        <v>2491</v>
      </c>
      <c r="BC77">
        <v>0</v>
      </c>
      <c r="BE77">
        <v>0</v>
      </c>
      <c r="BF77">
        <v>1</v>
      </c>
      <c r="BJ77">
        <v>0</v>
      </c>
      <c r="BK77" t="s">
        <v>2651</v>
      </c>
      <c r="BL77" t="s">
        <v>2650</v>
      </c>
      <c r="BM77">
        <v>0</v>
      </c>
      <c r="BN77" s="14">
        <v>44879</v>
      </c>
      <c r="BO77">
        <v>0</v>
      </c>
      <c r="BP77" t="s">
        <v>2650</v>
      </c>
      <c r="BQ77">
        <v>0</v>
      </c>
      <c r="BR77">
        <v>0</v>
      </c>
      <c r="BS77" t="s">
        <v>2652</v>
      </c>
      <c r="BW77">
        <v>0</v>
      </c>
      <c r="BX77">
        <v>0</v>
      </c>
      <c r="BY77" t="s">
        <v>2653</v>
      </c>
      <c r="BZ77" s="14">
        <v>44879</v>
      </c>
      <c r="CA77" s="14">
        <v>44879</v>
      </c>
      <c r="CE77">
        <v>0</v>
      </c>
      <c r="CF77">
        <v>1</v>
      </c>
      <c r="CG77">
        <v>0</v>
      </c>
      <c r="CH77">
        <v>0</v>
      </c>
      <c r="CI77">
        <v>0</v>
      </c>
      <c r="CJ77" t="s">
        <v>2781</v>
      </c>
      <c r="CK77" s="14">
        <v>44783</v>
      </c>
      <c r="CL77">
        <v>0</v>
      </c>
      <c r="CP77">
        <v>0</v>
      </c>
      <c r="CS77">
        <v>0</v>
      </c>
      <c r="CV77">
        <v>0</v>
      </c>
      <c r="CX77">
        <v>1</v>
      </c>
      <c r="CZ77">
        <v>0</v>
      </c>
      <c r="DA77">
        <v>1</v>
      </c>
      <c r="DB77">
        <v>0</v>
      </c>
      <c r="DC77" t="s">
        <v>441</v>
      </c>
      <c r="DM77" t="s">
        <v>441</v>
      </c>
      <c r="DN77" t="s">
        <v>441</v>
      </c>
      <c r="DX77" t="s">
        <v>441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H77" t="s">
        <v>2650</v>
      </c>
      <c r="EI77">
        <v>0</v>
      </c>
      <c r="EL77">
        <v>0</v>
      </c>
      <c r="EM77" t="s">
        <v>2881</v>
      </c>
      <c r="EN77" t="s">
        <v>2882</v>
      </c>
      <c r="EO77" t="s">
        <v>2650</v>
      </c>
      <c r="EP77" t="s">
        <v>2650</v>
      </c>
      <c r="ER77">
        <v>0</v>
      </c>
      <c r="ES77">
        <v>0</v>
      </c>
      <c r="EU77">
        <v>0</v>
      </c>
      <c r="EV77">
        <v>0</v>
      </c>
      <c r="EY77">
        <v>0</v>
      </c>
      <c r="EZ77">
        <v>0</v>
      </c>
      <c r="FB77" t="s">
        <v>2650</v>
      </c>
      <c r="FC77">
        <v>0</v>
      </c>
    </row>
    <row r="78" spans="1:159" x14ac:dyDescent="0.3">
      <c r="A78" t="s">
        <v>383</v>
      </c>
      <c r="B78">
        <v>1</v>
      </c>
      <c r="C78" s="14">
        <v>44879</v>
      </c>
      <c r="D78">
        <v>1</v>
      </c>
      <c r="E78" s="14">
        <v>44879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132050</v>
      </c>
      <c r="P78" t="s">
        <v>2883</v>
      </c>
      <c r="Q78" t="s">
        <v>97</v>
      </c>
      <c r="U78" t="s">
        <v>545</v>
      </c>
      <c r="V78">
        <v>1</v>
      </c>
      <c r="W78" t="s">
        <v>2649</v>
      </c>
      <c r="X78" s="14">
        <v>44879</v>
      </c>
      <c r="Y78">
        <v>0</v>
      </c>
      <c r="Z78" s="14">
        <v>44879</v>
      </c>
      <c r="AA78">
        <v>1</v>
      </c>
      <c r="AB78" s="14">
        <v>44621</v>
      </c>
      <c r="AD78">
        <v>0</v>
      </c>
      <c r="AE78">
        <v>0</v>
      </c>
      <c r="AK78" s="67">
        <v>44879</v>
      </c>
      <c r="AL78" t="s">
        <v>2650</v>
      </c>
      <c r="AM78" t="s">
        <v>2650</v>
      </c>
      <c r="AN78" t="s">
        <v>2650</v>
      </c>
      <c r="AO78">
        <v>0</v>
      </c>
      <c r="AP78">
        <v>0</v>
      </c>
      <c r="AQ78">
        <v>0</v>
      </c>
      <c r="AR78">
        <v>0</v>
      </c>
      <c r="AS78" t="s">
        <v>441</v>
      </c>
      <c r="AU78">
        <v>0</v>
      </c>
      <c r="AW78" s="14">
        <v>44879</v>
      </c>
      <c r="AX78">
        <v>0</v>
      </c>
      <c r="AY78" s="14">
        <v>44879</v>
      </c>
      <c r="AZ78">
        <v>1</v>
      </c>
      <c r="BA78">
        <v>0</v>
      </c>
      <c r="BB78" t="s">
        <v>2491</v>
      </c>
      <c r="BC78">
        <v>0</v>
      </c>
      <c r="BE78">
        <v>0</v>
      </c>
      <c r="BF78">
        <v>1</v>
      </c>
      <c r="BJ78">
        <v>0</v>
      </c>
      <c r="BK78" t="s">
        <v>2651</v>
      </c>
      <c r="BL78" t="s">
        <v>2650</v>
      </c>
      <c r="BM78">
        <v>0</v>
      </c>
      <c r="BN78" s="14">
        <v>44879</v>
      </c>
      <c r="BO78">
        <v>0</v>
      </c>
      <c r="BP78" t="s">
        <v>2650</v>
      </c>
      <c r="BQ78">
        <v>0</v>
      </c>
      <c r="BR78">
        <v>0</v>
      </c>
      <c r="BS78" t="s">
        <v>2652</v>
      </c>
      <c r="BW78">
        <v>0</v>
      </c>
      <c r="BX78">
        <v>0</v>
      </c>
      <c r="BY78" t="s">
        <v>2653</v>
      </c>
      <c r="BZ78" s="14">
        <v>44879</v>
      </c>
      <c r="CA78" s="14">
        <v>44879</v>
      </c>
      <c r="CE78">
        <v>0</v>
      </c>
      <c r="CF78">
        <v>1</v>
      </c>
      <c r="CG78">
        <v>0</v>
      </c>
      <c r="CH78">
        <v>0</v>
      </c>
      <c r="CI78">
        <v>0</v>
      </c>
      <c r="CJ78" t="s">
        <v>2781</v>
      </c>
      <c r="CK78" s="14">
        <v>44783</v>
      </c>
      <c r="CL78">
        <v>0</v>
      </c>
      <c r="CP78">
        <v>0</v>
      </c>
      <c r="CS78">
        <v>0</v>
      </c>
      <c r="CV78">
        <v>0</v>
      </c>
      <c r="CX78">
        <v>1</v>
      </c>
      <c r="CZ78">
        <v>0</v>
      </c>
      <c r="DA78">
        <v>1</v>
      </c>
      <c r="DB78">
        <v>0</v>
      </c>
      <c r="DC78" t="s">
        <v>441</v>
      </c>
      <c r="DM78" t="s">
        <v>441</v>
      </c>
      <c r="DN78" t="s">
        <v>441</v>
      </c>
      <c r="DX78" t="s">
        <v>441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H78" t="s">
        <v>2650</v>
      </c>
      <c r="EI78">
        <v>0</v>
      </c>
      <c r="EL78">
        <v>0</v>
      </c>
      <c r="EM78" t="s">
        <v>2884</v>
      </c>
      <c r="EN78" t="s">
        <v>2885</v>
      </c>
      <c r="EO78" t="s">
        <v>2650</v>
      </c>
      <c r="EP78" t="s">
        <v>2650</v>
      </c>
      <c r="ER78">
        <v>0</v>
      </c>
      <c r="ES78">
        <v>0</v>
      </c>
      <c r="EU78">
        <v>0</v>
      </c>
      <c r="EV78">
        <v>0</v>
      </c>
      <c r="EY78">
        <v>0</v>
      </c>
      <c r="EZ78">
        <v>0</v>
      </c>
      <c r="FB78" t="s">
        <v>2650</v>
      </c>
      <c r="FC78">
        <v>0</v>
      </c>
    </row>
    <row r="79" spans="1:159" x14ac:dyDescent="0.3">
      <c r="A79" t="s">
        <v>383</v>
      </c>
      <c r="B79">
        <v>1</v>
      </c>
      <c r="C79" s="14">
        <v>44896</v>
      </c>
      <c r="D79">
        <v>1</v>
      </c>
      <c r="E79" s="14">
        <v>44896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132051</v>
      </c>
      <c r="P79" t="s">
        <v>2886</v>
      </c>
      <c r="Q79" t="s">
        <v>98</v>
      </c>
      <c r="U79" t="s">
        <v>545</v>
      </c>
      <c r="V79">
        <v>1</v>
      </c>
      <c r="W79" t="s">
        <v>2649</v>
      </c>
      <c r="X79" s="14">
        <v>44896</v>
      </c>
      <c r="Y79">
        <v>0</v>
      </c>
      <c r="Z79" s="14">
        <v>44896</v>
      </c>
      <c r="AA79">
        <v>1</v>
      </c>
      <c r="AB79" s="14">
        <v>44652</v>
      </c>
      <c r="AD79">
        <v>0</v>
      </c>
      <c r="AE79">
        <v>0</v>
      </c>
      <c r="AK79" s="67">
        <v>44896</v>
      </c>
      <c r="AL79" t="s">
        <v>2650</v>
      </c>
      <c r="AM79" t="s">
        <v>2650</v>
      </c>
      <c r="AN79" t="s">
        <v>2650</v>
      </c>
      <c r="AO79">
        <v>0</v>
      </c>
      <c r="AP79">
        <v>0</v>
      </c>
      <c r="AQ79">
        <v>0</v>
      </c>
      <c r="AR79">
        <v>0</v>
      </c>
      <c r="AS79" t="s">
        <v>441</v>
      </c>
      <c r="AU79">
        <v>0</v>
      </c>
      <c r="AW79" s="14">
        <v>44896</v>
      </c>
      <c r="AX79">
        <v>0</v>
      </c>
      <c r="AY79" s="14">
        <v>44896</v>
      </c>
      <c r="AZ79">
        <v>1</v>
      </c>
      <c r="BA79">
        <v>0</v>
      </c>
      <c r="BB79" t="s">
        <v>2491</v>
      </c>
      <c r="BC79">
        <v>0</v>
      </c>
      <c r="BE79">
        <v>0</v>
      </c>
      <c r="BF79">
        <v>1</v>
      </c>
      <c r="BJ79">
        <v>0</v>
      </c>
      <c r="BK79" t="s">
        <v>2651</v>
      </c>
      <c r="BL79" t="s">
        <v>2650</v>
      </c>
      <c r="BM79">
        <v>0</v>
      </c>
      <c r="BN79" s="14">
        <v>44896</v>
      </c>
      <c r="BO79">
        <v>0</v>
      </c>
      <c r="BP79" t="s">
        <v>2650</v>
      </c>
      <c r="BQ79">
        <v>0</v>
      </c>
      <c r="BR79">
        <v>0</v>
      </c>
      <c r="BS79" t="s">
        <v>2652</v>
      </c>
      <c r="BW79">
        <v>0</v>
      </c>
      <c r="BX79">
        <v>0</v>
      </c>
      <c r="BY79" t="s">
        <v>2653</v>
      </c>
      <c r="BZ79" s="14">
        <v>44896</v>
      </c>
      <c r="CA79" s="14">
        <v>44896</v>
      </c>
      <c r="CE79">
        <v>0</v>
      </c>
      <c r="CF79">
        <v>1</v>
      </c>
      <c r="CG79">
        <v>0</v>
      </c>
      <c r="CH79">
        <v>0</v>
      </c>
      <c r="CI79">
        <v>0</v>
      </c>
      <c r="CJ79" t="s">
        <v>2781</v>
      </c>
      <c r="CK79" s="14">
        <v>44783</v>
      </c>
      <c r="CL79">
        <v>0</v>
      </c>
      <c r="CP79">
        <v>0</v>
      </c>
      <c r="CS79">
        <v>0</v>
      </c>
      <c r="CV79">
        <v>0</v>
      </c>
      <c r="CX79">
        <v>1</v>
      </c>
      <c r="CZ79">
        <v>0</v>
      </c>
      <c r="DA79">
        <v>1</v>
      </c>
      <c r="DB79">
        <v>0</v>
      </c>
      <c r="DC79" t="s">
        <v>441</v>
      </c>
      <c r="DM79" t="s">
        <v>441</v>
      </c>
      <c r="DN79" t="s">
        <v>441</v>
      </c>
      <c r="DX79" t="s">
        <v>441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H79" t="s">
        <v>2650</v>
      </c>
      <c r="EI79">
        <v>0</v>
      </c>
      <c r="EL79">
        <v>0</v>
      </c>
      <c r="EM79" t="s">
        <v>2887</v>
      </c>
      <c r="EN79" t="s">
        <v>2888</v>
      </c>
      <c r="EO79" t="s">
        <v>2650</v>
      </c>
      <c r="EP79" t="s">
        <v>2650</v>
      </c>
      <c r="ER79">
        <v>0</v>
      </c>
      <c r="ES79">
        <v>0</v>
      </c>
      <c r="EU79">
        <v>0</v>
      </c>
      <c r="EV79">
        <v>0</v>
      </c>
      <c r="EY79">
        <v>0</v>
      </c>
      <c r="EZ79">
        <v>0</v>
      </c>
      <c r="FB79" t="s">
        <v>2650</v>
      </c>
      <c r="FC79">
        <v>0</v>
      </c>
    </row>
    <row r="80" spans="1:159" x14ac:dyDescent="0.3">
      <c r="A80" t="s">
        <v>383</v>
      </c>
      <c r="B80">
        <v>1</v>
      </c>
      <c r="C80" s="14">
        <v>44896</v>
      </c>
      <c r="D80">
        <v>1</v>
      </c>
      <c r="E80" s="14">
        <v>44896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132052</v>
      </c>
      <c r="P80" t="s">
        <v>2889</v>
      </c>
      <c r="Q80" t="s">
        <v>99</v>
      </c>
      <c r="U80" t="s">
        <v>545</v>
      </c>
      <c r="V80">
        <v>1</v>
      </c>
      <c r="W80" t="s">
        <v>2649</v>
      </c>
      <c r="X80" s="14">
        <v>44896</v>
      </c>
      <c r="Y80">
        <v>0</v>
      </c>
      <c r="Z80" s="14">
        <v>44896</v>
      </c>
      <c r="AA80">
        <v>1</v>
      </c>
      <c r="AB80" s="14">
        <v>44682</v>
      </c>
      <c r="AD80">
        <v>0</v>
      </c>
      <c r="AE80">
        <v>0</v>
      </c>
      <c r="AK80" s="67">
        <v>44896</v>
      </c>
      <c r="AL80" t="s">
        <v>2650</v>
      </c>
      <c r="AM80" t="s">
        <v>2650</v>
      </c>
      <c r="AN80" t="s">
        <v>2650</v>
      </c>
      <c r="AO80">
        <v>0</v>
      </c>
      <c r="AP80">
        <v>0</v>
      </c>
      <c r="AQ80">
        <v>0</v>
      </c>
      <c r="AR80">
        <v>0</v>
      </c>
      <c r="AS80" t="s">
        <v>441</v>
      </c>
      <c r="AU80">
        <v>0</v>
      </c>
      <c r="AW80" s="14">
        <v>44896</v>
      </c>
      <c r="AX80">
        <v>0</v>
      </c>
      <c r="AY80" s="14">
        <v>44896</v>
      </c>
      <c r="AZ80">
        <v>1</v>
      </c>
      <c r="BA80">
        <v>0</v>
      </c>
      <c r="BB80" t="s">
        <v>2491</v>
      </c>
      <c r="BC80">
        <v>0</v>
      </c>
      <c r="BE80">
        <v>0</v>
      </c>
      <c r="BF80">
        <v>1</v>
      </c>
      <c r="BJ80">
        <v>0</v>
      </c>
      <c r="BK80" t="s">
        <v>2651</v>
      </c>
      <c r="BL80" t="s">
        <v>2650</v>
      </c>
      <c r="BM80">
        <v>0</v>
      </c>
      <c r="BN80" s="14">
        <v>44896</v>
      </c>
      <c r="BO80">
        <v>0</v>
      </c>
      <c r="BP80" t="s">
        <v>2650</v>
      </c>
      <c r="BQ80">
        <v>0</v>
      </c>
      <c r="BR80">
        <v>0</v>
      </c>
      <c r="BS80" t="s">
        <v>2652</v>
      </c>
      <c r="BW80">
        <v>0</v>
      </c>
      <c r="BX80">
        <v>0</v>
      </c>
      <c r="BY80" t="s">
        <v>2653</v>
      </c>
      <c r="BZ80" s="14">
        <v>44896</v>
      </c>
      <c r="CA80" s="14">
        <v>44896</v>
      </c>
      <c r="CE80">
        <v>0</v>
      </c>
      <c r="CF80">
        <v>1</v>
      </c>
      <c r="CG80">
        <v>0</v>
      </c>
      <c r="CH80">
        <v>0</v>
      </c>
      <c r="CI80">
        <v>0</v>
      </c>
      <c r="CJ80" t="s">
        <v>2781</v>
      </c>
      <c r="CK80" s="14">
        <v>44783</v>
      </c>
      <c r="CL80">
        <v>0</v>
      </c>
      <c r="CP80">
        <v>0</v>
      </c>
      <c r="CS80">
        <v>0</v>
      </c>
      <c r="CV80">
        <v>0</v>
      </c>
      <c r="CX80">
        <v>1</v>
      </c>
      <c r="CZ80">
        <v>0</v>
      </c>
      <c r="DA80">
        <v>1</v>
      </c>
      <c r="DB80">
        <v>0</v>
      </c>
      <c r="DC80" t="s">
        <v>441</v>
      </c>
      <c r="DM80" t="s">
        <v>441</v>
      </c>
      <c r="DN80" t="s">
        <v>441</v>
      </c>
      <c r="DX80" t="s">
        <v>441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H80" t="s">
        <v>2650</v>
      </c>
      <c r="EI80">
        <v>0</v>
      </c>
      <c r="EL80">
        <v>0</v>
      </c>
      <c r="EM80" t="s">
        <v>2890</v>
      </c>
      <c r="EN80" t="s">
        <v>2891</v>
      </c>
      <c r="EO80" t="s">
        <v>2650</v>
      </c>
      <c r="EP80" t="s">
        <v>2650</v>
      </c>
      <c r="ER80">
        <v>0</v>
      </c>
      <c r="ES80">
        <v>0</v>
      </c>
      <c r="EU80">
        <v>0</v>
      </c>
      <c r="EV80">
        <v>0</v>
      </c>
      <c r="EY80">
        <v>0</v>
      </c>
      <c r="EZ80">
        <v>0</v>
      </c>
      <c r="FB80" t="s">
        <v>2650</v>
      </c>
      <c r="FC80">
        <v>0</v>
      </c>
    </row>
    <row r="81" spans="1:159" x14ac:dyDescent="0.3">
      <c r="A81" t="s">
        <v>383</v>
      </c>
      <c r="B81">
        <v>1</v>
      </c>
      <c r="C81" s="14">
        <v>45096</v>
      </c>
      <c r="D81">
        <v>1</v>
      </c>
      <c r="E81" s="14">
        <v>45096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132053</v>
      </c>
      <c r="P81" t="s">
        <v>2892</v>
      </c>
      <c r="Q81" t="s">
        <v>100</v>
      </c>
      <c r="U81" t="s">
        <v>545</v>
      </c>
      <c r="V81">
        <v>1</v>
      </c>
      <c r="W81" t="s">
        <v>2649</v>
      </c>
      <c r="X81" s="14">
        <v>45077</v>
      </c>
      <c r="Y81">
        <v>0</v>
      </c>
      <c r="Z81" s="14">
        <v>45077</v>
      </c>
      <c r="AA81">
        <v>1</v>
      </c>
      <c r="AB81" s="14">
        <v>44713</v>
      </c>
      <c r="AD81">
        <v>0</v>
      </c>
      <c r="AE81">
        <v>0</v>
      </c>
      <c r="AK81" s="67">
        <v>44900</v>
      </c>
      <c r="AL81" t="s">
        <v>2650</v>
      </c>
      <c r="AM81" t="s">
        <v>2650</v>
      </c>
      <c r="AN81" t="s">
        <v>2650</v>
      </c>
      <c r="AO81">
        <v>0</v>
      </c>
      <c r="AP81">
        <v>0</v>
      </c>
      <c r="AQ81">
        <v>0</v>
      </c>
      <c r="AR81">
        <v>0</v>
      </c>
      <c r="AS81" t="s">
        <v>441</v>
      </c>
      <c r="AU81">
        <v>0</v>
      </c>
      <c r="AW81" s="14">
        <v>45077</v>
      </c>
      <c r="AX81">
        <v>0</v>
      </c>
      <c r="AY81" s="14">
        <v>45077</v>
      </c>
      <c r="AZ81">
        <v>1</v>
      </c>
      <c r="BA81">
        <v>0</v>
      </c>
      <c r="BB81" t="s">
        <v>2491</v>
      </c>
      <c r="BC81">
        <v>0</v>
      </c>
      <c r="BE81">
        <v>0</v>
      </c>
      <c r="BF81">
        <v>1</v>
      </c>
      <c r="BJ81">
        <v>0</v>
      </c>
      <c r="BK81" t="s">
        <v>2651</v>
      </c>
      <c r="BL81" t="s">
        <v>2650</v>
      </c>
      <c r="BM81">
        <v>0</v>
      </c>
      <c r="BN81" s="14">
        <v>44900</v>
      </c>
      <c r="BO81">
        <v>0</v>
      </c>
      <c r="BP81" t="s">
        <v>2650</v>
      </c>
      <c r="BQ81">
        <v>0</v>
      </c>
      <c r="BR81">
        <v>0</v>
      </c>
      <c r="BS81" t="s">
        <v>2652</v>
      </c>
      <c r="BW81">
        <v>0</v>
      </c>
      <c r="BX81">
        <v>0</v>
      </c>
      <c r="BY81" t="s">
        <v>2653</v>
      </c>
      <c r="BZ81" s="14">
        <v>45077</v>
      </c>
      <c r="CA81" s="14">
        <v>45077</v>
      </c>
      <c r="CE81">
        <v>0</v>
      </c>
      <c r="CF81">
        <v>1</v>
      </c>
      <c r="CG81">
        <v>0</v>
      </c>
      <c r="CH81">
        <v>0</v>
      </c>
      <c r="CI81">
        <v>0</v>
      </c>
      <c r="CJ81" t="s">
        <v>2781</v>
      </c>
      <c r="CK81" s="14">
        <v>44783</v>
      </c>
      <c r="CL81">
        <v>0</v>
      </c>
      <c r="CP81">
        <v>0</v>
      </c>
      <c r="CS81">
        <v>0</v>
      </c>
      <c r="CV81">
        <v>0</v>
      </c>
      <c r="CX81">
        <v>1</v>
      </c>
      <c r="CZ81">
        <v>0</v>
      </c>
      <c r="DA81">
        <v>1</v>
      </c>
      <c r="DB81">
        <v>0</v>
      </c>
      <c r="DC81" t="s">
        <v>441</v>
      </c>
      <c r="DM81" t="s">
        <v>441</v>
      </c>
      <c r="DN81" t="s">
        <v>441</v>
      </c>
      <c r="DX81" t="s">
        <v>441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H81" t="s">
        <v>2650</v>
      </c>
      <c r="EI81">
        <v>0</v>
      </c>
      <c r="EL81">
        <v>0</v>
      </c>
      <c r="EM81" t="s">
        <v>2893</v>
      </c>
      <c r="EN81" t="s">
        <v>2894</v>
      </c>
      <c r="EO81" t="s">
        <v>2650</v>
      </c>
      <c r="EP81" t="s">
        <v>2650</v>
      </c>
      <c r="ER81">
        <v>-999990</v>
      </c>
      <c r="ES81">
        <v>0</v>
      </c>
      <c r="EU81">
        <v>0</v>
      </c>
      <c r="EV81">
        <v>0</v>
      </c>
      <c r="EY81">
        <v>0</v>
      </c>
      <c r="EZ81">
        <v>0</v>
      </c>
      <c r="FB81" t="s">
        <v>2650</v>
      </c>
      <c r="FC81">
        <v>0</v>
      </c>
    </row>
    <row r="82" spans="1:159" x14ac:dyDescent="0.3">
      <c r="A82" t="s">
        <v>383</v>
      </c>
      <c r="B82">
        <v>1</v>
      </c>
      <c r="C82" s="14">
        <v>44896</v>
      </c>
      <c r="D82">
        <v>1</v>
      </c>
      <c r="E82" s="14">
        <v>44896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132054</v>
      </c>
      <c r="P82" t="s">
        <v>2895</v>
      </c>
      <c r="Q82" t="s">
        <v>101</v>
      </c>
      <c r="U82" t="s">
        <v>545</v>
      </c>
      <c r="V82">
        <v>1</v>
      </c>
      <c r="W82" t="s">
        <v>2649</v>
      </c>
      <c r="X82" s="14">
        <v>44896</v>
      </c>
      <c r="Y82">
        <v>0</v>
      </c>
      <c r="Z82" s="14">
        <v>44896</v>
      </c>
      <c r="AA82">
        <v>1</v>
      </c>
      <c r="AB82" s="14">
        <v>44743</v>
      </c>
      <c r="AD82">
        <v>0</v>
      </c>
      <c r="AE82">
        <v>0</v>
      </c>
      <c r="AK82" s="67">
        <v>44896</v>
      </c>
      <c r="AL82" t="s">
        <v>2650</v>
      </c>
      <c r="AM82" t="s">
        <v>2650</v>
      </c>
      <c r="AN82" t="s">
        <v>2650</v>
      </c>
      <c r="AO82">
        <v>0</v>
      </c>
      <c r="AP82">
        <v>0</v>
      </c>
      <c r="AQ82">
        <v>0</v>
      </c>
      <c r="AR82">
        <v>0</v>
      </c>
      <c r="AS82" t="s">
        <v>441</v>
      </c>
      <c r="AU82">
        <v>0</v>
      </c>
      <c r="AW82" s="14">
        <v>44896</v>
      </c>
      <c r="AX82">
        <v>0</v>
      </c>
      <c r="AY82" s="14">
        <v>44896</v>
      </c>
      <c r="AZ82">
        <v>1</v>
      </c>
      <c r="BA82">
        <v>0</v>
      </c>
      <c r="BB82" t="s">
        <v>2491</v>
      </c>
      <c r="BC82">
        <v>0</v>
      </c>
      <c r="BE82">
        <v>0</v>
      </c>
      <c r="BF82">
        <v>1</v>
      </c>
      <c r="BJ82">
        <v>0</v>
      </c>
      <c r="BK82" t="s">
        <v>2651</v>
      </c>
      <c r="BL82" t="s">
        <v>2650</v>
      </c>
      <c r="BM82">
        <v>0</v>
      </c>
      <c r="BN82" s="14">
        <v>44896</v>
      </c>
      <c r="BO82">
        <v>0</v>
      </c>
      <c r="BP82" t="s">
        <v>2650</v>
      </c>
      <c r="BQ82">
        <v>0</v>
      </c>
      <c r="BR82">
        <v>0</v>
      </c>
      <c r="BS82" t="s">
        <v>2652</v>
      </c>
      <c r="BW82">
        <v>0</v>
      </c>
      <c r="BX82">
        <v>0</v>
      </c>
      <c r="BY82" t="s">
        <v>2653</v>
      </c>
      <c r="BZ82" s="14">
        <v>44896</v>
      </c>
      <c r="CA82" s="14">
        <v>44896</v>
      </c>
      <c r="CE82">
        <v>0</v>
      </c>
      <c r="CF82">
        <v>1</v>
      </c>
      <c r="CG82">
        <v>0</v>
      </c>
      <c r="CH82">
        <v>0</v>
      </c>
      <c r="CI82">
        <v>0</v>
      </c>
      <c r="CJ82" t="s">
        <v>2781</v>
      </c>
      <c r="CK82" s="14">
        <v>44783</v>
      </c>
      <c r="CL82">
        <v>0</v>
      </c>
      <c r="CP82">
        <v>0</v>
      </c>
      <c r="CS82">
        <v>0</v>
      </c>
      <c r="CV82">
        <v>0</v>
      </c>
      <c r="CX82">
        <v>1</v>
      </c>
      <c r="CZ82">
        <v>0</v>
      </c>
      <c r="DA82">
        <v>1</v>
      </c>
      <c r="DB82">
        <v>0</v>
      </c>
      <c r="DC82" t="s">
        <v>441</v>
      </c>
      <c r="DM82" t="s">
        <v>441</v>
      </c>
      <c r="DN82" t="s">
        <v>441</v>
      </c>
      <c r="DX82" t="s">
        <v>441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H82" t="s">
        <v>2650</v>
      </c>
      <c r="EI82">
        <v>0</v>
      </c>
      <c r="EL82">
        <v>0</v>
      </c>
      <c r="EM82" t="s">
        <v>2896</v>
      </c>
      <c r="EN82" t="s">
        <v>2897</v>
      </c>
      <c r="EO82" t="s">
        <v>2650</v>
      </c>
      <c r="EP82" t="s">
        <v>2650</v>
      </c>
      <c r="ER82">
        <v>0</v>
      </c>
      <c r="ES82">
        <v>0</v>
      </c>
      <c r="EU82">
        <v>0</v>
      </c>
      <c r="EV82">
        <v>0</v>
      </c>
      <c r="EY82">
        <v>0</v>
      </c>
      <c r="EZ82">
        <v>0</v>
      </c>
      <c r="FB82" t="s">
        <v>2650</v>
      </c>
      <c r="FC82">
        <v>0</v>
      </c>
    </row>
    <row r="83" spans="1:159" x14ac:dyDescent="0.3">
      <c r="A83" t="s">
        <v>383</v>
      </c>
      <c r="B83">
        <v>1</v>
      </c>
      <c r="C83" s="14">
        <v>44896</v>
      </c>
      <c r="D83">
        <v>1</v>
      </c>
      <c r="E83" s="14">
        <v>44896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132055</v>
      </c>
      <c r="P83" t="s">
        <v>2898</v>
      </c>
      <c r="Q83" t="s">
        <v>102</v>
      </c>
      <c r="U83" t="s">
        <v>545</v>
      </c>
      <c r="V83">
        <v>1</v>
      </c>
      <c r="W83" t="s">
        <v>2649</v>
      </c>
      <c r="X83" s="14">
        <v>44896</v>
      </c>
      <c r="Y83">
        <v>0</v>
      </c>
      <c r="Z83" s="14">
        <v>44896</v>
      </c>
      <c r="AA83">
        <v>1</v>
      </c>
      <c r="AB83" s="14">
        <v>44774</v>
      </c>
      <c r="AD83">
        <v>0</v>
      </c>
      <c r="AE83">
        <v>0</v>
      </c>
      <c r="AK83" s="67">
        <v>44896</v>
      </c>
      <c r="AL83" t="s">
        <v>2650</v>
      </c>
      <c r="AM83" t="s">
        <v>2650</v>
      </c>
      <c r="AN83" t="s">
        <v>2650</v>
      </c>
      <c r="AO83">
        <v>0</v>
      </c>
      <c r="AP83">
        <v>0</v>
      </c>
      <c r="AQ83">
        <v>0</v>
      </c>
      <c r="AR83">
        <v>0</v>
      </c>
      <c r="AS83" t="s">
        <v>441</v>
      </c>
      <c r="AU83">
        <v>0</v>
      </c>
      <c r="AW83" s="14">
        <v>44896</v>
      </c>
      <c r="AX83">
        <v>0</v>
      </c>
      <c r="AY83" s="14">
        <v>44896</v>
      </c>
      <c r="AZ83">
        <v>1</v>
      </c>
      <c r="BA83">
        <v>0</v>
      </c>
      <c r="BB83" t="s">
        <v>2491</v>
      </c>
      <c r="BC83">
        <v>0</v>
      </c>
      <c r="BE83">
        <v>0</v>
      </c>
      <c r="BF83">
        <v>1</v>
      </c>
      <c r="BJ83">
        <v>0</v>
      </c>
      <c r="BK83" t="s">
        <v>2651</v>
      </c>
      <c r="BL83" t="s">
        <v>2650</v>
      </c>
      <c r="BM83">
        <v>0</v>
      </c>
      <c r="BN83" s="14">
        <v>44896</v>
      </c>
      <c r="BO83">
        <v>0</v>
      </c>
      <c r="BP83" t="s">
        <v>2650</v>
      </c>
      <c r="BQ83">
        <v>0</v>
      </c>
      <c r="BR83">
        <v>0</v>
      </c>
      <c r="BS83" t="s">
        <v>2652</v>
      </c>
      <c r="BW83">
        <v>0</v>
      </c>
      <c r="BX83">
        <v>0</v>
      </c>
      <c r="BY83" t="s">
        <v>2653</v>
      </c>
      <c r="BZ83" s="14">
        <v>44896</v>
      </c>
      <c r="CA83" s="14">
        <v>44896</v>
      </c>
      <c r="CE83">
        <v>0</v>
      </c>
      <c r="CF83">
        <v>1</v>
      </c>
      <c r="CG83">
        <v>0</v>
      </c>
      <c r="CH83">
        <v>0</v>
      </c>
      <c r="CI83">
        <v>0</v>
      </c>
      <c r="CJ83" t="s">
        <v>2781</v>
      </c>
      <c r="CK83" s="14">
        <v>44783</v>
      </c>
      <c r="CL83">
        <v>0</v>
      </c>
      <c r="CP83">
        <v>0</v>
      </c>
      <c r="CS83">
        <v>0</v>
      </c>
      <c r="CV83">
        <v>0</v>
      </c>
      <c r="CX83">
        <v>1</v>
      </c>
      <c r="CZ83">
        <v>0</v>
      </c>
      <c r="DA83">
        <v>1</v>
      </c>
      <c r="DB83">
        <v>0</v>
      </c>
      <c r="DC83" t="s">
        <v>441</v>
      </c>
      <c r="DM83" t="s">
        <v>441</v>
      </c>
      <c r="DN83" t="s">
        <v>441</v>
      </c>
      <c r="DX83" t="s">
        <v>441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H83" t="s">
        <v>2650</v>
      </c>
      <c r="EI83">
        <v>0</v>
      </c>
      <c r="EL83">
        <v>0</v>
      </c>
      <c r="EM83" t="s">
        <v>2899</v>
      </c>
      <c r="EN83" t="s">
        <v>2900</v>
      </c>
      <c r="EO83" t="s">
        <v>2650</v>
      </c>
      <c r="EP83" t="s">
        <v>2650</v>
      </c>
      <c r="ER83">
        <v>0</v>
      </c>
      <c r="ES83">
        <v>0</v>
      </c>
      <c r="EU83">
        <v>0</v>
      </c>
      <c r="EV83">
        <v>0</v>
      </c>
      <c r="EY83">
        <v>0</v>
      </c>
      <c r="EZ83">
        <v>0</v>
      </c>
      <c r="FB83" t="s">
        <v>2650</v>
      </c>
      <c r="FC83">
        <v>0</v>
      </c>
    </row>
    <row r="84" spans="1:159" x14ac:dyDescent="0.3">
      <c r="A84" t="s">
        <v>383</v>
      </c>
      <c r="B84">
        <v>1</v>
      </c>
      <c r="C84" s="14">
        <v>44896</v>
      </c>
      <c r="D84">
        <v>1</v>
      </c>
      <c r="E84" s="14">
        <v>44896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132056</v>
      </c>
      <c r="P84" t="s">
        <v>2901</v>
      </c>
      <c r="Q84" t="s">
        <v>108</v>
      </c>
      <c r="U84" t="s">
        <v>545</v>
      </c>
      <c r="V84">
        <v>1</v>
      </c>
      <c r="W84" t="s">
        <v>2649</v>
      </c>
      <c r="X84" s="14">
        <v>44896</v>
      </c>
      <c r="Y84">
        <v>0</v>
      </c>
      <c r="Z84" s="14">
        <v>44896</v>
      </c>
      <c r="AA84">
        <v>1</v>
      </c>
      <c r="AB84" s="14">
        <v>44593</v>
      </c>
      <c r="AD84">
        <v>0</v>
      </c>
      <c r="AE84">
        <v>0</v>
      </c>
      <c r="AK84" s="67">
        <v>44896</v>
      </c>
      <c r="AL84" t="s">
        <v>2650</v>
      </c>
      <c r="AM84" t="s">
        <v>2650</v>
      </c>
      <c r="AN84" t="s">
        <v>2650</v>
      </c>
      <c r="AO84">
        <v>0</v>
      </c>
      <c r="AP84">
        <v>0</v>
      </c>
      <c r="AQ84">
        <v>0</v>
      </c>
      <c r="AR84">
        <v>0</v>
      </c>
      <c r="AS84" t="s">
        <v>441</v>
      </c>
      <c r="AU84">
        <v>0</v>
      </c>
      <c r="AW84" s="14">
        <v>44896</v>
      </c>
      <c r="AX84">
        <v>0</v>
      </c>
      <c r="AY84" s="14">
        <v>44896</v>
      </c>
      <c r="AZ84">
        <v>1</v>
      </c>
      <c r="BA84">
        <v>0</v>
      </c>
      <c r="BB84" t="s">
        <v>2491</v>
      </c>
      <c r="BC84">
        <v>0</v>
      </c>
      <c r="BE84">
        <v>0</v>
      </c>
      <c r="BF84">
        <v>1</v>
      </c>
      <c r="BJ84">
        <v>0</v>
      </c>
      <c r="BK84" t="s">
        <v>2651</v>
      </c>
      <c r="BL84" t="s">
        <v>2650</v>
      </c>
      <c r="BM84">
        <v>0</v>
      </c>
      <c r="BN84" s="14">
        <v>44896</v>
      </c>
      <c r="BO84">
        <v>0</v>
      </c>
      <c r="BP84" t="s">
        <v>2650</v>
      </c>
      <c r="BQ84">
        <v>0</v>
      </c>
      <c r="BR84">
        <v>0</v>
      </c>
      <c r="BS84" t="s">
        <v>2652</v>
      </c>
      <c r="BW84">
        <v>0</v>
      </c>
      <c r="BX84">
        <v>0</v>
      </c>
      <c r="BY84" t="s">
        <v>2653</v>
      </c>
      <c r="BZ84" s="14">
        <v>44896</v>
      </c>
      <c r="CA84" s="14">
        <v>44896</v>
      </c>
      <c r="CE84">
        <v>0</v>
      </c>
      <c r="CF84">
        <v>1</v>
      </c>
      <c r="CG84">
        <v>0</v>
      </c>
      <c r="CH84">
        <v>0</v>
      </c>
      <c r="CI84">
        <v>0</v>
      </c>
      <c r="CJ84" t="s">
        <v>2781</v>
      </c>
      <c r="CK84" s="14">
        <v>44783</v>
      </c>
      <c r="CL84">
        <v>0</v>
      </c>
      <c r="CP84">
        <v>0</v>
      </c>
      <c r="CS84">
        <v>0</v>
      </c>
      <c r="CV84">
        <v>0</v>
      </c>
      <c r="CX84">
        <v>1</v>
      </c>
      <c r="CZ84">
        <v>0</v>
      </c>
      <c r="DA84">
        <v>1</v>
      </c>
      <c r="DB84">
        <v>0</v>
      </c>
      <c r="DC84" t="s">
        <v>441</v>
      </c>
      <c r="DM84" t="s">
        <v>441</v>
      </c>
      <c r="DN84" t="s">
        <v>441</v>
      </c>
      <c r="DX84" t="s">
        <v>441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H84" t="s">
        <v>2650</v>
      </c>
      <c r="EI84">
        <v>0</v>
      </c>
      <c r="EL84">
        <v>0</v>
      </c>
      <c r="EM84" t="s">
        <v>2902</v>
      </c>
      <c r="EN84" t="s">
        <v>2903</v>
      </c>
      <c r="EO84" t="s">
        <v>2650</v>
      </c>
      <c r="EP84" t="s">
        <v>2650</v>
      </c>
      <c r="ER84">
        <v>0</v>
      </c>
      <c r="ES84">
        <v>0</v>
      </c>
      <c r="EU84">
        <v>0</v>
      </c>
      <c r="EV84">
        <v>0</v>
      </c>
      <c r="EY84">
        <v>0</v>
      </c>
      <c r="EZ84">
        <v>0</v>
      </c>
      <c r="FB84" t="s">
        <v>2650</v>
      </c>
      <c r="FC84">
        <v>0</v>
      </c>
    </row>
    <row r="85" spans="1:159" x14ac:dyDescent="0.3">
      <c r="A85" t="s">
        <v>383</v>
      </c>
      <c r="B85">
        <v>1</v>
      </c>
      <c r="C85" s="14">
        <v>44896</v>
      </c>
      <c r="D85">
        <v>1</v>
      </c>
      <c r="E85" s="14">
        <v>44896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132057</v>
      </c>
      <c r="P85" t="s">
        <v>2904</v>
      </c>
      <c r="Q85" t="s">
        <v>109</v>
      </c>
      <c r="U85" t="s">
        <v>545</v>
      </c>
      <c r="V85">
        <v>1</v>
      </c>
      <c r="W85" t="s">
        <v>2649</v>
      </c>
      <c r="X85" s="14">
        <v>44896</v>
      </c>
      <c r="Y85">
        <v>0</v>
      </c>
      <c r="Z85" s="14">
        <v>44896</v>
      </c>
      <c r="AA85">
        <v>1</v>
      </c>
      <c r="AB85" s="14">
        <v>44621</v>
      </c>
      <c r="AD85">
        <v>0</v>
      </c>
      <c r="AE85">
        <v>0</v>
      </c>
      <c r="AK85" s="67">
        <v>44896</v>
      </c>
      <c r="AL85" t="s">
        <v>2650</v>
      </c>
      <c r="AM85" t="s">
        <v>2650</v>
      </c>
      <c r="AN85" t="s">
        <v>2650</v>
      </c>
      <c r="AO85">
        <v>0</v>
      </c>
      <c r="AP85">
        <v>0</v>
      </c>
      <c r="AQ85">
        <v>0</v>
      </c>
      <c r="AR85">
        <v>0</v>
      </c>
      <c r="AS85" t="s">
        <v>441</v>
      </c>
      <c r="AU85">
        <v>0</v>
      </c>
      <c r="AW85" s="14">
        <v>44896</v>
      </c>
      <c r="AX85">
        <v>0</v>
      </c>
      <c r="AY85" s="14">
        <v>44896</v>
      </c>
      <c r="AZ85">
        <v>1</v>
      </c>
      <c r="BA85">
        <v>0</v>
      </c>
      <c r="BB85" t="s">
        <v>2491</v>
      </c>
      <c r="BC85">
        <v>0</v>
      </c>
      <c r="BE85">
        <v>0</v>
      </c>
      <c r="BF85">
        <v>1</v>
      </c>
      <c r="BJ85">
        <v>0</v>
      </c>
      <c r="BK85" t="s">
        <v>2651</v>
      </c>
      <c r="BL85" t="s">
        <v>2650</v>
      </c>
      <c r="BM85">
        <v>0</v>
      </c>
      <c r="BN85" s="14">
        <v>44896</v>
      </c>
      <c r="BO85">
        <v>0</v>
      </c>
      <c r="BP85" t="s">
        <v>2650</v>
      </c>
      <c r="BQ85">
        <v>0</v>
      </c>
      <c r="BR85">
        <v>0</v>
      </c>
      <c r="BS85" t="s">
        <v>2652</v>
      </c>
      <c r="BW85">
        <v>0</v>
      </c>
      <c r="BX85">
        <v>0</v>
      </c>
      <c r="BY85" t="s">
        <v>2653</v>
      </c>
      <c r="BZ85" s="14">
        <v>44896</v>
      </c>
      <c r="CA85" s="14">
        <v>44896</v>
      </c>
      <c r="CE85">
        <v>0</v>
      </c>
      <c r="CF85">
        <v>1</v>
      </c>
      <c r="CG85">
        <v>0</v>
      </c>
      <c r="CH85">
        <v>0</v>
      </c>
      <c r="CI85">
        <v>0</v>
      </c>
      <c r="CJ85" t="s">
        <v>2781</v>
      </c>
      <c r="CK85" s="14">
        <v>44783</v>
      </c>
      <c r="CL85">
        <v>0</v>
      </c>
      <c r="CP85">
        <v>0</v>
      </c>
      <c r="CS85">
        <v>0</v>
      </c>
      <c r="CV85">
        <v>0</v>
      </c>
      <c r="CX85">
        <v>1</v>
      </c>
      <c r="CZ85">
        <v>0</v>
      </c>
      <c r="DA85">
        <v>1</v>
      </c>
      <c r="DB85">
        <v>0</v>
      </c>
      <c r="DC85" t="s">
        <v>441</v>
      </c>
      <c r="DM85" t="s">
        <v>441</v>
      </c>
      <c r="DN85" t="s">
        <v>441</v>
      </c>
      <c r="DX85" t="s">
        <v>441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H85" t="s">
        <v>2650</v>
      </c>
      <c r="EI85">
        <v>0</v>
      </c>
      <c r="EL85">
        <v>0</v>
      </c>
      <c r="EM85" t="s">
        <v>2905</v>
      </c>
      <c r="EN85" t="s">
        <v>2906</v>
      </c>
      <c r="EO85" t="s">
        <v>2650</v>
      </c>
      <c r="EP85" t="s">
        <v>2650</v>
      </c>
      <c r="ER85">
        <v>0</v>
      </c>
      <c r="ES85">
        <v>0</v>
      </c>
      <c r="EU85">
        <v>0</v>
      </c>
      <c r="EV85">
        <v>0</v>
      </c>
      <c r="EY85">
        <v>0</v>
      </c>
      <c r="EZ85">
        <v>0</v>
      </c>
      <c r="FB85" t="s">
        <v>2650</v>
      </c>
      <c r="FC85">
        <v>0</v>
      </c>
    </row>
    <row r="86" spans="1:159" x14ac:dyDescent="0.3">
      <c r="A86" t="s">
        <v>383</v>
      </c>
      <c r="B86">
        <v>1</v>
      </c>
      <c r="C86" s="14">
        <v>44896</v>
      </c>
      <c r="D86">
        <v>1</v>
      </c>
      <c r="E86" s="14">
        <v>44896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132058</v>
      </c>
      <c r="P86" t="s">
        <v>2907</v>
      </c>
      <c r="Q86" t="s">
        <v>110</v>
      </c>
      <c r="U86" t="s">
        <v>545</v>
      </c>
      <c r="V86">
        <v>1</v>
      </c>
      <c r="W86" t="s">
        <v>2649</v>
      </c>
      <c r="X86" s="14">
        <v>44896</v>
      </c>
      <c r="Y86">
        <v>0</v>
      </c>
      <c r="Z86" s="14">
        <v>44896</v>
      </c>
      <c r="AA86">
        <v>1</v>
      </c>
      <c r="AB86" s="14">
        <v>44652</v>
      </c>
      <c r="AD86">
        <v>0</v>
      </c>
      <c r="AE86">
        <v>0</v>
      </c>
      <c r="AK86" s="67">
        <v>44896</v>
      </c>
      <c r="AL86" t="s">
        <v>2650</v>
      </c>
      <c r="AM86" t="s">
        <v>2650</v>
      </c>
      <c r="AN86" t="s">
        <v>2650</v>
      </c>
      <c r="AO86">
        <v>0</v>
      </c>
      <c r="AP86">
        <v>0</v>
      </c>
      <c r="AQ86">
        <v>0</v>
      </c>
      <c r="AR86">
        <v>0</v>
      </c>
      <c r="AS86" t="s">
        <v>441</v>
      </c>
      <c r="AU86">
        <v>0</v>
      </c>
      <c r="AW86" s="14">
        <v>44896</v>
      </c>
      <c r="AX86">
        <v>0</v>
      </c>
      <c r="AY86" s="14">
        <v>44896</v>
      </c>
      <c r="AZ86">
        <v>1</v>
      </c>
      <c r="BA86">
        <v>0</v>
      </c>
      <c r="BB86" t="s">
        <v>2491</v>
      </c>
      <c r="BC86">
        <v>0</v>
      </c>
      <c r="BE86">
        <v>0</v>
      </c>
      <c r="BF86">
        <v>1</v>
      </c>
      <c r="BJ86">
        <v>0</v>
      </c>
      <c r="BK86" t="s">
        <v>2651</v>
      </c>
      <c r="BL86" t="s">
        <v>2650</v>
      </c>
      <c r="BM86">
        <v>0</v>
      </c>
      <c r="BN86" s="14">
        <v>44896</v>
      </c>
      <c r="BO86">
        <v>0</v>
      </c>
      <c r="BP86" t="s">
        <v>2650</v>
      </c>
      <c r="BQ86">
        <v>0</v>
      </c>
      <c r="BR86">
        <v>0</v>
      </c>
      <c r="BS86" t="s">
        <v>2652</v>
      </c>
      <c r="BW86">
        <v>0</v>
      </c>
      <c r="BX86">
        <v>0</v>
      </c>
      <c r="BY86" t="s">
        <v>2653</v>
      </c>
      <c r="BZ86" s="14">
        <v>44896</v>
      </c>
      <c r="CA86" s="14">
        <v>44896</v>
      </c>
      <c r="CE86">
        <v>0</v>
      </c>
      <c r="CF86">
        <v>1</v>
      </c>
      <c r="CG86">
        <v>0</v>
      </c>
      <c r="CH86">
        <v>0</v>
      </c>
      <c r="CI86">
        <v>0</v>
      </c>
      <c r="CJ86" t="s">
        <v>2781</v>
      </c>
      <c r="CK86" s="14">
        <v>44783</v>
      </c>
      <c r="CL86">
        <v>0</v>
      </c>
      <c r="CP86">
        <v>0</v>
      </c>
      <c r="CS86">
        <v>0</v>
      </c>
      <c r="CV86">
        <v>0</v>
      </c>
      <c r="CX86">
        <v>1</v>
      </c>
      <c r="CZ86">
        <v>0</v>
      </c>
      <c r="DA86">
        <v>1</v>
      </c>
      <c r="DB86">
        <v>0</v>
      </c>
      <c r="DC86" t="s">
        <v>441</v>
      </c>
      <c r="DM86" t="s">
        <v>441</v>
      </c>
      <c r="DN86" t="s">
        <v>441</v>
      </c>
      <c r="DX86" t="s">
        <v>441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H86" t="s">
        <v>2650</v>
      </c>
      <c r="EI86">
        <v>0</v>
      </c>
      <c r="EL86">
        <v>0</v>
      </c>
      <c r="EM86" t="s">
        <v>2908</v>
      </c>
      <c r="EN86" t="s">
        <v>2909</v>
      </c>
      <c r="EO86" t="s">
        <v>2650</v>
      </c>
      <c r="EP86" t="s">
        <v>2650</v>
      </c>
      <c r="ER86">
        <v>0</v>
      </c>
      <c r="ES86">
        <v>0</v>
      </c>
      <c r="EU86">
        <v>0</v>
      </c>
      <c r="EV86">
        <v>0</v>
      </c>
      <c r="EY86">
        <v>0</v>
      </c>
      <c r="EZ86">
        <v>0</v>
      </c>
      <c r="FB86" t="s">
        <v>2650</v>
      </c>
      <c r="FC86">
        <v>0</v>
      </c>
    </row>
    <row r="87" spans="1:159" x14ac:dyDescent="0.3">
      <c r="A87" t="s">
        <v>383</v>
      </c>
      <c r="B87">
        <v>1</v>
      </c>
      <c r="C87" s="14">
        <v>44936</v>
      </c>
      <c r="D87">
        <v>1</v>
      </c>
      <c r="E87" s="14">
        <v>44936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132059</v>
      </c>
      <c r="P87" t="s">
        <v>2910</v>
      </c>
      <c r="Q87" t="s">
        <v>111</v>
      </c>
      <c r="U87" t="s">
        <v>545</v>
      </c>
      <c r="V87">
        <v>1</v>
      </c>
      <c r="W87" t="s">
        <v>2649</v>
      </c>
      <c r="X87" s="14">
        <v>44925</v>
      </c>
      <c r="Y87">
        <v>0</v>
      </c>
      <c r="Z87" s="14">
        <v>44925</v>
      </c>
      <c r="AA87">
        <v>1</v>
      </c>
      <c r="AB87" s="14">
        <v>44682</v>
      </c>
      <c r="AD87">
        <v>0</v>
      </c>
      <c r="AE87">
        <v>0</v>
      </c>
      <c r="AK87" s="67">
        <v>44900</v>
      </c>
      <c r="AL87" t="s">
        <v>2650</v>
      </c>
      <c r="AM87" t="s">
        <v>2650</v>
      </c>
      <c r="AN87" t="s">
        <v>2650</v>
      </c>
      <c r="AO87">
        <v>0</v>
      </c>
      <c r="AP87">
        <v>0</v>
      </c>
      <c r="AQ87">
        <v>0</v>
      </c>
      <c r="AR87">
        <v>0</v>
      </c>
      <c r="AS87" t="s">
        <v>441</v>
      </c>
      <c r="AU87">
        <v>0</v>
      </c>
      <c r="AW87" s="14">
        <v>44925</v>
      </c>
      <c r="AX87">
        <v>0</v>
      </c>
      <c r="AY87" s="14">
        <v>44925</v>
      </c>
      <c r="AZ87">
        <v>1</v>
      </c>
      <c r="BA87">
        <v>0</v>
      </c>
      <c r="BB87" t="s">
        <v>2491</v>
      </c>
      <c r="BC87">
        <v>0</v>
      </c>
      <c r="BE87">
        <v>0</v>
      </c>
      <c r="BF87">
        <v>1</v>
      </c>
      <c r="BJ87">
        <v>0</v>
      </c>
      <c r="BK87" t="s">
        <v>2651</v>
      </c>
      <c r="BL87" t="s">
        <v>2650</v>
      </c>
      <c r="BM87">
        <v>0</v>
      </c>
      <c r="BN87" s="14">
        <v>44900</v>
      </c>
      <c r="BO87">
        <v>0</v>
      </c>
      <c r="BP87" t="s">
        <v>2650</v>
      </c>
      <c r="BQ87">
        <v>0</v>
      </c>
      <c r="BR87">
        <v>0</v>
      </c>
      <c r="BS87" t="s">
        <v>2652</v>
      </c>
      <c r="BW87">
        <v>0</v>
      </c>
      <c r="BX87">
        <v>0</v>
      </c>
      <c r="BY87" t="s">
        <v>2653</v>
      </c>
      <c r="BZ87" s="14">
        <v>44925</v>
      </c>
      <c r="CA87" s="14">
        <v>44925</v>
      </c>
      <c r="CE87">
        <v>0</v>
      </c>
      <c r="CF87">
        <v>1</v>
      </c>
      <c r="CG87">
        <v>0</v>
      </c>
      <c r="CH87">
        <v>0</v>
      </c>
      <c r="CI87">
        <v>0</v>
      </c>
      <c r="CJ87" t="s">
        <v>2781</v>
      </c>
      <c r="CK87" s="14">
        <v>44783</v>
      </c>
      <c r="CL87">
        <v>0</v>
      </c>
      <c r="CP87">
        <v>0</v>
      </c>
      <c r="CS87">
        <v>0</v>
      </c>
      <c r="CV87">
        <v>0</v>
      </c>
      <c r="CX87">
        <v>1</v>
      </c>
      <c r="CZ87">
        <v>0</v>
      </c>
      <c r="DA87">
        <v>1</v>
      </c>
      <c r="DB87">
        <v>0</v>
      </c>
      <c r="DC87" t="s">
        <v>441</v>
      </c>
      <c r="DM87" t="s">
        <v>441</v>
      </c>
      <c r="DN87" t="s">
        <v>441</v>
      </c>
      <c r="DX87" t="s">
        <v>441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H87" t="s">
        <v>2650</v>
      </c>
      <c r="EI87">
        <v>0</v>
      </c>
      <c r="EL87">
        <v>0</v>
      </c>
      <c r="EM87" t="s">
        <v>2911</v>
      </c>
      <c r="EN87" t="s">
        <v>2912</v>
      </c>
      <c r="EO87" t="s">
        <v>2650</v>
      </c>
      <c r="EP87" t="s">
        <v>2650</v>
      </c>
      <c r="ER87">
        <v>0</v>
      </c>
      <c r="ES87">
        <v>0</v>
      </c>
      <c r="EU87">
        <v>0</v>
      </c>
      <c r="EV87">
        <v>0</v>
      </c>
      <c r="EY87">
        <v>0</v>
      </c>
      <c r="EZ87">
        <v>0</v>
      </c>
      <c r="FB87" t="s">
        <v>2650</v>
      </c>
      <c r="FC87">
        <v>0</v>
      </c>
    </row>
    <row r="88" spans="1:159" x14ac:dyDescent="0.3">
      <c r="A88" t="s">
        <v>383</v>
      </c>
      <c r="B88">
        <v>1</v>
      </c>
      <c r="C88" s="14">
        <v>44936</v>
      </c>
      <c r="D88">
        <v>1</v>
      </c>
      <c r="E88" s="14">
        <v>44936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132060</v>
      </c>
      <c r="P88" t="s">
        <v>2913</v>
      </c>
      <c r="Q88" t="s">
        <v>112</v>
      </c>
      <c r="U88" t="s">
        <v>545</v>
      </c>
      <c r="V88">
        <v>1</v>
      </c>
      <c r="W88" t="s">
        <v>2649</v>
      </c>
      <c r="X88" s="14">
        <v>44925</v>
      </c>
      <c r="Y88">
        <v>0</v>
      </c>
      <c r="Z88" s="14">
        <v>44925</v>
      </c>
      <c r="AA88">
        <v>1</v>
      </c>
      <c r="AB88" s="14">
        <v>44713</v>
      </c>
      <c r="AD88">
        <v>0</v>
      </c>
      <c r="AE88">
        <v>0</v>
      </c>
      <c r="AK88" s="67">
        <v>44900</v>
      </c>
      <c r="AL88" t="s">
        <v>2650</v>
      </c>
      <c r="AM88" t="s">
        <v>2650</v>
      </c>
      <c r="AN88" t="s">
        <v>2650</v>
      </c>
      <c r="AO88">
        <v>0</v>
      </c>
      <c r="AP88">
        <v>0</v>
      </c>
      <c r="AQ88">
        <v>0</v>
      </c>
      <c r="AR88">
        <v>0</v>
      </c>
      <c r="AS88" t="s">
        <v>441</v>
      </c>
      <c r="AU88">
        <v>0</v>
      </c>
      <c r="AW88" s="14">
        <v>44925</v>
      </c>
      <c r="AX88">
        <v>0</v>
      </c>
      <c r="AY88" s="14">
        <v>44925</v>
      </c>
      <c r="AZ88">
        <v>1</v>
      </c>
      <c r="BA88">
        <v>0</v>
      </c>
      <c r="BB88" t="s">
        <v>2491</v>
      </c>
      <c r="BC88">
        <v>0</v>
      </c>
      <c r="BE88">
        <v>0</v>
      </c>
      <c r="BF88">
        <v>1</v>
      </c>
      <c r="BJ88">
        <v>0</v>
      </c>
      <c r="BK88" t="s">
        <v>2651</v>
      </c>
      <c r="BL88" t="s">
        <v>2650</v>
      </c>
      <c r="BM88">
        <v>0</v>
      </c>
      <c r="BN88" s="14">
        <v>44900</v>
      </c>
      <c r="BO88">
        <v>0</v>
      </c>
      <c r="BP88" t="s">
        <v>2650</v>
      </c>
      <c r="BQ88">
        <v>0</v>
      </c>
      <c r="BR88">
        <v>0</v>
      </c>
      <c r="BS88" t="s">
        <v>2652</v>
      </c>
      <c r="BW88">
        <v>0</v>
      </c>
      <c r="BX88">
        <v>0</v>
      </c>
      <c r="BY88" t="s">
        <v>2653</v>
      </c>
      <c r="BZ88" s="14">
        <v>44925</v>
      </c>
      <c r="CA88" s="14">
        <v>44925</v>
      </c>
      <c r="CE88">
        <v>0</v>
      </c>
      <c r="CF88">
        <v>1</v>
      </c>
      <c r="CG88">
        <v>0</v>
      </c>
      <c r="CH88">
        <v>0</v>
      </c>
      <c r="CI88">
        <v>0</v>
      </c>
      <c r="CJ88" t="s">
        <v>2781</v>
      </c>
      <c r="CK88" s="14">
        <v>44783</v>
      </c>
      <c r="CL88">
        <v>0</v>
      </c>
      <c r="CP88">
        <v>0</v>
      </c>
      <c r="CS88">
        <v>0</v>
      </c>
      <c r="CV88">
        <v>0</v>
      </c>
      <c r="CX88">
        <v>1</v>
      </c>
      <c r="CZ88">
        <v>0</v>
      </c>
      <c r="DA88">
        <v>1</v>
      </c>
      <c r="DB88">
        <v>0</v>
      </c>
      <c r="DC88" t="s">
        <v>441</v>
      </c>
      <c r="DM88" t="s">
        <v>441</v>
      </c>
      <c r="DN88" t="s">
        <v>441</v>
      </c>
      <c r="DX88" t="s">
        <v>441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H88" t="s">
        <v>2650</v>
      </c>
      <c r="EI88">
        <v>0</v>
      </c>
      <c r="EL88">
        <v>0</v>
      </c>
      <c r="EM88" t="s">
        <v>2914</v>
      </c>
      <c r="EN88" t="s">
        <v>2915</v>
      </c>
      <c r="EO88" t="s">
        <v>2650</v>
      </c>
      <c r="EP88" t="s">
        <v>2650</v>
      </c>
      <c r="ER88">
        <v>0</v>
      </c>
      <c r="ES88">
        <v>0</v>
      </c>
      <c r="EU88">
        <v>0</v>
      </c>
      <c r="EV88">
        <v>0</v>
      </c>
      <c r="EY88">
        <v>0</v>
      </c>
      <c r="EZ88">
        <v>0</v>
      </c>
      <c r="FB88" t="s">
        <v>2650</v>
      </c>
      <c r="FC88">
        <v>0</v>
      </c>
    </row>
    <row r="89" spans="1:159" x14ac:dyDescent="0.3">
      <c r="A89" t="s">
        <v>383</v>
      </c>
      <c r="B89">
        <v>1</v>
      </c>
      <c r="C89" s="14">
        <v>44936</v>
      </c>
      <c r="D89">
        <v>1</v>
      </c>
      <c r="E89" s="14">
        <v>44936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132061</v>
      </c>
      <c r="P89" t="s">
        <v>2916</v>
      </c>
      <c r="Q89" t="s">
        <v>113</v>
      </c>
      <c r="U89" t="s">
        <v>545</v>
      </c>
      <c r="V89">
        <v>1</v>
      </c>
      <c r="W89" t="s">
        <v>2649</v>
      </c>
      <c r="X89" s="14">
        <v>44925</v>
      </c>
      <c r="Y89">
        <v>0</v>
      </c>
      <c r="Z89" s="14">
        <v>44925</v>
      </c>
      <c r="AA89">
        <v>1</v>
      </c>
      <c r="AB89" s="14">
        <v>44743</v>
      </c>
      <c r="AD89">
        <v>0</v>
      </c>
      <c r="AE89">
        <v>0</v>
      </c>
      <c r="AK89" s="67">
        <v>44900</v>
      </c>
      <c r="AL89" t="s">
        <v>2650</v>
      </c>
      <c r="AM89" t="s">
        <v>2650</v>
      </c>
      <c r="AN89" t="s">
        <v>2650</v>
      </c>
      <c r="AO89">
        <v>0</v>
      </c>
      <c r="AP89">
        <v>0</v>
      </c>
      <c r="AQ89">
        <v>0</v>
      </c>
      <c r="AR89">
        <v>0</v>
      </c>
      <c r="AS89" t="s">
        <v>441</v>
      </c>
      <c r="AU89">
        <v>0</v>
      </c>
      <c r="AW89" s="14">
        <v>44925</v>
      </c>
      <c r="AX89">
        <v>0</v>
      </c>
      <c r="AY89" s="14">
        <v>44925</v>
      </c>
      <c r="AZ89">
        <v>1</v>
      </c>
      <c r="BA89">
        <v>0</v>
      </c>
      <c r="BB89" t="s">
        <v>2491</v>
      </c>
      <c r="BC89">
        <v>0</v>
      </c>
      <c r="BE89">
        <v>0</v>
      </c>
      <c r="BF89">
        <v>1</v>
      </c>
      <c r="BJ89">
        <v>0</v>
      </c>
      <c r="BK89" t="s">
        <v>2651</v>
      </c>
      <c r="BL89" t="s">
        <v>2650</v>
      </c>
      <c r="BM89">
        <v>0</v>
      </c>
      <c r="BN89" s="14">
        <v>44900</v>
      </c>
      <c r="BO89">
        <v>0</v>
      </c>
      <c r="BP89" t="s">
        <v>2650</v>
      </c>
      <c r="BQ89">
        <v>0</v>
      </c>
      <c r="BR89">
        <v>0</v>
      </c>
      <c r="BS89" t="s">
        <v>2652</v>
      </c>
      <c r="BW89">
        <v>0</v>
      </c>
      <c r="BX89">
        <v>0</v>
      </c>
      <c r="BY89" t="s">
        <v>2653</v>
      </c>
      <c r="BZ89" s="14">
        <v>44925</v>
      </c>
      <c r="CA89" s="14">
        <v>44925</v>
      </c>
      <c r="CE89">
        <v>0</v>
      </c>
      <c r="CF89">
        <v>1</v>
      </c>
      <c r="CG89">
        <v>0</v>
      </c>
      <c r="CH89">
        <v>0</v>
      </c>
      <c r="CI89">
        <v>0</v>
      </c>
      <c r="CJ89" t="s">
        <v>2781</v>
      </c>
      <c r="CK89" s="14">
        <v>44783</v>
      </c>
      <c r="CL89">
        <v>0</v>
      </c>
      <c r="CP89">
        <v>0</v>
      </c>
      <c r="CS89">
        <v>0</v>
      </c>
      <c r="CV89">
        <v>0</v>
      </c>
      <c r="CX89">
        <v>1</v>
      </c>
      <c r="CZ89">
        <v>0</v>
      </c>
      <c r="DA89">
        <v>1</v>
      </c>
      <c r="DB89">
        <v>0</v>
      </c>
      <c r="DC89" t="s">
        <v>441</v>
      </c>
      <c r="DM89" t="s">
        <v>441</v>
      </c>
      <c r="DN89" t="s">
        <v>441</v>
      </c>
      <c r="DX89" t="s">
        <v>441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H89" t="s">
        <v>2650</v>
      </c>
      <c r="EI89">
        <v>0</v>
      </c>
      <c r="EL89">
        <v>0</v>
      </c>
      <c r="EM89" t="s">
        <v>2917</v>
      </c>
      <c r="EN89" t="s">
        <v>2918</v>
      </c>
      <c r="EO89" t="s">
        <v>2650</v>
      </c>
      <c r="EP89" t="s">
        <v>2650</v>
      </c>
      <c r="ER89">
        <v>0</v>
      </c>
      <c r="ES89">
        <v>0</v>
      </c>
      <c r="EU89">
        <v>0</v>
      </c>
      <c r="EV89">
        <v>0</v>
      </c>
      <c r="EY89">
        <v>0</v>
      </c>
      <c r="EZ89">
        <v>0</v>
      </c>
      <c r="FB89" t="s">
        <v>2650</v>
      </c>
      <c r="FC89">
        <v>0</v>
      </c>
    </row>
    <row r="90" spans="1:159" x14ac:dyDescent="0.3">
      <c r="A90" t="s">
        <v>383</v>
      </c>
      <c r="B90">
        <v>1</v>
      </c>
      <c r="C90" s="14">
        <v>44936</v>
      </c>
      <c r="D90">
        <v>1</v>
      </c>
      <c r="E90" s="14">
        <v>44936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132062</v>
      </c>
      <c r="P90" t="s">
        <v>2919</v>
      </c>
      <c r="Q90" t="s">
        <v>114</v>
      </c>
      <c r="U90" t="s">
        <v>545</v>
      </c>
      <c r="V90">
        <v>1</v>
      </c>
      <c r="W90" t="s">
        <v>2649</v>
      </c>
      <c r="X90" s="14">
        <v>44925</v>
      </c>
      <c r="Y90">
        <v>0</v>
      </c>
      <c r="Z90" s="14">
        <v>44925</v>
      </c>
      <c r="AA90">
        <v>1</v>
      </c>
      <c r="AB90" s="14">
        <v>44774</v>
      </c>
      <c r="AD90">
        <v>0</v>
      </c>
      <c r="AE90">
        <v>0</v>
      </c>
      <c r="AK90" s="67">
        <v>44900</v>
      </c>
      <c r="AL90" t="s">
        <v>2650</v>
      </c>
      <c r="AM90" t="s">
        <v>2650</v>
      </c>
      <c r="AN90" t="s">
        <v>2650</v>
      </c>
      <c r="AO90">
        <v>0</v>
      </c>
      <c r="AP90">
        <v>0</v>
      </c>
      <c r="AQ90">
        <v>0</v>
      </c>
      <c r="AR90">
        <v>0</v>
      </c>
      <c r="AS90" t="s">
        <v>441</v>
      </c>
      <c r="AU90">
        <v>0</v>
      </c>
      <c r="AW90" s="14">
        <v>44925</v>
      </c>
      <c r="AX90">
        <v>0</v>
      </c>
      <c r="AY90" s="14">
        <v>44925</v>
      </c>
      <c r="AZ90">
        <v>1</v>
      </c>
      <c r="BA90">
        <v>0</v>
      </c>
      <c r="BB90" t="s">
        <v>2491</v>
      </c>
      <c r="BC90">
        <v>0</v>
      </c>
      <c r="BE90">
        <v>0</v>
      </c>
      <c r="BF90">
        <v>1</v>
      </c>
      <c r="BJ90">
        <v>0</v>
      </c>
      <c r="BK90" t="s">
        <v>2651</v>
      </c>
      <c r="BL90" t="s">
        <v>2650</v>
      </c>
      <c r="BM90">
        <v>0</v>
      </c>
      <c r="BN90" s="14">
        <v>44900</v>
      </c>
      <c r="BO90">
        <v>0</v>
      </c>
      <c r="BP90" t="s">
        <v>2650</v>
      </c>
      <c r="BQ90">
        <v>0</v>
      </c>
      <c r="BR90">
        <v>0</v>
      </c>
      <c r="BS90" t="s">
        <v>2652</v>
      </c>
      <c r="BW90">
        <v>0</v>
      </c>
      <c r="BX90">
        <v>0</v>
      </c>
      <c r="BY90" t="s">
        <v>2653</v>
      </c>
      <c r="BZ90" s="14">
        <v>44925</v>
      </c>
      <c r="CA90" s="14">
        <v>44925</v>
      </c>
      <c r="CE90">
        <v>0</v>
      </c>
      <c r="CF90">
        <v>1</v>
      </c>
      <c r="CG90">
        <v>0</v>
      </c>
      <c r="CH90">
        <v>0</v>
      </c>
      <c r="CI90">
        <v>0</v>
      </c>
      <c r="CJ90" t="s">
        <v>2781</v>
      </c>
      <c r="CK90" s="14">
        <v>44783</v>
      </c>
      <c r="CL90">
        <v>0</v>
      </c>
      <c r="CP90">
        <v>0</v>
      </c>
      <c r="CS90">
        <v>0</v>
      </c>
      <c r="CV90">
        <v>0</v>
      </c>
      <c r="CX90">
        <v>1</v>
      </c>
      <c r="CZ90">
        <v>0</v>
      </c>
      <c r="DA90">
        <v>1</v>
      </c>
      <c r="DB90">
        <v>0</v>
      </c>
      <c r="DC90" t="s">
        <v>441</v>
      </c>
      <c r="DM90" t="s">
        <v>441</v>
      </c>
      <c r="DN90" t="s">
        <v>441</v>
      </c>
      <c r="DX90" t="s">
        <v>441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H90" t="s">
        <v>2650</v>
      </c>
      <c r="EI90">
        <v>0</v>
      </c>
      <c r="EL90">
        <v>0</v>
      </c>
      <c r="EM90" t="s">
        <v>2920</v>
      </c>
      <c r="EN90" t="s">
        <v>2921</v>
      </c>
      <c r="EO90" t="s">
        <v>2650</v>
      </c>
      <c r="EP90" t="s">
        <v>2650</v>
      </c>
      <c r="ER90">
        <v>0</v>
      </c>
      <c r="ES90">
        <v>0</v>
      </c>
      <c r="EU90">
        <v>0</v>
      </c>
      <c r="EV90">
        <v>0</v>
      </c>
      <c r="EY90">
        <v>0</v>
      </c>
      <c r="EZ90">
        <v>0</v>
      </c>
      <c r="FB90" t="s">
        <v>2650</v>
      </c>
      <c r="FC90">
        <v>0</v>
      </c>
    </row>
    <row r="91" spans="1:159" x14ac:dyDescent="0.3">
      <c r="A91" t="s">
        <v>383</v>
      </c>
      <c r="B91">
        <v>1</v>
      </c>
      <c r="C91" s="14">
        <v>44936</v>
      </c>
      <c r="D91">
        <v>1</v>
      </c>
      <c r="E91" s="14">
        <v>44936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132063</v>
      </c>
      <c r="P91" t="s">
        <v>2922</v>
      </c>
      <c r="Q91" t="s">
        <v>120</v>
      </c>
      <c r="U91" t="s">
        <v>545</v>
      </c>
      <c r="V91">
        <v>1</v>
      </c>
      <c r="W91" t="s">
        <v>2649</v>
      </c>
      <c r="X91" s="14">
        <v>44925</v>
      </c>
      <c r="Y91">
        <v>0</v>
      </c>
      <c r="Z91" s="14">
        <v>44925</v>
      </c>
      <c r="AA91">
        <v>1</v>
      </c>
      <c r="AB91" s="14">
        <v>44593</v>
      </c>
      <c r="AD91">
        <v>0</v>
      </c>
      <c r="AE91">
        <v>0</v>
      </c>
      <c r="AK91" s="67">
        <v>44900</v>
      </c>
      <c r="AL91" t="s">
        <v>2650</v>
      </c>
      <c r="AM91" t="s">
        <v>2650</v>
      </c>
      <c r="AN91" t="s">
        <v>2650</v>
      </c>
      <c r="AO91">
        <v>0</v>
      </c>
      <c r="AP91">
        <v>0</v>
      </c>
      <c r="AQ91">
        <v>0</v>
      </c>
      <c r="AR91">
        <v>0</v>
      </c>
      <c r="AS91" t="s">
        <v>441</v>
      </c>
      <c r="AU91">
        <v>0</v>
      </c>
      <c r="AW91" s="14">
        <v>44925</v>
      </c>
      <c r="AX91">
        <v>0</v>
      </c>
      <c r="AY91" s="14">
        <v>44925</v>
      </c>
      <c r="AZ91">
        <v>1</v>
      </c>
      <c r="BA91">
        <v>0</v>
      </c>
      <c r="BB91" t="s">
        <v>2491</v>
      </c>
      <c r="BC91">
        <v>0</v>
      </c>
      <c r="BE91">
        <v>0</v>
      </c>
      <c r="BF91">
        <v>1</v>
      </c>
      <c r="BJ91">
        <v>0</v>
      </c>
      <c r="BK91" t="s">
        <v>2651</v>
      </c>
      <c r="BL91" t="s">
        <v>2650</v>
      </c>
      <c r="BM91">
        <v>0</v>
      </c>
      <c r="BN91" s="14">
        <v>44900</v>
      </c>
      <c r="BO91">
        <v>0</v>
      </c>
      <c r="BP91" t="s">
        <v>2650</v>
      </c>
      <c r="BQ91">
        <v>0</v>
      </c>
      <c r="BR91">
        <v>0</v>
      </c>
      <c r="BS91" t="s">
        <v>2652</v>
      </c>
      <c r="BW91">
        <v>0</v>
      </c>
      <c r="BX91">
        <v>0</v>
      </c>
      <c r="BY91" t="s">
        <v>2653</v>
      </c>
      <c r="BZ91" s="14">
        <v>44925</v>
      </c>
      <c r="CA91" s="14">
        <v>44925</v>
      </c>
      <c r="CE91">
        <v>0</v>
      </c>
      <c r="CF91">
        <v>1</v>
      </c>
      <c r="CG91">
        <v>0</v>
      </c>
      <c r="CH91">
        <v>0</v>
      </c>
      <c r="CI91">
        <v>0</v>
      </c>
      <c r="CJ91" t="s">
        <v>2781</v>
      </c>
      <c r="CK91" s="14">
        <v>44783</v>
      </c>
      <c r="CL91">
        <v>0</v>
      </c>
      <c r="CP91">
        <v>0</v>
      </c>
      <c r="CS91">
        <v>0</v>
      </c>
      <c r="CV91">
        <v>0</v>
      </c>
      <c r="CX91">
        <v>1</v>
      </c>
      <c r="CZ91">
        <v>0</v>
      </c>
      <c r="DA91">
        <v>1</v>
      </c>
      <c r="DB91">
        <v>0</v>
      </c>
      <c r="DC91" t="s">
        <v>441</v>
      </c>
      <c r="DM91" t="s">
        <v>441</v>
      </c>
      <c r="DN91" t="s">
        <v>441</v>
      </c>
      <c r="DX91" t="s">
        <v>441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H91" t="s">
        <v>2650</v>
      </c>
      <c r="EI91">
        <v>0</v>
      </c>
      <c r="EL91">
        <v>0</v>
      </c>
      <c r="EM91" t="s">
        <v>2923</v>
      </c>
      <c r="EN91" t="s">
        <v>2924</v>
      </c>
      <c r="EO91" t="s">
        <v>2650</v>
      </c>
      <c r="EP91" t="s">
        <v>2650</v>
      </c>
      <c r="ER91">
        <v>0</v>
      </c>
      <c r="ES91">
        <v>0</v>
      </c>
      <c r="EU91">
        <v>0</v>
      </c>
      <c r="EV91">
        <v>0</v>
      </c>
      <c r="EY91">
        <v>0</v>
      </c>
      <c r="EZ91">
        <v>0</v>
      </c>
      <c r="FB91" t="s">
        <v>2650</v>
      </c>
      <c r="FC91">
        <v>0</v>
      </c>
    </row>
    <row r="92" spans="1:159" x14ac:dyDescent="0.3">
      <c r="A92" t="s">
        <v>383</v>
      </c>
      <c r="B92">
        <v>1</v>
      </c>
      <c r="C92" s="14">
        <v>44936</v>
      </c>
      <c r="D92">
        <v>1</v>
      </c>
      <c r="E92" s="14">
        <v>44936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132064</v>
      </c>
      <c r="P92" t="s">
        <v>2925</v>
      </c>
      <c r="Q92" t="s">
        <v>121</v>
      </c>
      <c r="U92" t="s">
        <v>545</v>
      </c>
      <c r="V92">
        <v>1</v>
      </c>
      <c r="W92" t="s">
        <v>2649</v>
      </c>
      <c r="X92" s="14">
        <v>44925</v>
      </c>
      <c r="Y92">
        <v>0</v>
      </c>
      <c r="Z92" s="14">
        <v>44925</v>
      </c>
      <c r="AA92">
        <v>1</v>
      </c>
      <c r="AB92" s="14">
        <v>44621</v>
      </c>
      <c r="AD92">
        <v>0</v>
      </c>
      <c r="AE92">
        <v>0</v>
      </c>
      <c r="AK92" s="67">
        <v>44900</v>
      </c>
      <c r="AL92" t="s">
        <v>2650</v>
      </c>
      <c r="AM92" t="s">
        <v>2650</v>
      </c>
      <c r="AN92" t="s">
        <v>2650</v>
      </c>
      <c r="AO92">
        <v>0</v>
      </c>
      <c r="AP92">
        <v>0</v>
      </c>
      <c r="AQ92">
        <v>0</v>
      </c>
      <c r="AR92">
        <v>0</v>
      </c>
      <c r="AS92" t="s">
        <v>441</v>
      </c>
      <c r="AU92">
        <v>0</v>
      </c>
      <c r="AW92" s="14">
        <v>44925</v>
      </c>
      <c r="AX92">
        <v>0</v>
      </c>
      <c r="AY92" s="14">
        <v>44925</v>
      </c>
      <c r="AZ92">
        <v>1</v>
      </c>
      <c r="BA92">
        <v>0</v>
      </c>
      <c r="BB92" t="s">
        <v>2491</v>
      </c>
      <c r="BC92">
        <v>0</v>
      </c>
      <c r="BE92">
        <v>0</v>
      </c>
      <c r="BF92">
        <v>1</v>
      </c>
      <c r="BJ92">
        <v>0</v>
      </c>
      <c r="BK92" t="s">
        <v>2651</v>
      </c>
      <c r="BL92" t="s">
        <v>2650</v>
      </c>
      <c r="BM92">
        <v>0</v>
      </c>
      <c r="BN92" s="14">
        <v>44900</v>
      </c>
      <c r="BO92">
        <v>0</v>
      </c>
      <c r="BP92" t="s">
        <v>2650</v>
      </c>
      <c r="BQ92">
        <v>0</v>
      </c>
      <c r="BR92">
        <v>0</v>
      </c>
      <c r="BS92" t="s">
        <v>2652</v>
      </c>
      <c r="BW92">
        <v>0</v>
      </c>
      <c r="BX92">
        <v>0</v>
      </c>
      <c r="BY92" t="s">
        <v>2653</v>
      </c>
      <c r="BZ92" s="14">
        <v>44925</v>
      </c>
      <c r="CA92" s="14">
        <v>44925</v>
      </c>
      <c r="CE92">
        <v>0</v>
      </c>
      <c r="CF92">
        <v>1</v>
      </c>
      <c r="CG92">
        <v>0</v>
      </c>
      <c r="CH92">
        <v>0</v>
      </c>
      <c r="CI92">
        <v>0</v>
      </c>
      <c r="CJ92" t="s">
        <v>2781</v>
      </c>
      <c r="CK92" s="14">
        <v>44783</v>
      </c>
      <c r="CL92">
        <v>0</v>
      </c>
      <c r="CP92">
        <v>0</v>
      </c>
      <c r="CS92">
        <v>0</v>
      </c>
      <c r="CV92">
        <v>0</v>
      </c>
      <c r="CX92">
        <v>1</v>
      </c>
      <c r="CZ92">
        <v>0</v>
      </c>
      <c r="DA92">
        <v>1</v>
      </c>
      <c r="DB92">
        <v>0</v>
      </c>
      <c r="DC92" t="s">
        <v>441</v>
      </c>
      <c r="DM92" t="s">
        <v>441</v>
      </c>
      <c r="DN92" t="s">
        <v>441</v>
      </c>
      <c r="DX92" t="s">
        <v>441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H92" t="s">
        <v>2650</v>
      </c>
      <c r="EI92">
        <v>0</v>
      </c>
      <c r="EL92">
        <v>0</v>
      </c>
      <c r="EM92" t="s">
        <v>2926</v>
      </c>
      <c r="EN92" t="s">
        <v>2927</v>
      </c>
      <c r="EO92" t="s">
        <v>2650</v>
      </c>
      <c r="EP92" t="s">
        <v>2650</v>
      </c>
      <c r="ER92">
        <v>0</v>
      </c>
      <c r="ES92">
        <v>0</v>
      </c>
      <c r="EU92">
        <v>0</v>
      </c>
      <c r="EV92">
        <v>0</v>
      </c>
      <c r="EY92">
        <v>0</v>
      </c>
      <c r="EZ92">
        <v>0</v>
      </c>
      <c r="FB92" t="s">
        <v>2650</v>
      </c>
      <c r="FC92">
        <v>0</v>
      </c>
    </row>
    <row r="93" spans="1:159" x14ac:dyDescent="0.3">
      <c r="A93" t="s">
        <v>383</v>
      </c>
      <c r="B93">
        <v>1</v>
      </c>
      <c r="C93" s="14">
        <v>44936</v>
      </c>
      <c r="D93">
        <v>1</v>
      </c>
      <c r="E93" s="14">
        <v>44936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132065</v>
      </c>
      <c r="P93" t="s">
        <v>2928</v>
      </c>
      <c r="Q93" t="s">
        <v>122</v>
      </c>
      <c r="U93" t="s">
        <v>545</v>
      </c>
      <c r="V93">
        <v>1</v>
      </c>
      <c r="W93" t="s">
        <v>2649</v>
      </c>
      <c r="X93" s="14">
        <v>44925</v>
      </c>
      <c r="Y93">
        <v>0</v>
      </c>
      <c r="Z93" s="14">
        <v>44925</v>
      </c>
      <c r="AA93">
        <v>1</v>
      </c>
      <c r="AB93" s="14">
        <v>44652</v>
      </c>
      <c r="AD93">
        <v>0</v>
      </c>
      <c r="AE93">
        <v>0</v>
      </c>
      <c r="AK93" s="67">
        <v>44900</v>
      </c>
      <c r="AL93" t="s">
        <v>2650</v>
      </c>
      <c r="AM93" t="s">
        <v>2650</v>
      </c>
      <c r="AN93" t="s">
        <v>2650</v>
      </c>
      <c r="AO93">
        <v>0</v>
      </c>
      <c r="AP93">
        <v>0</v>
      </c>
      <c r="AQ93">
        <v>0</v>
      </c>
      <c r="AR93">
        <v>0</v>
      </c>
      <c r="AS93" t="s">
        <v>441</v>
      </c>
      <c r="AU93">
        <v>0</v>
      </c>
      <c r="AW93" s="14">
        <v>44925</v>
      </c>
      <c r="AX93">
        <v>0</v>
      </c>
      <c r="AY93" s="14">
        <v>44925</v>
      </c>
      <c r="AZ93">
        <v>1</v>
      </c>
      <c r="BA93">
        <v>0</v>
      </c>
      <c r="BB93" t="s">
        <v>2491</v>
      </c>
      <c r="BC93">
        <v>0</v>
      </c>
      <c r="BE93">
        <v>0</v>
      </c>
      <c r="BF93">
        <v>1</v>
      </c>
      <c r="BJ93">
        <v>0</v>
      </c>
      <c r="BK93" t="s">
        <v>2651</v>
      </c>
      <c r="BL93" t="s">
        <v>2650</v>
      </c>
      <c r="BM93">
        <v>0</v>
      </c>
      <c r="BN93" s="14">
        <v>44900</v>
      </c>
      <c r="BO93">
        <v>0</v>
      </c>
      <c r="BP93" t="s">
        <v>2650</v>
      </c>
      <c r="BQ93">
        <v>0</v>
      </c>
      <c r="BR93">
        <v>0</v>
      </c>
      <c r="BS93" t="s">
        <v>2652</v>
      </c>
      <c r="BW93">
        <v>0</v>
      </c>
      <c r="BX93">
        <v>0</v>
      </c>
      <c r="BY93" t="s">
        <v>2653</v>
      </c>
      <c r="BZ93" s="14">
        <v>44925</v>
      </c>
      <c r="CA93" s="14">
        <v>44925</v>
      </c>
      <c r="CE93">
        <v>0</v>
      </c>
      <c r="CF93">
        <v>1</v>
      </c>
      <c r="CG93">
        <v>0</v>
      </c>
      <c r="CH93">
        <v>0</v>
      </c>
      <c r="CI93">
        <v>0</v>
      </c>
      <c r="CJ93" t="s">
        <v>2781</v>
      </c>
      <c r="CK93" s="14">
        <v>44783</v>
      </c>
      <c r="CL93">
        <v>0</v>
      </c>
      <c r="CP93">
        <v>0</v>
      </c>
      <c r="CS93">
        <v>0</v>
      </c>
      <c r="CV93">
        <v>0</v>
      </c>
      <c r="CX93">
        <v>1</v>
      </c>
      <c r="CZ93">
        <v>0</v>
      </c>
      <c r="DA93">
        <v>1</v>
      </c>
      <c r="DB93">
        <v>0</v>
      </c>
      <c r="DC93" t="s">
        <v>441</v>
      </c>
      <c r="DM93" t="s">
        <v>441</v>
      </c>
      <c r="DN93" t="s">
        <v>441</v>
      </c>
      <c r="DX93" t="s">
        <v>441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H93" t="s">
        <v>2650</v>
      </c>
      <c r="EI93">
        <v>0</v>
      </c>
      <c r="EL93">
        <v>0</v>
      </c>
      <c r="EM93" t="s">
        <v>2929</v>
      </c>
      <c r="EN93" t="s">
        <v>2930</v>
      </c>
      <c r="EO93" t="s">
        <v>2650</v>
      </c>
      <c r="EP93" t="s">
        <v>2650</v>
      </c>
      <c r="ER93">
        <v>0</v>
      </c>
      <c r="ES93">
        <v>0</v>
      </c>
      <c r="EU93">
        <v>0</v>
      </c>
      <c r="EV93">
        <v>0</v>
      </c>
      <c r="EY93">
        <v>0</v>
      </c>
      <c r="EZ93">
        <v>0</v>
      </c>
      <c r="FB93" t="s">
        <v>2650</v>
      </c>
      <c r="FC93">
        <v>0</v>
      </c>
    </row>
    <row r="94" spans="1:159" x14ac:dyDescent="0.3">
      <c r="A94" t="s">
        <v>383</v>
      </c>
      <c r="B94">
        <v>1</v>
      </c>
      <c r="C94" s="14">
        <v>44936</v>
      </c>
      <c r="D94">
        <v>1</v>
      </c>
      <c r="E94" s="14">
        <v>44936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132066</v>
      </c>
      <c r="P94" t="s">
        <v>2931</v>
      </c>
      <c r="Q94" t="s">
        <v>123</v>
      </c>
      <c r="U94" t="s">
        <v>545</v>
      </c>
      <c r="V94">
        <v>1</v>
      </c>
      <c r="W94" t="s">
        <v>2649</v>
      </c>
      <c r="X94" s="14">
        <v>44925</v>
      </c>
      <c r="Y94">
        <v>0</v>
      </c>
      <c r="Z94" s="14">
        <v>44925</v>
      </c>
      <c r="AA94">
        <v>1</v>
      </c>
      <c r="AB94" s="14">
        <v>44682</v>
      </c>
      <c r="AD94">
        <v>0</v>
      </c>
      <c r="AE94">
        <v>0</v>
      </c>
      <c r="AK94" s="67">
        <v>44900</v>
      </c>
      <c r="AL94" t="s">
        <v>2650</v>
      </c>
      <c r="AM94" t="s">
        <v>2650</v>
      </c>
      <c r="AN94" t="s">
        <v>2650</v>
      </c>
      <c r="AO94">
        <v>0</v>
      </c>
      <c r="AP94">
        <v>0</v>
      </c>
      <c r="AQ94">
        <v>0</v>
      </c>
      <c r="AR94">
        <v>0</v>
      </c>
      <c r="AS94" t="s">
        <v>441</v>
      </c>
      <c r="AU94">
        <v>0</v>
      </c>
      <c r="AW94" s="14">
        <v>44925</v>
      </c>
      <c r="AX94">
        <v>0</v>
      </c>
      <c r="AY94" s="14">
        <v>44925</v>
      </c>
      <c r="AZ94">
        <v>1</v>
      </c>
      <c r="BA94">
        <v>0</v>
      </c>
      <c r="BB94" t="s">
        <v>2491</v>
      </c>
      <c r="BC94">
        <v>0</v>
      </c>
      <c r="BE94">
        <v>0</v>
      </c>
      <c r="BF94">
        <v>1</v>
      </c>
      <c r="BJ94">
        <v>0</v>
      </c>
      <c r="BK94" t="s">
        <v>2651</v>
      </c>
      <c r="BL94" t="s">
        <v>2650</v>
      </c>
      <c r="BM94">
        <v>0</v>
      </c>
      <c r="BN94" s="14">
        <v>44900</v>
      </c>
      <c r="BO94">
        <v>0</v>
      </c>
      <c r="BP94" t="s">
        <v>2650</v>
      </c>
      <c r="BQ94">
        <v>0</v>
      </c>
      <c r="BR94">
        <v>0</v>
      </c>
      <c r="BS94" t="s">
        <v>2652</v>
      </c>
      <c r="BW94">
        <v>0</v>
      </c>
      <c r="BX94">
        <v>0</v>
      </c>
      <c r="BY94" t="s">
        <v>2653</v>
      </c>
      <c r="BZ94" s="14">
        <v>44925</v>
      </c>
      <c r="CA94" s="14">
        <v>44925</v>
      </c>
      <c r="CE94">
        <v>0</v>
      </c>
      <c r="CF94">
        <v>1</v>
      </c>
      <c r="CG94">
        <v>0</v>
      </c>
      <c r="CH94">
        <v>0</v>
      </c>
      <c r="CI94">
        <v>0</v>
      </c>
      <c r="CJ94" t="s">
        <v>2781</v>
      </c>
      <c r="CK94" s="14">
        <v>44783</v>
      </c>
      <c r="CL94">
        <v>0</v>
      </c>
      <c r="CP94">
        <v>0</v>
      </c>
      <c r="CS94">
        <v>0</v>
      </c>
      <c r="CV94">
        <v>0</v>
      </c>
      <c r="CX94">
        <v>1</v>
      </c>
      <c r="CZ94">
        <v>0</v>
      </c>
      <c r="DA94">
        <v>1</v>
      </c>
      <c r="DB94">
        <v>0</v>
      </c>
      <c r="DC94" t="s">
        <v>441</v>
      </c>
      <c r="DM94" t="s">
        <v>441</v>
      </c>
      <c r="DN94" t="s">
        <v>441</v>
      </c>
      <c r="DX94" t="s">
        <v>441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H94" t="s">
        <v>2650</v>
      </c>
      <c r="EI94">
        <v>0</v>
      </c>
      <c r="EL94">
        <v>0</v>
      </c>
      <c r="EM94" t="s">
        <v>2932</v>
      </c>
      <c r="EN94" t="s">
        <v>2933</v>
      </c>
      <c r="EO94" t="s">
        <v>2650</v>
      </c>
      <c r="EP94" t="s">
        <v>2650</v>
      </c>
      <c r="ER94">
        <v>0</v>
      </c>
      <c r="ES94">
        <v>0</v>
      </c>
      <c r="EU94">
        <v>0</v>
      </c>
      <c r="EV94">
        <v>0</v>
      </c>
      <c r="EY94">
        <v>0</v>
      </c>
      <c r="EZ94">
        <v>0</v>
      </c>
      <c r="FB94" t="s">
        <v>2650</v>
      </c>
      <c r="FC94">
        <v>0</v>
      </c>
    </row>
    <row r="95" spans="1:159" x14ac:dyDescent="0.3">
      <c r="A95" t="s">
        <v>383</v>
      </c>
      <c r="B95">
        <v>1</v>
      </c>
      <c r="C95" s="14">
        <v>44936</v>
      </c>
      <c r="D95">
        <v>1</v>
      </c>
      <c r="E95" s="14">
        <v>44936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132067</v>
      </c>
      <c r="P95" t="s">
        <v>2934</v>
      </c>
      <c r="Q95" t="s">
        <v>124</v>
      </c>
      <c r="U95" t="s">
        <v>545</v>
      </c>
      <c r="V95">
        <v>1</v>
      </c>
      <c r="W95" t="s">
        <v>2649</v>
      </c>
      <c r="X95" s="14">
        <v>44925</v>
      </c>
      <c r="Y95">
        <v>0</v>
      </c>
      <c r="Z95" s="14">
        <v>44925</v>
      </c>
      <c r="AA95">
        <v>1</v>
      </c>
      <c r="AB95" s="14">
        <v>44713</v>
      </c>
      <c r="AD95">
        <v>0</v>
      </c>
      <c r="AE95">
        <v>0</v>
      </c>
      <c r="AK95" s="67">
        <v>44900</v>
      </c>
      <c r="AL95" t="s">
        <v>2650</v>
      </c>
      <c r="AM95" t="s">
        <v>2650</v>
      </c>
      <c r="AN95" t="s">
        <v>2650</v>
      </c>
      <c r="AO95">
        <v>0</v>
      </c>
      <c r="AP95">
        <v>0</v>
      </c>
      <c r="AQ95">
        <v>0</v>
      </c>
      <c r="AR95">
        <v>0</v>
      </c>
      <c r="AS95" t="s">
        <v>441</v>
      </c>
      <c r="AU95">
        <v>0</v>
      </c>
      <c r="AW95" s="14">
        <v>44925</v>
      </c>
      <c r="AX95">
        <v>0</v>
      </c>
      <c r="AY95" s="14">
        <v>44925</v>
      </c>
      <c r="AZ95">
        <v>1</v>
      </c>
      <c r="BA95">
        <v>0</v>
      </c>
      <c r="BB95" t="s">
        <v>2491</v>
      </c>
      <c r="BC95">
        <v>0</v>
      </c>
      <c r="BE95">
        <v>0</v>
      </c>
      <c r="BF95">
        <v>1</v>
      </c>
      <c r="BJ95">
        <v>0</v>
      </c>
      <c r="BK95" t="s">
        <v>2651</v>
      </c>
      <c r="BL95" t="s">
        <v>2650</v>
      </c>
      <c r="BM95">
        <v>0</v>
      </c>
      <c r="BN95" s="14">
        <v>44900</v>
      </c>
      <c r="BO95">
        <v>0</v>
      </c>
      <c r="BP95" t="s">
        <v>2650</v>
      </c>
      <c r="BQ95">
        <v>0</v>
      </c>
      <c r="BR95">
        <v>0</v>
      </c>
      <c r="BS95" t="s">
        <v>2652</v>
      </c>
      <c r="BW95">
        <v>0</v>
      </c>
      <c r="BX95">
        <v>0</v>
      </c>
      <c r="BY95" t="s">
        <v>2653</v>
      </c>
      <c r="BZ95" s="14">
        <v>44925</v>
      </c>
      <c r="CA95" s="14">
        <v>44925</v>
      </c>
      <c r="CE95">
        <v>0</v>
      </c>
      <c r="CF95">
        <v>1</v>
      </c>
      <c r="CG95">
        <v>0</v>
      </c>
      <c r="CH95">
        <v>0</v>
      </c>
      <c r="CI95">
        <v>0</v>
      </c>
      <c r="CJ95" t="s">
        <v>2781</v>
      </c>
      <c r="CK95" s="14">
        <v>44783</v>
      </c>
      <c r="CL95">
        <v>0</v>
      </c>
      <c r="CP95">
        <v>0</v>
      </c>
      <c r="CS95">
        <v>0</v>
      </c>
      <c r="CV95">
        <v>0</v>
      </c>
      <c r="CX95">
        <v>1</v>
      </c>
      <c r="CZ95">
        <v>0</v>
      </c>
      <c r="DA95">
        <v>1</v>
      </c>
      <c r="DB95">
        <v>0</v>
      </c>
      <c r="DC95" t="s">
        <v>441</v>
      </c>
      <c r="DM95" t="s">
        <v>441</v>
      </c>
      <c r="DN95" t="s">
        <v>441</v>
      </c>
      <c r="DX95" t="s">
        <v>441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H95" t="s">
        <v>2650</v>
      </c>
      <c r="EI95">
        <v>0</v>
      </c>
      <c r="EL95">
        <v>0</v>
      </c>
      <c r="EM95" t="s">
        <v>2935</v>
      </c>
      <c r="EN95" t="s">
        <v>2936</v>
      </c>
      <c r="EO95" t="s">
        <v>2650</v>
      </c>
      <c r="EP95" t="s">
        <v>2650</v>
      </c>
      <c r="ER95">
        <v>0</v>
      </c>
      <c r="ES95">
        <v>0</v>
      </c>
      <c r="EU95">
        <v>0</v>
      </c>
      <c r="EV95">
        <v>0</v>
      </c>
      <c r="EY95">
        <v>0</v>
      </c>
      <c r="EZ95">
        <v>0</v>
      </c>
      <c r="FB95" t="s">
        <v>2650</v>
      </c>
      <c r="FC95">
        <v>0</v>
      </c>
    </row>
    <row r="96" spans="1:159" x14ac:dyDescent="0.3">
      <c r="A96" t="s">
        <v>383</v>
      </c>
      <c r="B96">
        <v>1</v>
      </c>
      <c r="C96" s="14">
        <v>44936</v>
      </c>
      <c r="D96">
        <v>1</v>
      </c>
      <c r="E96" s="14">
        <v>44936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132068</v>
      </c>
      <c r="P96" t="s">
        <v>2937</v>
      </c>
      <c r="Q96" t="s">
        <v>125</v>
      </c>
      <c r="U96" t="s">
        <v>545</v>
      </c>
      <c r="V96">
        <v>1</v>
      </c>
      <c r="W96" t="s">
        <v>2649</v>
      </c>
      <c r="X96" s="14">
        <v>44925</v>
      </c>
      <c r="Y96">
        <v>0</v>
      </c>
      <c r="Z96" s="14">
        <v>44925</v>
      </c>
      <c r="AA96">
        <v>1</v>
      </c>
      <c r="AB96" s="14">
        <v>44743</v>
      </c>
      <c r="AD96">
        <v>0</v>
      </c>
      <c r="AE96">
        <v>0</v>
      </c>
      <c r="AK96" s="67">
        <v>44900</v>
      </c>
      <c r="AL96" t="s">
        <v>2650</v>
      </c>
      <c r="AM96" t="s">
        <v>2650</v>
      </c>
      <c r="AN96" t="s">
        <v>2650</v>
      </c>
      <c r="AO96">
        <v>0</v>
      </c>
      <c r="AP96">
        <v>0</v>
      </c>
      <c r="AQ96">
        <v>0</v>
      </c>
      <c r="AR96">
        <v>0</v>
      </c>
      <c r="AS96" t="s">
        <v>441</v>
      </c>
      <c r="AU96">
        <v>0</v>
      </c>
      <c r="AW96" s="14">
        <v>44925</v>
      </c>
      <c r="AX96">
        <v>0</v>
      </c>
      <c r="AY96" s="14">
        <v>44925</v>
      </c>
      <c r="AZ96">
        <v>1</v>
      </c>
      <c r="BA96">
        <v>0</v>
      </c>
      <c r="BB96" t="s">
        <v>2491</v>
      </c>
      <c r="BC96">
        <v>0</v>
      </c>
      <c r="BE96">
        <v>0</v>
      </c>
      <c r="BF96">
        <v>1</v>
      </c>
      <c r="BJ96">
        <v>0</v>
      </c>
      <c r="BK96" t="s">
        <v>2651</v>
      </c>
      <c r="BL96" t="s">
        <v>2650</v>
      </c>
      <c r="BM96">
        <v>0</v>
      </c>
      <c r="BN96" s="14">
        <v>44900</v>
      </c>
      <c r="BO96">
        <v>0</v>
      </c>
      <c r="BP96" t="s">
        <v>2650</v>
      </c>
      <c r="BQ96">
        <v>0</v>
      </c>
      <c r="BR96">
        <v>0</v>
      </c>
      <c r="BS96" t="s">
        <v>2652</v>
      </c>
      <c r="BW96">
        <v>0</v>
      </c>
      <c r="BX96">
        <v>0</v>
      </c>
      <c r="BY96" t="s">
        <v>2653</v>
      </c>
      <c r="BZ96" s="14">
        <v>44925</v>
      </c>
      <c r="CA96" s="14">
        <v>44925</v>
      </c>
      <c r="CE96">
        <v>0</v>
      </c>
      <c r="CF96">
        <v>1</v>
      </c>
      <c r="CG96">
        <v>0</v>
      </c>
      <c r="CH96">
        <v>0</v>
      </c>
      <c r="CI96">
        <v>0</v>
      </c>
      <c r="CJ96" t="s">
        <v>2781</v>
      </c>
      <c r="CK96" s="14">
        <v>44783</v>
      </c>
      <c r="CL96">
        <v>0</v>
      </c>
      <c r="CP96">
        <v>0</v>
      </c>
      <c r="CS96">
        <v>0</v>
      </c>
      <c r="CV96">
        <v>0</v>
      </c>
      <c r="CX96">
        <v>1</v>
      </c>
      <c r="CZ96">
        <v>0</v>
      </c>
      <c r="DA96">
        <v>1</v>
      </c>
      <c r="DB96">
        <v>0</v>
      </c>
      <c r="DC96" t="s">
        <v>441</v>
      </c>
      <c r="DM96" t="s">
        <v>441</v>
      </c>
      <c r="DN96" t="s">
        <v>441</v>
      </c>
      <c r="DX96" t="s">
        <v>441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H96" t="s">
        <v>2650</v>
      </c>
      <c r="EI96">
        <v>0</v>
      </c>
      <c r="EL96">
        <v>0</v>
      </c>
      <c r="EM96" t="s">
        <v>2938</v>
      </c>
      <c r="EN96" t="s">
        <v>2939</v>
      </c>
      <c r="EO96" t="s">
        <v>2650</v>
      </c>
      <c r="EP96" t="s">
        <v>2650</v>
      </c>
      <c r="ER96">
        <v>0</v>
      </c>
      <c r="ES96">
        <v>0</v>
      </c>
      <c r="EU96">
        <v>0</v>
      </c>
      <c r="EV96">
        <v>0</v>
      </c>
      <c r="EY96">
        <v>0</v>
      </c>
      <c r="EZ96">
        <v>0</v>
      </c>
      <c r="FB96" t="s">
        <v>2650</v>
      </c>
      <c r="FC96">
        <v>0</v>
      </c>
    </row>
    <row r="97" spans="1:159" x14ac:dyDescent="0.3">
      <c r="A97" t="s">
        <v>383</v>
      </c>
      <c r="B97">
        <v>1</v>
      </c>
      <c r="C97" s="14">
        <v>44936</v>
      </c>
      <c r="D97">
        <v>1</v>
      </c>
      <c r="E97" s="14">
        <v>44936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132069</v>
      </c>
      <c r="P97" t="s">
        <v>2940</v>
      </c>
      <c r="Q97" t="s">
        <v>126</v>
      </c>
      <c r="U97" t="s">
        <v>545</v>
      </c>
      <c r="V97">
        <v>1</v>
      </c>
      <c r="W97" t="s">
        <v>2649</v>
      </c>
      <c r="X97" s="14">
        <v>44925</v>
      </c>
      <c r="Y97">
        <v>0</v>
      </c>
      <c r="Z97" s="14">
        <v>44925</v>
      </c>
      <c r="AA97">
        <v>1</v>
      </c>
      <c r="AB97" s="14">
        <v>44774</v>
      </c>
      <c r="AD97">
        <v>0</v>
      </c>
      <c r="AE97">
        <v>0</v>
      </c>
      <c r="AK97" s="67">
        <v>44900</v>
      </c>
      <c r="AL97" t="s">
        <v>2650</v>
      </c>
      <c r="AM97" t="s">
        <v>2650</v>
      </c>
      <c r="AN97" t="s">
        <v>2650</v>
      </c>
      <c r="AO97">
        <v>0</v>
      </c>
      <c r="AP97">
        <v>0</v>
      </c>
      <c r="AQ97">
        <v>0</v>
      </c>
      <c r="AR97">
        <v>0</v>
      </c>
      <c r="AS97" t="s">
        <v>441</v>
      </c>
      <c r="AU97">
        <v>0</v>
      </c>
      <c r="AW97" s="14">
        <v>44925</v>
      </c>
      <c r="AX97">
        <v>0</v>
      </c>
      <c r="AY97" s="14">
        <v>44925</v>
      </c>
      <c r="AZ97">
        <v>1</v>
      </c>
      <c r="BA97">
        <v>0</v>
      </c>
      <c r="BB97" t="s">
        <v>2491</v>
      </c>
      <c r="BC97">
        <v>0</v>
      </c>
      <c r="BE97">
        <v>0</v>
      </c>
      <c r="BF97">
        <v>1</v>
      </c>
      <c r="BJ97">
        <v>0</v>
      </c>
      <c r="BK97" t="s">
        <v>2651</v>
      </c>
      <c r="BL97" t="s">
        <v>2650</v>
      </c>
      <c r="BM97">
        <v>0</v>
      </c>
      <c r="BN97" s="14">
        <v>44900</v>
      </c>
      <c r="BO97">
        <v>0</v>
      </c>
      <c r="BP97" t="s">
        <v>2650</v>
      </c>
      <c r="BQ97">
        <v>0</v>
      </c>
      <c r="BR97">
        <v>0</v>
      </c>
      <c r="BS97" t="s">
        <v>2652</v>
      </c>
      <c r="BW97">
        <v>0</v>
      </c>
      <c r="BX97">
        <v>0</v>
      </c>
      <c r="BY97" t="s">
        <v>2653</v>
      </c>
      <c r="BZ97" s="14">
        <v>44925</v>
      </c>
      <c r="CA97" s="14">
        <v>44925</v>
      </c>
      <c r="CE97">
        <v>0</v>
      </c>
      <c r="CF97">
        <v>1</v>
      </c>
      <c r="CG97">
        <v>0</v>
      </c>
      <c r="CH97">
        <v>0</v>
      </c>
      <c r="CI97">
        <v>0</v>
      </c>
      <c r="CJ97" t="s">
        <v>2781</v>
      </c>
      <c r="CK97" s="14">
        <v>44783</v>
      </c>
      <c r="CL97">
        <v>0</v>
      </c>
      <c r="CP97">
        <v>0</v>
      </c>
      <c r="CS97">
        <v>0</v>
      </c>
      <c r="CV97">
        <v>0</v>
      </c>
      <c r="CX97">
        <v>1</v>
      </c>
      <c r="CZ97">
        <v>0</v>
      </c>
      <c r="DA97">
        <v>1</v>
      </c>
      <c r="DB97">
        <v>0</v>
      </c>
      <c r="DC97" t="s">
        <v>441</v>
      </c>
      <c r="DM97" t="s">
        <v>441</v>
      </c>
      <c r="DN97" t="s">
        <v>441</v>
      </c>
      <c r="DX97" t="s">
        <v>441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H97" t="s">
        <v>2650</v>
      </c>
      <c r="EI97">
        <v>0</v>
      </c>
      <c r="EL97">
        <v>0</v>
      </c>
      <c r="EM97" t="s">
        <v>2941</v>
      </c>
      <c r="EN97" t="s">
        <v>2942</v>
      </c>
      <c r="EO97" t="s">
        <v>2650</v>
      </c>
      <c r="EP97" t="s">
        <v>2650</v>
      </c>
      <c r="ER97">
        <v>0</v>
      </c>
      <c r="ES97">
        <v>0</v>
      </c>
      <c r="EU97">
        <v>0</v>
      </c>
      <c r="EV97">
        <v>0</v>
      </c>
      <c r="EY97">
        <v>0</v>
      </c>
      <c r="EZ97">
        <v>0</v>
      </c>
      <c r="FB97" t="s">
        <v>2650</v>
      </c>
      <c r="FC97">
        <v>0</v>
      </c>
    </row>
    <row r="98" spans="1:159" x14ac:dyDescent="0.3">
      <c r="A98" t="s">
        <v>383</v>
      </c>
      <c r="B98">
        <v>1</v>
      </c>
      <c r="C98" s="14">
        <v>44936</v>
      </c>
      <c r="D98">
        <v>1</v>
      </c>
      <c r="E98" s="14">
        <v>44936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132070</v>
      </c>
      <c r="P98" t="s">
        <v>2943</v>
      </c>
      <c r="Q98" t="s">
        <v>132</v>
      </c>
      <c r="U98" t="s">
        <v>545</v>
      </c>
      <c r="V98">
        <v>1</v>
      </c>
      <c r="W98" t="s">
        <v>2649</v>
      </c>
      <c r="X98" s="14">
        <v>44925</v>
      </c>
      <c r="Y98">
        <v>0</v>
      </c>
      <c r="Z98" s="14">
        <v>44925</v>
      </c>
      <c r="AA98">
        <v>1</v>
      </c>
      <c r="AB98" s="14">
        <v>44593</v>
      </c>
      <c r="AD98">
        <v>0</v>
      </c>
      <c r="AE98">
        <v>0</v>
      </c>
      <c r="AK98" s="67">
        <v>44900</v>
      </c>
      <c r="AL98" t="s">
        <v>2650</v>
      </c>
      <c r="AM98" t="s">
        <v>2650</v>
      </c>
      <c r="AN98" t="s">
        <v>2650</v>
      </c>
      <c r="AO98">
        <v>0</v>
      </c>
      <c r="AP98">
        <v>0</v>
      </c>
      <c r="AQ98">
        <v>0</v>
      </c>
      <c r="AR98">
        <v>0</v>
      </c>
      <c r="AS98" t="s">
        <v>441</v>
      </c>
      <c r="AU98">
        <v>0</v>
      </c>
      <c r="AW98" s="14">
        <v>44925</v>
      </c>
      <c r="AX98">
        <v>0</v>
      </c>
      <c r="AY98" s="14">
        <v>44925</v>
      </c>
      <c r="AZ98">
        <v>1</v>
      </c>
      <c r="BA98">
        <v>0</v>
      </c>
      <c r="BB98" t="s">
        <v>2491</v>
      </c>
      <c r="BC98">
        <v>0</v>
      </c>
      <c r="BE98">
        <v>0</v>
      </c>
      <c r="BF98">
        <v>1</v>
      </c>
      <c r="BJ98">
        <v>0</v>
      </c>
      <c r="BK98" t="s">
        <v>2651</v>
      </c>
      <c r="BL98" t="s">
        <v>2650</v>
      </c>
      <c r="BM98">
        <v>0</v>
      </c>
      <c r="BN98" s="14">
        <v>44900</v>
      </c>
      <c r="BO98">
        <v>0</v>
      </c>
      <c r="BP98" t="s">
        <v>2650</v>
      </c>
      <c r="BQ98">
        <v>0</v>
      </c>
      <c r="BR98">
        <v>0</v>
      </c>
      <c r="BS98" t="s">
        <v>2652</v>
      </c>
      <c r="BW98">
        <v>0</v>
      </c>
      <c r="BX98">
        <v>0</v>
      </c>
      <c r="BY98" t="s">
        <v>2653</v>
      </c>
      <c r="BZ98" s="14">
        <v>44925</v>
      </c>
      <c r="CA98" s="14">
        <v>44925</v>
      </c>
      <c r="CE98">
        <v>0</v>
      </c>
      <c r="CF98">
        <v>1</v>
      </c>
      <c r="CG98">
        <v>0</v>
      </c>
      <c r="CH98">
        <v>0</v>
      </c>
      <c r="CI98">
        <v>0</v>
      </c>
      <c r="CJ98" t="s">
        <v>2781</v>
      </c>
      <c r="CK98" s="14">
        <v>44783</v>
      </c>
      <c r="CL98">
        <v>0</v>
      </c>
      <c r="CP98">
        <v>0</v>
      </c>
      <c r="CS98">
        <v>0</v>
      </c>
      <c r="CV98">
        <v>0</v>
      </c>
      <c r="CX98">
        <v>1</v>
      </c>
      <c r="CZ98">
        <v>0</v>
      </c>
      <c r="DA98">
        <v>1</v>
      </c>
      <c r="DB98">
        <v>0</v>
      </c>
      <c r="DC98" t="s">
        <v>441</v>
      </c>
      <c r="DM98" t="s">
        <v>441</v>
      </c>
      <c r="DN98" t="s">
        <v>441</v>
      </c>
      <c r="DX98" t="s">
        <v>441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H98" t="s">
        <v>2650</v>
      </c>
      <c r="EI98">
        <v>0</v>
      </c>
      <c r="EL98">
        <v>0</v>
      </c>
      <c r="EM98" t="s">
        <v>2944</v>
      </c>
      <c r="EN98" t="s">
        <v>2945</v>
      </c>
      <c r="EO98" t="s">
        <v>2650</v>
      </c>
      <c r="EP98" t="s">
        <v>2650</v>
      </c>
      <c r="ER98">
        <v>0</v>
      </c>
      <c r="ES98">
        <v>0</v>
      </c>
      <c r="EU98">
        <v>0</v>
      </c>
      <c r="EV98">
        <v>0</v>
      </c>
      <c r="EY98">
        <v>0</v>
      </c>
      <c r="EZ98">
        <v>0</v>
      </c>
      <c r="FB98" t="s">
        <v>2650</v>
      </c>
      <c r="FC98">
        <v>0</v>
      </c>
    </row>
    <row r="99" spans="1:159" x14ac:dyDescent="0.3">
      <c r="A99" t="s">
        <v>383</v>
      </c>
      <c r="B99">
        <v>1</v>
      </c>
      <c r="C99" s="14">
        <v>44936</v>
      </c>
      <c r="D99">
        <v>1</v>
      </c>
      <c r="E99" s="14">
        <v>44936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132071</v>
      </c>
      <c r="P99" t="s">
        <v>2946</v>
      </c>
      <c r="Q99" t="s">
        <v>133</v>
      </c>
      <c r="U99" t="s">
        <v>545</v>
      </c>
      <c r="V99">
        <v>1</v>
      </c>
      <c r="W99" t="s">
        <v>2649</v>
      </c>
      <c r="X99" s="14">
        <v>44925</v>
      </c>
      <c r="Y99">
        <v>0</v>
      </c>
      <c r="Z99" s="14">
        <v>44925</v>
      </c>
      <c r="AA99">
        <v>1</v>
      </c>
      <c r="AB99" s="14">
        <v>44621</v>
      </c>
      <c r="AD99">
        <v>0</v>
      </c>
      <c r="AE99">
        <v>0</v>
      </c>
      <c r="AK99" s="67">
        <v>44900</v>
      </c>
      <c r="AL99" t="s">
        <v>2650</v>
      </c>
      <c r="AM99" t="s">
        <v>2650</v>
      </c>
      <c r="AN99" t="s">
        <v>2650</v>
      </c>
      <c r="AO99">
        <v>0</v>
      </c>
      <c r="AP99">
        <v>0</v>
      </c>
      <c r="AQ99">
        <v>0</v>
      </c>
      <c r="AR99">
        <v>0</v>
      </c>
      <c r="AS99" t="s">
        <v>441</v>
      </c>
      <c r="AU99">
        <v>0</v>
      </c>
      <c r="AW99" s="14">
        <v>44925</v>
      </c>
      <c r="AX99">
        <v>0</v>
      </c>
      <c r="AY99" s="14">
        <v>44925</v>
      </c>
      <c r="AZ99">
        <v>1</v>
      </c>
      <c r="BA99">
        <v>0</v>
      </c>
      <c r="BB99" t="s">
        <v>2491</v>
      </c>
      <c r="BC99">
        <v>0</v>
      </c>
      <c r="BE99">
        <v>0</v>
      </c>
      <c r="BF99">
        <v>1</v>
      </c>
      <c r="BJ99">
        <v>0</v>
      </c>
      <c r="BK99" t="s">
        <v>2651</v>
      </c>
      <c r="BL99" t="s">
        <v>2650</v>
      </c>
      <c r="BM99">
        <v>0</v>
      </c>
      <c r="BN99" s="14">
        <v>44900</v>
      </c>
      <c r="BO99">
        <v>0</v>
      </c>
      <c r="BP99" t="s">
        <v>2650</v>
      </c>
      <c r="BQ99">
        <v>0</v>
      </c>
      <c r="BR99">
        <v>0</v>
      </c>
      <c r="BS99" t="s">
        <v>2652</v>
      </c>
      <c r="BW99">
        <v>0</v>
      </c>
      <c r="BX99">
        <v>0</v>
      </c>
      <c r="BY99" t="s">
        <v>2653</v>
      </c>
      <c r="BZ99" s="14">
        <v>44925</v>
      </c>
      <c r="CA99" s="14">
        <v>44925</v>
      </c>
      <c r="CE99">
        <v>0</v>
      </c>
      <c r="CF99">
        <v>1</v>
      </c>
      <c r="CG99">
        <v>0</v>
      </c>
      <c r="CH99">
        <v>0</v>
      </c>
      <c r="CI99">
        <v>0</v>
      </c>
      <c r="CJ99" t="s">
        <v>2781</v>
      </c>
      <c r="CK99" s="14">
        <v>44783</v>
      </c>
      <c r="CL99">
        <v>0</v>
      </c>
      <c r="CP99">
        <v>0</v>
      </c>
      <c r="CS99">
        <v>0</v>
      </c>
      <c r="CV99">
        <v>0</v>
      </c>
      <c r="CX99">
        <v>1</v>
      </c>
      <c r="CZ99">
        <v>0</v>
      </c>
      <c r="DA99">
        <v>1</v>
      </c>
      <c r="DB99">
        <v>0</v>
      </c>
      <c r="DC99" t="s">
        <v>441</v>
      </c>
      <c r="DM99" t="s">
        <v>441</v>
      </c>
      <c r="DN99" t="s">
        <v>441</v>
      </c>
      <c r="DX99" t="s">
        <v>441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H99" t="s">
        <v>2650</v>
      </c>
      <c r="EI99">
        <v>0</v>
      </c>
      <c r="EL99">
        <v>0</v>
      </c>
      <c r="EM99" t="s">
        <v>2947</v>
      </c>
      <c r="EN99" t="s">
        <v>2948</v>
      </c>
      <c r="EO99" t="s">
        <v>2650</v>
      </c>
      <c r="EP99" t="s">
        <v>2650</v>
      </c>
      <c r="ER99">
        <v>0</v>
      </c>
      <c r="ES99">
        <v>0</v>
      </c>
      <c r="EU99">
        <v>0</v>
      </c>
      <c r="EV99">
        <v>0</v>
      </c>
      <c r="EY99">
        <v>0</v>
      </c>
      <c r="EZ99">
        <v>0</v>
      </c>
      <c r="FB99" t="s">
        <v>2650</v>
      </c>
      <c r="FC99">
        <v>0</v>
      </c>
    </row>
    <row r="100" spans="1:159" x14ac:dyDescent="0.3">
      <c r="A100" t="s">
        <v>383</v>
      </c>
      <c r="B100">
        <v>1</v>
      </c>
      <c r="C100" s="14">
        <v>44936</v>
      </c>
      <c r="D100">
        <v>1</v>
      </c>
      <c r="E100" s="14">
        <v>44936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132072</v>
      </c>
      <c r="P100" t="s">
        <v>2949</v>
      </c>
      <c r="Q100" t="s">
        <v>134</v>
      </c>
      <c r="U100" t="s">
        <v>545</v>
      </c>
      <c r="V100">
        <v>1</v>
      </c>
      <c r="W100" t="s">
        <v>2649</v>
      </c>
      <c r="X100" s="14">
        <v>44925</v>
      </c>
      <c r="Y100">
        <v>0</v>
      </c>
      <c r="Z100" s="14">
        <v>44925</v>
      </c>
      <c r="AA100">
        <v>1</v>
      </c>
      <c r="AB100" s="14">
        <v>44652</v>
      </c>
      <c r="AD100">
        <v>0</v>
      </c>
      <c r="AE100">
        <v>0</v>
      </c>
      <c r="AK100" s="67">
        <v>44900</v>
      </c>
      <c r="AL100" t="s">
        <v>2650</v>
      </c>
      <c r="AM100" t="s">
        <v>2650</v>
      </c>
      <c r="AN100" t="s">
        <v>2650</v>
      </c>
      <c r="AO100">
        <v>0</v>
      </c>
      <c r="AP100">
        <v>0</v>
      </c>
      <c r="AQ100">
        <v>0</v>
      </c>
      <c r="AR100">
        <v>0</v>
      </c>
      <c r="AS100" t="s">
        <v>441</v>
      </c>
      <c r="AU100">
        <v>0</v>
      </c>
      <c r="AW100" s="14">
        <v>44925</v>
      </c>
      <c r="AX100">
        <v>0</v>
      </c>
      <c r="AY100" s="14">
        <v>44925</v>
      </c>
      <c r="AZ100">
        <v>1</v>
      </c>
      <c r="BA100">
        <v>0</v>
      </c>
      <c r="BB100" t="s">
        <v>2491</v>
      </c>
      <c r="BC100">
        <v>0</v>
      </c>
      <c r="BE100">
        <v>0</v>
      </c>
      <c r="BF100">
        <v>1</v>
      </c>
      <c r="BJ100">
        <v>0</v>
      </c>
      <c r="BK100" t="s">
        <v>2651</v>
      </c>
      <c r="BL100" t="s">
        <v>2650</v>
      </c>
      <c r="BM100">
        <v>0</v>
      </c>
      <c r="BN100" s="14">
        <v>44900</v>
      </c>
      <c r="BO100">
        <v>0</v>
      </c>
      <c r="BP100" t="s">
        <v>2650</v>
      </c>
      <c r="BQ100">
        <v>0</v>
      </c>
      <c r="BR100">
        <v>0</v>
      </c>
      <c r="BS100" t="s">
        <v>2652</v>
      </c>
      <c r="BW100">
        <v>0</v>
      </c>
      <c r="BX100">
        <v>0</v>
      </c>
      <c r="BY100" t="s">
        <v>2653</v>
      </c>
      <c r="BZ100" s="14">
        <v>44925</v>
      </c>
      <c r="CA100" s="14">
        <v>44925</v>
      </c>
      <c r="CE100">
        <v>0</v>
      </c>
      <c r="CF100">
        <v>1</v>
      </c>
      <c r="CG100">
        <v>0</v>
      </c>
      <c r="CH100">
        <v>0</v>
      </c>
      <c r="CI100">
        <v>0</v>
      </c>
      <c r="CJ100" t="s">
        <v>2781</v>
      </c>
      <c r="CK100" s="14">
        <v>44783</v>
      </c>
      <c r="CL100">
        <v>0</v>
      </c>
      <c r="CP100">
        <v>0</v>
      </c>
      <c r="CS100">
        <v>0</v>
      </c>
      <c r="CV100">
        <v>0</v>
      </c>
      <c r="CX100">
        <v>1</v>
      </c>
      <c r="CZ100">
        <v>0</v>
      </c>
      <c r="DA100">
        <v>1</v>
      </c>
      <c r="DB100">
        <v>0</v>
      </c>
      <c r="DC100" t="s">
        <v>441</v>
      </c>
      <c r="DM100" t="s">
        <v>441</v>
      </c>
      <c r="DN100" t="s">
        <v>441</v>
      </c>
      <c r="DX100" t="s">
        <v>441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H100" t="s">
        <v>2650</v>
      </c>
      <c r="EI100">
        <v>0</v>
      </c>
      <c r="EL100">
        <v>0</v>
      </c>
      <c r="EM100" t="s">
        <v>2950</v>
      </c>
      <c r="EN100" t="s">
        <v>2951</v>
      </c>
      <c r="EO100" t="s">
        <v>2650</v>
      </c>
      <c r="EP100" t="s">
        <v>2650</v>
      </c>
      <c r="ER100">
        <v>0</v>
      </c>
      <c r="ES100">
        <v>0</v>
      </c>
      <c r="EU100">
        <v>0</v>
      </c>
      <c r="EV100">
        <v>0</v>
      </c>
      <c r="EY100">
        <v>0</v>
      </c>
      <c r="EZ100">
        <v>0</v>
      </c>
      <c r="FB100" t="s">
        <v>2650</v>
      </c>
      <c r="FC100">
        <v>0</v>
      </c>
    </row>
    <row r="101" spans="1:159" x14ac:dyDescent="0.3">
      <c r="A101" t="s">
        <v>383</v>
      </c>
      <c r="B101">
        <v>1</v>
      </c>
      <c r="C101" s="14">
        <v>45096</v>
      </c>
      <c r="D101">
        <v>1</v>
      </c>
      <c r="E101" s="14">
        <v>45096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132073</v>
      </c>
      <c r="P101" t="s">
        <v>2952</v>
      </c>
      <c r="Q101" t="s">
        <v>135</v>
      </c>
      <c r="U101" t="s">
        <v>545</v>
      </c>
      <c r="V101">
        <v>1</v>
      </c>
      <c r="W101" t="s">
        <v>2649</v>
      </c>
      <c r="X101" s="14">
        <v>45077</v>
      </c>
      <c r="Y101">
        <v>0</v>
      </c>
      <c r="Z101" s="14">
        <v>45077</v>
      </c>
      <c r="AA101">
        <v>1</v>
      </c>
      <c r="AB101" s="14">
        <v>44682</v>
      </c>
      <c r="AD101">
        <v>0</v>
      </c>
      <c r="AE101">
        <v>0</v>
      </c>
      <c r="AK101" s="67">
        <v>44900</v>
      </c>
      <c r="AL101" t="s">
        <v>2650</v>
      </c>
      <c r="AM101" t="s">
        <v>2650</v>
      </c>
      <c r="AN101" t="s">
        <v>2650</v>
      </c>
      <c r="AO101">
        <v>0</v>
      </c>
      <c r="AP101">
        <v>0</v>
      </c>
      <c r="AQ101">
        <v>0</v>
      </c>
      <c r="AR101">
        <v>0</v>
      </c>
      <c r="AS101" t="s">
        <v>441</v>
      </c>
      <c r="AU101">
        <v>0</v>
      </c>
      <c r="AW101" s="14">
        <v>45077</v>
      </c>
      <c r="AX101">
        <v>0</v>
      </c>
      <c r="AY101" s="14">
        <v>45077</v>
      </c>
      <c r="AZ101">
        <v>1</v>
      </c>
      <c r="BA101">
        <v>0</v>
      </c>
      <c r="BB101" t="s">
        <v>2491</v>
      </c>
      <c r="BC101">
        <v>0</v>
      </c>
      <c r="BE101">
        <v>0</v>
      </c>
      <c r="BF101">
        <v>1</v>
      </c>
      <c r="BJ101">
        <v>0</v>
      </c>
      <c r="BK101" t="s">
        <v>2651</v>
      </c>
      <c r="BL101" t="s">
        <v>2650</v>
      </c>
      <c r="BM101">
        <v>0</v>
      </c>
      <c r="BN101" s="14">
        <v>44900</v>
      </c>
      <c r="BO101">
        <v>0</v>
      </c>
      <c r="BP101" t="s">
        <v>2650</v>
      </c>
      <c r="BQ101">
        <v>0</v>
      </c>
      <c r="BR101">
        <v>0</v>
      </c>
      <c r="BS101" t="s">
        <v>2652</v>
      </c>
      <c r="BW101">
        <v>0</v>
      </c>
      <c r="BX101">
        <v>0</v>
      </c>
      <c r="BY101" t="s">
        <v>2653</v>
      </c>
      <c r="BZ101" s="14">
        <v>45077</v>
      </c>
      <c r="CA101" s="14">
        <v>45077</v>
      </c>
      <c r="CE101">
        <v>0</v>
      </c>
      <c r="CF101">
        <v>1</v>
      </c>
      <c r="CG101">
        <v>0</v>
      </c>
      <c r="CH101">
        <v>0</v>
      </c>
      <c r="CI101">
        <v>0</v>
      </c>
      <c r="CJ101" t="s">
        <v>2781</v>
      </c>
      <c r="CK101" s="14">
        <v>44783</v>
      </c>
      <c r="CL101">
        <v>0</v>
      </c>
      <c r="CP101">
        <v>0</v>
      </c>
      <c r="CS101">
        <v>0</v>
      </c>
      <c r="CV101">
        <v>0</v>
      </c>
      <c r="CX101">
        <v>1</v>
      </c>
      <c r="CZ101">
        <v>0</v>
      </c>
      <c r="DA101">
        <v>1</v>
      </c>
      <c r="DB101">
        <v>0</v>
      </c>
      <c r="DC101" t="s">
        <v>441</v>
      </c>
      <c r="DM101" t="s">
        <v>441</v>
      </c>
      <c r="DN101" t="s">
        <v>441</v>
      </c>
      <c r="DX101" t="s">
        <v>441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H101" t="s">
        <v>2650</v>
      </c>
      <c r="EI101">
        <v>0</v>
      </c>
      <c r="EL101">
        <v>0</v>
      </c>
      <c r="EM101" t="s">
        <v>2953</v>
      </c>
      <c r="EN101" t="s">
        <v>2954</v>
      </c>
      <c r="EO101" t="s">
        <v>2650</v>
      </c>
      <c r="EP101" t="s">
        <v>2650</v>
      </c>
      <c r="ER101">
        <v>-999990</v>
      </c>
      <c r="ES101">
        <v>0</v>
      </c>
      <c r="EU101">
        <v>0</v>
      </c>
      <c r="EV101">
        <v>0</v>
      </c>
      <c r="EY101">
        <v>0</v>
      </c>
      <c r="EZ101">
        <v>0</v>
      </c>
      <c r="FB101" t="s">
        <v>2650</v>
      </c>
      <c r="FC101">
        <v>0</v>
      </c>
    </row>
    <row r="102" spans="1:159" x14ac:dyDescent="0.3">
      <c r="A102" t="s">
        <v>383</v>
      </c>
      <c r="B102">
        <v>1</v>
      </c>
      <c r="C102" s="14">
        <v>44936</v>
      </c>
      <c r="D102">
        <v>1</v>
      </c>
      <c r="E102" s="14">
        <v>44936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132074</v>
      </c>
      <c r="P102" t="s">
        <v>2955</v>
      </c>
      <c r="Q102" t="s">
        <v>136</v>
      </c>
      <c r="U102" t="s">
        <v>545</v>
      </c>
      <c r="V102">
        <v>1</v>
      </c>
      <c r="W102" t="s">
        <v>2649</v>
      </c>
      <c r="X102" s="14">
        <v>44925</v>
      </c>
      <c r="Y102">
        <v>0</v>
      </c>
      <c r="Z102" s="14">
        <v>44925</v>
      </c>
      <c r="AA102">
        <v>1</v>
      </c>
      <c r="AB102" s="14">
        <v>44713</v>
      </c>
      <c r="AD102">
        <v>0</v>
      </c>
      <c r="AE102">
        <v>0</v>
      </c>
      <c r="AK102" s="67">
        <v>44900</v>
      </c>
      <c r="AL102" t="s">
        <v>2650</v>
      </c>
      <c r="AM102" t="s">
        <v>2650</v>
      </c>
      <c r="AN102" t="s">
        <v>2650</v>
      </c>
      <c r="AO102">
        <v>0</v>
      </c>
      <c r="AP102">
        <v>0</v>
      </c>
      <c r="AQ102">
        <v>0</v>
      </c>
      <c r="AR102">
        <v>0</v>
      </c>
      <c r="AS102" t="s">
        <v>441</v>
      </c>
      <c r="AU102">
        <v>0</v>
      </c>
      <c r="AW102" s="14">
        <v>44925</v>
      </c>
      <c r="AX102">
        <v>0</v>
      </c>
      <c r="AY102" s="14">
        <v>44925</v>
      </c>
      <c r="AZ102">
        <v>1</v>
      </c>
      <c r="BA102">
        <v>0</v>
      </c>
      <c r="BB102" t="s">
        <v>2491</v>
      </c>
      <c r="BC102">
        <v>0</v>
      </c>
      <c r="BE102">
        <v>0</v>
      </c>
      <c r="BF102">
        <v>1</v>
      </c>
      <c r="BJ102">
        <v>0</v>
      </c>
      <c r="BK102" t="s">
        <v>2651</v>
      </c>
      <c r="BL102" t="s">
        <v>2650</v>
      </c>
      <c r="BM102">
        <v>0</v>
      </c>
      <c r="BN102" s="14">
        <v>44900</v>
      </c>
      <c r="BO102">
        <v>0</v>
      </c>
      <c r="BP102" t="s">
        <v>2650</v>
      </c>
      <c r="BQ102">
        <v>0</v>
      </c>
      <c r="BR102">
        <v>0</v>
      </c>
      <c r="BS102" t="s">
        <v>2652</v>
      </c>
      <c r="BW102">
        <v>0</v>
      </c>
      <c r="BX102">
        <v>0</v>
      </c>
      <c r="BY102" t="s">
        <v>2653</v>
      </c>
      <c r="BZ102" s="14">
        <v>44925</v>
      </c>
      <c r="CA102" s="14">
        <v>44925</v>
      </c>
      <c r="CE102">
        <v>0</v>
      </c>
      <c r="CF102">
        <v>1</v>
      </c>
      <c r="CG102">
        <v>0</v>
      </c>
      <c r="CH102">
        <v>0</v>
      </c>
      <c r="CI102">
        <v>0</v>
      </c>
      <c r="CJ102" t="s">
        <v>2781</v>
      </c>
      <c r="CK102" s="14">
        <v>44783</v>
      </c>
      <c r="CL102">
        <v>0</v>
      </c>
      <c r="CP102">
        <v>0</v>
      </c>
      <c r="CS102">
        <v>0</v>
      </c>
      <c r="CV102">
        <v>0</v>
      </c>
      <c r="CX102">
        <v>1</v>
      </c>
      <c r="CZ102">
        <v>0</v>
      </c>
      <c r="DA102">
        <v>1</v>
      </c>
      <c r="DB102">
        <v>0</v>
      </c>
      <c r="DC102" t="s">
        <v>441</v>
      </c>
      <c r="DM102" t="s">
        <v>441</v>
      </c>
      <c r="DN102" t="s">
        <v>441</v>
      </c>
      <c r="DX102" t="s">
        <v>441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H102" t="s">
        <v>2650</v>
      </c>
      <c r="EI102">
        <v>0</v>
      </c>
      <c r="EL102">
        <v>0</v>
      </c>
      <c r="EM102" t="s">
        <v>2956</v>
      </c>
      <c r="EN102" t="s">
        <v>2957</v>
      </c>
      <c r="EO102" t="s">
        <v>2650</v>
      </c>
      <c r="EP102" t="s">
        <v>2650</v>
      </c>
      <c r="ER102">
        <v>0</v>
      </c>
      <c r="ES102">
        <v>0</v>
      </c>
      <c r="EU102">
        <v>0</v>
      </c>
      <c r="EV102">
        <v>0</v>
      </c>
      <c r="EY102">
        <v>0</v>
      </c>
      <c r="EZ102">
        <v>0</v>
      </c>
      <c r="FB102" t="s">
        <v>2650</v>
      </c>
      <c r="FC102">
        <v>0</v>
      </c>
    </row>
    <row r="103" spans="1:159" x14ac:dyDescent="0.3">
      <c r="A103" t="s">
        <v>383</v>
      </c>
      <c r="B103">
        <v>1</v>
      </c>
      <c r="C103" s="14">
        <v>44936</v>
      </c>
      <c r="D103">
        <v>1</v>
      </c>
      <c r="E103" s="14">
        <v>44936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132075</v>
      </c>
      <c r="P103" t="s">
        <v>2958</v>
      </c>
      <c r="Q103" t="s">
        <v>137</v>
      </c>
      <c r="U103" t="s">
        <v>545</v>
      </c>
      <c r="V103">
        <v>1</v>
      </c>
      <c r="W103" t="s">
        <v>2649</v>
      </c>
      <c r="X103" s="14">
        <v>44925</v>
      </c>
      <c r="Y103">
        <v>0</v>
      </c>
      <c r="Z103" s="14">
        <v>44925</v>
      </c>
      <c r="AA103">
        <v>1</v>
      </c>
      <c r="AB103" s="14">
        <v>44743</v>
      </c>
      <c r="AD103">
        <v>0</v>
      </c>
      <c r="AE103">
        <v>0</v>
      </c>
      <c r="AK103" s="67">
        <v>44900</v>
      </c>
      <c r="AL103" t="s">
        <v>2650</v>
      </c>
      <c r="AM103" t="s">
        <v>2650</v>
      </c>
      <c r="AN103" t="s">
        <v>2650</v>
      </c>
      <c r="AO103">
        <v>0</v>
      </c>
      <c r="AP103">
        <v>0</v>
      </c>
      <c r="AQ103">
        <v>0</v>
      </c>
      <c r="AR103">
        <v>0</v>
      </c>
      <c r="AS103" t="s">
        <v>441</v>
      </c>
      <c r="AU103">
        <v>0</v>
      </c>
      <c r="AW103" s="14">
        <v>44925</v>
      </c>
      <c r="AX103">
        <v>0</v>
      </c>
      <c r="AY103" s="14">
        <v>44925</v>
      </c>
      <c r="AZ103">
        <v>1</v>
      </c>
      <c r="BA103">
        <v>0</v>
      </c>
      <c r="BB103" t="s">
        <v>2491</v>
      </c>
      <c r="BC103">
        <v>0</v>
      </c>
      <c r="BE103">
        <v>0</v>
      </c>
      <c r="BF103">
        <v>1</v>
      </c>
      <c r="BJ103">
        <v>0</v>
      </c>
      <c r="BK103" t="s">
        <v>2651</v>
      </c>
      <c r="BL103" t="s">
        <v>2650</v>
      </c>
      <c r="BM103">
        <v>0</v>
      </c>
      <c r="BN103" s="14">
        <v>44900</v>
      </c>
      <c r="BO103">
        <v>0</v>
      </c>
      <c r="BP103" t="s">
        <v>2650</v>
      </c>
      <c r="BQ103">
        <v>0</v>
      </c>
      <c r="BR103">
        <v>0</v>
      </c>
      <c r="BS103" t="s">
        <v>2652</v>
      </c>
      <c r="BW103">
        <v>0</v>
      </c>
      <c r="BX103">
        <v>0</v>
      </c>
      <c r="BY103" t="s">
        <v>2653</v>
      </c>
      <c r="BZ103" s="14">
        <v>44925</v>
      </c>
      <c r="CA103" s="14">
        <v>44925</v>
      </c>
      <c r="CE103">
        <v>0</v>
      </c>
      <c r="CF103">
        <v>1</v>
      </c>
      <c r="CG103">
        <v>0</v>
      </c>
      <c r="CH103">
        <v>0</v>
      </c>
      <c r="CI103">
        <v>0</v>
      </c>
      <c r="CJ103" t="s">
        <v>2781</v>
      </c>
      <c r="CK103" s="14">
        <v>44783</v>
      </c>
      <c r="CL103">
        <v>0</v>
      </c>
      <c r="CP103">
        <v>0</v>
      </c>
      <c r="CS103">
        <v>0</v>
      </c>
      <c r="CV103">
        <v>0</v>
      </c>
      <c r="CX103">
        <v>1</v>
      </c>
      <c r="CZ103">
        <v>0</v>
      </c>
      <c r="DA103">
        <v>1</v>
      </c>
      <c r="DB103">
        <v>0</v>
      </c>
      <c r="DC103" t="s">
        <v>441</v>
      </c>
      <c r="DM103" t="s">
        <v>441</v>
      </c>
      <c r="DN103" t="s">
        <v>441</v>
      </c>
      <c r="DX103" t="s">
        <v>441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H103" t="s">
        <v>2650</v>
      </c>
      <c r="EI103">
        <v>0</v>
      </c>
      <c r="EL103">
        <v>0</v>
      </c>
      <c r="EM103" t="s">
        <v>2959</v>
      </c>
      <c r="EN103" s="68" t="s">
        <v>2960</v>
      </c>
      <c r="EO103" t="s">
        <v>2650</v>
      </c>
      <c r="EP103" t="s">
        <v>2650</v>
      </c>
      <c r="ER103">
        <v>0</v>
      </c>
      <c r="ES103">
        <v>0</v>
      </c>
      <c r="EU103">
        <v>0</v>
      </c>
      <c r="EV103">
        <v>0</v>
      </c>
      <c r="EY103">
        <v>0</v>
      </c>
      <c r="EZ103">
        <v>0</v>
      </c>
      <c r="FB103" t="s">
        <v>2650</v>
      </c>
      <c r="FC103">
        <v>0</v>
      </c>
    </row>
    <row r="104" spans="1:159" x14ac:dyDescent="0.3">
      <c r="A104" t="s">
        <v>383</v>
      </c>
      <c r="B104">
        <v>1</v>
      </c>
      <c r="C104" s="14">
        <v>44936</v>
      </c>
      <c r="D104">
        <v>1</v>
      </c>
      <c r="E104" s="14">
        <v>44936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132076</v>
      </c>
      <c r="P104" t="s">
        <v>2961</v>
      </c>
      <c r="Q104" t="s">
        <v>138</v>
      </c>
      <c r="U104" t="s">
        <v>545</v>
      </c>
      <c r="V104">
        <v>1</v>
      </c>
      <c r="W104" t="s">
        <v>2649</v>
      </c>
      <c r="X104" s="14">
        <v>44925</v>
      </c>
      <c r="Y104">
        <v>0</v>
      </c>
      <c r="Z104" s="14">
        <v>44925</v>
      </c>
      <c r="AA104">
        <v>1</v>
      </c>
      <c r="AB104" s="14">
        <v>44774</v>
      </c>
      <c r="AD104">
        <v>0</v>
      </c>
      <c r="AE104">
        <v>0</v>
      </c>
      <c r="AK104" s="67">
        <v>44900</v>
      </c>
      <c r="AL104" t="s">
        <v>2650</v>
      </c>
      <c r="AM104" t="s">
        <v>2650</v>
      </c>
      <c r="AN104" t="s">
        <v>2650</v>
      </c>
      <c r="AO104">
        <v>0</v>
      </c>
      <c r="AP104">
        <v>0</v>
      </c>
      <c r="AQ104">
        <v>0</v>
      </c>
      <c r="AR104">
        <v>0</v>
      </c>
      <c r="AS104" t="s">
        <v>441</v>
      </c>
      <c r="AU104">
        <v>0</v>
      </c>
      <c r="AW104" s="14">
        <v>44925</v>
      </c>
      <c r="AX104">
        <v>0</v>
      </c>
      <c r="AY104" s="14">
        <v>44925</v>
      </c>
      <c r="AZ104">
        <v>1</v>
      </c>
      <c r="BA104">
        <v>0</v>
      </c>
      <c r="BB104" t="s">
        <v>2491</v>
      </c>
      <c r="BC104">
        <v>0</v>
      </c>
      <c r="BE104">
        <v>0</v>
      </c>
      <c r="BF104">
        <v>1</v>
      </c>
      <c r="BJ104">
        <v>0</v>
      </c>
      <c r="BK104" t="s">
        <v>2651</v>
      </c>
      <c r="BL104" t="s">
        <v>2650</v>
      </c>
      <c r="BM104">
        <v>0</v>
      </c>
      <c r="BN104" s="14">
        <v>44900</v>
      </c>
      <c r="BO104">
        <v>0</v>
      </c>
      <c r="BP104" t="s">
        <v>2650</v>
      </c>
      <c r="BQ104">
        <v>0</v>
      </c>
      <c r="BR104">
        <v>0</v>
      </c>
      <c r="BS104" t="s">
        <v>2652</v>
      </c>
      <c r="BW104">
        <v>0</v>
      </c>
      <c r="BX104">
        <v>0</v>
      </c>
      <c r="BY104" t="s">
        <v>2653</v>
      </c>
      <c r="BZ104" s="14">
        <v>44925</v>
      </c>
      <c r="CA104" s="14">
        <v>44925</v>
      </c>
      <c r="CE104">
        <v>0</v>
      </c>
      <c r="CF104">
        <v>1</v>
      </c>
      <c r="CG104">
        <v>0</v>
      </c>
      <c r="CH104">
        <v>0</v>
      </c>
      <c r="CI104">
        <v>0</v>
      </c>
      <c r="CJ104" t="s">
        <v>2781</v>
      </c>
      <c r="CK104" s="14">
        <v>44783</v>
      </c>
      <c r="CL104">
        <v>0</v>
      </c>
      <c r="CP104">
        <v>0</v>
      </c>
      <c r="CS104">
        <v>0</v>
      </c>
      <c r="CV104">
        <v>0</v>
      </c>
      <c r="CX104">
        <v>1</v>
      </c>
      <c r="CZ104">
        <v>0</v>
      </c>
      <c r="DA104">
        <v>1</v>
      </c>
      <c r="DB104">
        <v>0</v>
      </c>
      <c r="DC104" t="s">
        <v>441</v>
      </c>
      <c r="DM104" t="s">
        <v>441</v>
      </c>
      <c r="DN104" t="s">
        <v>441</v>
      </c>
      <c r="DX104" t="s">
        <v>441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H104" t="s">
        <v>2650</v>
      </c>
      <c r="EI104">
        <v>0</v>
      </c>
      <c r="EL104">
        <v>0</v>
      </c>
      <c r="EM104" t="s">
        <v>2962</v>
      </c>
      <c r="EN104" t="s">
        <v>2963</v>
      </c>
      <c r="EO104" t="s">
        <v>2650</v>
      </c>
      <c r="EP104" t="s">
        <v>2650</v>
      </c>
      <c r="ER104">
        <v>0</v>
      </c>
      <c r="ES104">
        <v>0</v>
      </c>
      <c r="EU104">
        <v>0</v>
      </c>
      <c r="EV104">
        <v>0</v>
      </c>
      <c r="EY104">
        <v>0</v>
      </c>
      <c r="EZ104">
        <v>0</v>
      </c>
      <c r="FB104" t="s">
        <v>2650</v>
      </c>
      <c r="FC104">
        <v>0</v>
      </c>
    </row>
    <row r="105" spans="1:159" x14ac:dyDescent="0.3">
      <c r="A105" t="s">
        <v>383</v>
      </c>
      <c r="B105">
        <v>1</v>
      </c>
      <c r="C105" s="14">
        <v>44936</v>
      </c>
      <c r="D105">
        <v>1</v>
      </c>
      <c r="E105" s="14">
        <v>44936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132077</v>
      </c>
      <c r="P105" t="s">
        <v>2964</v>
      </c>
      <c r="Q105" t="s">
        <v>144</v>
      </c>
      <c r="U105" t="s">
        <v>545</v>
      </c>
      <c r="V105">
        <v>1</v>
      </c>
      <c r="W105" t="s">
        <v>2649</v>
      </c>
      <c r="X105" s="14">
        <v>44925</v>
      </c>
      <c r="Y105">
        <v>0</v>
      </c>
      <c r="Z105" s="14">
        <v>44925</v>
      </c>
      <c r="AA105">
        <v>1</v>
      </c>
      <c r="AB105" s="14">
        <v>44593</v>
      </c>
      <c r="AD105">
        <v>0</v>
      </c>
      <c r="AE105">
        <v>0</v>
      </c>
      <c r="AK105" s="67">
        <v>44900</v>
      </c>
      <c r="AL105" t="s">
        <v>2650</v>
      </c>
      <c r="AM105" t="s">
        <v>2650</v>
      </c>
      <c r="AN105" t="s">
        <v>2650</v>
      </c>
      <c r="AO105">
        <v>0</v>
      </c>
      <c r="AP105">
        <v>0</v>
      </c>
      <c r="AQ105">
        <v>0</v>
      </c>
      <c r="AR105">
        <v>0</v>
      </c>
      <c r="AS105" t="s">
        <v>441</v>
      </c>
      <c r="AU105">
        <v>0</v>
      </c>
      <c r="AW105" s="14">
        <v>44925</v>
      </c>
      <c r="AX105">
        <v>0</v>
      </c>
      <c r="AY105" s="14">
        <v>44925</v>
      </c>
      <c r="AZ105">
        <v>1</v>
      </c>
      <c r="BA105">
        <v>0</v>
      </c>
      <c r="BB105" t="s">
        <v>2491</v>
      </c>
      <c r="BC105">
        <v>0</v>
      </c>
      <c r="BE105">
        <v>0</v>
      </c>
      <c r="BF105">
        <v>1</v>
      </c>
      <c r="BJ105">
        <v>0</v>
      </c>
      <c r="BK105" t="s">
        <v>2651</v>
      </c>
      <c r="BL105" t="s">
        <v>2650</v>
      </c>
      <c r="BM105">
        <v>0</v>
      </c>
      <c r="BN105" s="14">
        <v>44900</v>
      </c>
      <c r="BO105">
        <v>0</v>
      </c>
      <c r="BP105" t="s">
        <v>2650</v>
      </c>
      <c r="BQ105">
        <v>0</v>
      </c>
      <c r="BR105">
        <v>0</v>
      </c>
      <c r="BS105" t="s">
        <v>2652</v>
      </c>
      <c r="BW105">
        <v>0</v>
      </c>
      <c r="BX105">
        <v>0</v>
      </c>
      <c r="BY105" t="s">
        <v>2653</v>
      </c>
      <c r="BZ105" s="14">
        <v>44925</v>
      </c>
      <c r="CA105" s="14">
        <v>44925</v>
      </c>
      <c r="CE105">
        <v>0</v>
      </c>
      <c r="CF105">
        <v>1</v>
      </c>
      <c r="CG105">
        <v>0</v>
      </c>
      <c r="CH105">
        <v>0</v>
      </c>
      <c r="CI105">
        <v>0</v>
      </c>
      <c r="CJ105" t="s">
        <v>2781</v>
      </c>
      <c r="CK105" s="14">
        <v>44783</v>
      </c>
      <c r="CL105">
        <v>0</v>
      </c>
      <c r="CP105">
        <v>0</v>
      </c>
      <c r="CS105">
        <v>0</v>
      </c>
      <c r="CV105">
        <v>0</v>
      </c>
      <c r="CX105">
        <v>1</v>
      </c>
      <c r="CZ105">
        <v>0</v>
      </c>
      <c r="DA105">
        <v>1</v>
      </c>
      <c r="DB105">
        <v>0</v>
      </c>
      <c r="DC105" t="s">
        <v>441</v>
      </c>
      <c r="DM105" t="s">
        <v>441</v>
      </c>
      <c r="DN105" t="s">
        <v>441</v>
      </c>
      <c r="DX105" t="s">
        <v>441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H105" t="s">
        <v>2650</v>
      </c>
      <c r="EI105">
        <v>0</v>
      </c>
      <c r="EL105">
        <v>0</v>
      </c>
      <c r="EM105" t="s">
        <v>2965</v>
      </c>
      <c r="EN105" t="s">
        <v>2966</v>
      </c>
      <c r="EO105" t="s">
        <v>2650</v>
      </c>
      <c r="EP105" t="s">
        <v>2650</v>
      </c>
      <c r="ER105">
        <v>0</v>
      </c>
      <c r="ES105">
        <v>0</v>
      </c>
      <c r="EU105">
        <v>0</v>
      </c>
      <c r="EV105">
        <v>0</v>
      </c>
      <c r="EY105">
        <v>0</v>
      </c>
      <c r="EZ105">
        <v>0</v>
      </c>
      <c r="FB105" t="s">
        <v>2650</v>
      </c>
      <c r="FC105">
        <v>0</v>
      </c>
    </row>
    <row r="106" spans="1:159" x14ac:dyDescent="0.3">
      <c r="A106" t="s">
        <v>383</v>
      </c>
      <c r="B106">
        <v>1</v>
      </c>
      <c r="C106" s="14">
        <v>44936</v>
      </c>
      <c r="D106">
        <v>1</v>
      </c>
      <c r="E106" s="14">
        <v>44936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132078</v>
      </c>
      <c r="P106" t="s">
        <v>2967</v>
      </c>
      <c r="Q106" t="s">
        <v>145</v>
      </c>
      <c r="U106" t="s">
        <v>545</v>
      </c>
      <c r="V106">
        <v>1</v>
      </c>
      <c r="W106" t="s">
        <v>2649</v>
      </c>
      <c r="X106" s="14">
        <v>44925</v>
      </c>
      <c r="Y106">
        <v>0</v>
      </c>
      <c r="Z106" s="14">
        <v>44925</v>
      </c>
      <c r="AA106">
        <v>1</v>
      </c>
      <c r="AB106" s="14">
        <v>44621</v>
      </c>
      <c r="AD106">
        <v>0</v>
      </c>
      <c r="AE106">
        <v>0</v>
      </c>
      <c r="AK106" s="67">
        <v>44900</v>
      </c>
      <c r="AL106" t="s">
        <v>2650</v>
      </c>
      <c r="AM106" t="s">
        <v>2650</v>
      </c>
      <c r="AN106" t="s">
        <v>2650</v>
      </c>
      <c r="AO106">
        <v>0</v>
      </c>
      <c r="AP106">
        <v>0</v>
      </c>
      <c r="AQ106">
        <v>0</v>
      </c>
      <c r="AR106">
        <v>0</v>
      </c>
      <c r="AS106" t="s">
        <v>441</v>
      </c>
      <c r="AU106">
        <v>0</v>
      </c>
      <c r="AW106" s="14">
        <v>44925</v>
      </c>
      <c r="AX106">
        <v>0</v>
      </c>
      <c r="AY106" s="14">
        <v>44925</v>
      </c>
      <c r="AZ106">
        <v>1</v>
      </c>
      <c r="BA106">
        <v>0</v>
      </c>
      <c r="BB106" t="s">
        <v>2491</v>
      </c>
      <c r="BC106">
        <v>0</v>
      </c>
      <c r="BE106">
        <v>0</v>
      </c>
      <c r="BF106">
        <v>1</v>
      </c>
      <c r="BJ106">
        <v>0</v>
      </c>
      <c r="BK106" t="s">
        <v>2651</v>
      </c>
      <c r="BL106" t="s">
        <v>2650</v>
      </c>
      <c r="BM106">
        <v>0</v>
      </c>
      <c r="BN106" s="14">
        <v>44900</v>
      </c>
      <c r="BO106">
        <v>0</v>
      </c>
      <c r="BP106" t="s">
        <v>2650</v>
      </c>
      <c r="BQ106">
        <v>0</v>
      </c>
      <c r="BR106">
        <v>0</v>
      </c>
      <c r="BS106" t="s">
        <v>2652</v>
      </c>
      <c r="BW106">
        <v>0</v>
      </c>
      <c r="BX106">
        <v>0</v>
      </c>
      <c r="BY106" t="s">
        <v>2653</v>
      </c>
      <c r="BZ106" s="14">
        <v>44925</v>
      </c>
      <c r="CA106" s="14">
        <v>44925</v>
      </c>
      <c r="CE106">
        <v>0</v>
      </c>
      <c r="CF106">
        <v>1</v>
      </c>
      <c r="CG106">
        <v>0</v>
      </c>
      <c r="CH106">
        <v>0</v>
      </c>
      <c r="CI106">
        <v>0</v>
      </c>
      <c r="CJ106" t="s">
        <v>2781</v>
      </c>
      <c r="CK106" s="14">
        <v>44783</v>
      </c>
      <c r="CL106">
        <v>0</v>
      </c>
      <c r="CP106">
        <v>0</v>
      </c>
      <c r="CS106">
        <v>0</v>
      </c>
      <c r="CV106">
        <v>0</v>
      </c>
      <c r="CX106">
        <v>1</v>
      </c>
      <c r="CZ106">
        <v>0</v>
      </c>
      <c r="DA106">
        <v>1</v>
      </c>
      <c r="DB106">
        <v>0</v>
      </c>
      <c r="DC106" t="s">
        <v>441</v>
      </c>
      <c r="DM106" t="s">
        <v>441</v>
      </c>
      <c r="DN106" t="s">
        <v>441</v>
      </c>
      <c r="DX106" t="s">
        <v>441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H106" t="s">
        <v>2650</v>
      </c>
      <c r="EI106">
        <v>0</v>
      </c>
      <c r="EL106">
        <v>0</v>
      </c>
      <c r="EM106" t="s">
        <v>2968</v>
      </c>
      <c r="EN106" t="s">
        <v>2969</v>
      </c>
      <c r="EO106" t="s">
        <v>2650</v>
      </c>
      <c r="EP106" t="s">
        <v>2650</v>
      </c>
      <c r="ER106">
        <v>0</v>
      </c>
      <c r="ES106">
        <v>0</v>
      </c>
      <c r="EU106">
        <v>0</v>
      </c>
      <c r="EV106">
        <v>0</v>
      </c>
      <c r="EY106">
        <v>0</v>
      </c>
      <c r="EZ106">
        <v>0</v>
      </c>
      <c r="FB106" t="s">
        <v>2650</v>
      </c>
      <c r="FC106">
        <v>0</v>
      </c>
    </row>
    <row r="107" spans="1:159" x14ac:dyDescent="0.3">
      <c r="A107" t="s">
        <v>383</v>
      </c>
      <c r="B107">
        <v>1</v>
      </c>
      <c r="C107" s="14">
        <v>44936</v>
      </c>
      <c r="D107">
        <v>1</v>
      </c>
      <c r="E107" s="14">
        <v>44936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132079</v>
      </c>
      <c r="P107" t="s">
        <v>2970</v>
      </c>
      <c r="Q107" t="s">
        <v>146</v>
      </c>
      <c r="U107" t="s">
        <v>545</v>
      </c>
      <c r="V107">
        <v>1</v>
      </c>
      <c r="W107" t="s">
        <v>2649</v>
      </c>
      <c r="X107" t="s">
        <v>2650</v>
      </c>
      <c r="Y107">
        <v>0</v>
      </c>
      <c r="Z107" t="s">
        <v>2650</v>
      </c>
      <c r="AA107">
        <v>0</v>
      </c>
      <c r="AB107" s="14">
        <v>44652</v>
      </c>
      <c r="AD107">
        <v>0</v>
      </c>
      <c r="AE107">
        <v>0</v>
      </c>
      <c r="AK107" t="s">
        <v>2650</v>
      </c>
      <c r="AL107" t="s">
        <v>2650</v>
      </c>
      <c r="AM107" t="s">
        <v>2650</v>
      </c>
      <c r="AN107" t="s">
        <v>2650</v>
      </c>
      <c r="AO107">
        <v>0</v>
      </c>
      <c r="AP107">
        <v>0</v>
      </c>
      <c r="AQ107">
        <v>0</v>
      </c>
      <c r="AR107">
        <v>0</v>
      </c>
      <c r="AS107" t="s">
        <v>441</v>
      </c>
      <c r="AU107">
        <v>0</v>
      </c>
      <c r="AW107" t="s">
        <v>2650</v>
      </c>
      <c r="AX107">
        <v>0</v>
      </c>
      <c r="AY107" t="s">
        <v>2650</v>
      </c>
      <c r="AZ107">
        <v>0</v>
      </c>
      <c r="BA107">
        <v>0</v>
      </c>
      <c r="BB107" t="s">
        <v>2491</v>
      </c>
      <c r="BC107">
        <v>0</v>
      </c>
      <c r="BE107">
        <v>0</v>
      </c>
      <c r="BF107">
        <v>1</v>
      </c>
      <c r="BJ107">
        <v>0</v>
      </c>
      <c r="BK107" t="s">
        <v>2651</v>
      </c>
      <c r="BL107" t="s">
        <v>2650</v>
      </c>
      <c r="BM107">
        <v>0</v>
      </c>
      <c r="BN107" t="s">
        <v>2650</v>
      </c>
      <c r="BO107">
        <v>0</v>
      </c>
      <c r="BP107" t="s">
        <v>2650</v>
      </c>
      <c r="BQ107">
        <v>0</v>
      </c>
      <c r="BR107">
        <v>0</v>
      </c>
      <c r="BS107" t="s">
        <v>2652</v>
      </c>
      <c r="BW107">
        <v>0</v>
      </c>
      <c r="BX107">
        <v>0</v>
      </c>
      <c r="BY107" t="s">
        <v>2653</v>
      </c>
      <c r="BZ107" t="s">
        <v>2650</v>
      </c>
      <c r="CA107" t="s">
        <v>2650</v>
      </c>
      <c r="CE107">
        <v>0</v>
      </c>
      <c r="CF107">
        <v>0</v>
      </c>
      <c r="CG107">
        <v>0</v>
      </c>
      <c r="CH107">
        <v>0</v>
      </c>
      <c r="CI107">
        <v>0</v>
      </c>
      <c r="CJ107" t="s">
        <v>2781</v>
      </c>
      <c r="CK107" s="14">
        <v>44783</v>
      </c>
      <c r="CL107">
        <v>0</v>
      </c>
      <c r="CP107">
        <v>0</v>
      </c>
      <c r="CS107">
        <v>0</v>
      </c>
      <c r="CV107">
        <v>0</v>
      </c>
      <c r="CX107">
        <v>1</v>
      </c>
      <c r="CZ107">
        <v>0</v>
      </c>
      <c r="DA107">
        <v>1</v>
      </c>
      <c r="DB107">
        <v>0</v>
      </c>
      <c r="DC107" t="s">
        <v>441</v>
      </c>
      <c r="DM107" t="s">
        <v>441</v>
      </c>
      <c r="DN107" t="s">
        <v>441</v>
      </c>
      <c r="DX107" t="s">
        <v>441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H107" t="s">
        <v>2650</v>
      </c>
      <c r="EI107">
        <v>0</v>
      </c>
      <c r="EL107">
        <v>0</v>
      </c>
      <c r="EM107" t="s">
        <v>2971</v>
      </c>
      <c r="EN107" t="s">
        <v>2972</v>
      </c>
      <c r="EO107" t="s">
        <v>2650</v>
      </c>
      <c r="EP107" t="s">
        <v>2650</v>
      </c>
      <c r="ER107">
        <v>0</v>
      </c>
      <c r="ES107">
        <v>0</v>
      </c>
      <c r="EU107">
        <v>0</v>
      </c>
      <c r="EV107">
        <v>0</v>
      </c>
      <c r="EY107">
        <v>0</v>
      </c>
      <c r="EZ107">
        <v>0</v>
      </c>
      <c r="FB107" t="s">
        <v>2650</v>
      </c>
      <c r="FC107">
        <v>0</v>
      </c>
    </row>
    <row r="108" spans="1:159" x14ac:dyDescent="0.3">
      <c r="A108" t="s">
        <v>383</v>
      </c>
      <c r="B108">
        <v>1</v>
      </c>
      <c r="C108" s="14">
        <v>44936</v>
      </c>
      <c r="D108">
        <v>1</v>
      </c>
      <c r="E108" s="14">
        <v>44936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132080</v>
      </c>
      <c r="P108" t="s">
        <v>2973</v>
      </c>
      <c r="Q108" t="s">
        <v>147</v>
      </c>
      <c r="U108" t="s">
        <v>545</v>
      </c>
      <c r="V108">
        <v>1</v>
      </c>
      <c r="W108" t="s">
        <v>2649</v>
      </c>
      <c r="X108" s="14">
        <v>44936</v>
      </c>
      <c r="Y108">
        <v>0</v>
      </c>
      <c r="Z108" s="14">
        <v>44936</v>
      </c>
      <c r="AA108">
        <v>1</v>
      </c>
      <c r="AB108" s="14">
        <v>44682</v>
      </c>
      <c r="AD108">
        <v>0</v>
      </c>
      <c r="AE108">
        <v>0</v>
      </c>
      <c r="AK108" t="s">
        <v>2650</v>
      </c>
      <c r="AL108" t="s">
        <v>2650</v>
      </c>
      <c r="AM108" t="s">
        <v>2650</v>
      </c>
      <c r="AN108" t="s">
        <v>2650</v>
      </c>
      <c r="AO108">
        <v>0</v>
      </c>
      <c r="AP108">
        <v>0</v>
      </c>
      <c r="AQ108">
        <v>0</v>
      </c>
      <c r="AR108">
        <v>0</v>
      </c>
      <c r="AS108" t="s">
        <v>441</v>
      </c>
      <c r="AU108">
        <v>0</v>
      </c>
      <c r="AW108" s="14">
        <v>44936</v>
      </c>
      <c r="AX108">
        <v>0</v>
      </c>
      <c r="AY108" s="14">
        <v>44936</v>
      </c>
      <c r="AZ108">
        <v>1</v>
      </c>
      <c r="BA108">
        <v>0</v>
      </c>
      <c r="BB108" t="s">
        <v>2491</v>
      </c>
      <c r="BC108">
        <v>0</v>
      </c>
      <c r="BE108">
        <v>0</v>
      </c>
      <c r="BF108">
        <v>1</v>
      </c>
      <c r="BJ108">
        <v>0</v>
      </c>
      <c r="BK108" t="s">
        <v>2651</v>
      </c>
      <c r="BL108" t="s">
        <v>2650</v>
      </c>
      <c r="BM108">
        <v>0</v>
      </c>
      <c r="BN108" t="s">
        <v>2650</v>
      </c>
      <c r="BO108">
        <v>0</v>
      </c>
      <c r="BP108" t="s">
        <v>2650</v>
      </c>
      <c r="BQ108">
        <v>0</v>
      </c>
      <c r="BR108">
        <v>0</v>
      </c>
      <c r="BS108" t="s">
        <v>2652</v>
      </c>
      <c r="BW108">
        <v>0</v>
      </c>
      <c r="BX108">
        <v>0</v>
      </c>
      <c r="BY108" t="s">
        <v>2653</v>
      </c>
      <c r="BZ108" s="14">
        <v>44936</v>
      </c>
      <c r="CA108" s="14">
        <v>44936</v>
      </c>
      <c r="CE108">
        <v>0</v>
      </c>
      <c r="CF108">
        <v>1</v>
      </c>
      <c r="CG108">
        <v>0</v>
      </c>
      <c r="CH108">
        <v>0</v>
      </c>
      <c r="CI108">
        <v>0</v>
      </c>
      <c r="CJ108" t="s">
        <v>2781</v>
      </c>
      <c r="CK108" s="14">
        <v>44783</v>
      </c>
      <c r="CL108">
        <v>0</v>
      </c>
      <c r="CP108">
        <v>0</v>
      </c>
      <c r="CS108">
        <v>0</v>
      </c>
      <c r="CV108">
        <v>0</v>
      </c>
      <c r="CX108">
        <v>1</v>
      </c>
      <c r="CZ108">
        <v>0</v>
      </c>
      <c r="DA108">
        <v>1</v>
      </c>
      <c r="DB108">
        <v>0</v>
      </c>
      <c r="DC108" t="s">
        <v>441</v>
      </c>
      <c r="DM108" t="s">
        <v>441</v>
      </c>
      <c r="DN108" t="s">
        <v>441</v>
      </c>
      <c r="DX108" t="s">
        <v>441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H108" t="s">
        <v>2650</v>
      </c>
      <c r="EI108">
        <v>0</v>
      </c>
      <c r="EL108">
        <v>0</v>
      </c>
      <c r="EM108" t="s">
        <v>2974</v>
      </c>
      <c r="EN108" t="s">
        <v>2975</v>
      </c>
      <c r="EO108" t="s">
        <v>2650</v>
      </c>
      <c r="EP108" t="s">
        <v>2650</v>
      </c>
      <c r="ER108">
        <v>0</v>
      </c>
      <c r="ES108">
        <v>0</v>
      </c>
      <c r="EU108">
        <v>0</v>
      </c>
      <c r="EV108">
        <v>0</v>
      </c>
      <c r="EY108">
        <v>0</v>
      </c>
      <c r="EZ108">
        <v>0</v>
      </c>
      <c r="FB108" t="s">
        <v>2650</v>
      </c>
      <c r="FC108">
        <v>0</v>
      </c>
    </row>
    <row r="109" spans="1:159" x14ac:dyDescent="0.3">
      <c r="A109" t="s">
        <v>383</v>
      </c>
      <c r="B109">
        <v>1</v>
      </c>
      <c r="C109" s="14">
        <v>44936</v>
      </c>
      <c r="D109">
        <v>1</v>
      </c>
      <c r="E109" s="14">
        <v>44936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132081</v>
      </c>
      <c r="P109" t="s">
        <v>2976</v>
      </c>
      <c r="Q109" t="s">
        <v>148</v>
      </c>
      <c r="U109" t="s">
        <v>545</v>
      </c>
      <c r="V109">
        <v>1</v>
      </c>
      <c r="W109" t="s">
        <v>2649</v>
      </c>
      <c r="X109" s="14">
        <v>44936</v>
      </c>
      <c r="Y109">
        <v>0</v>
      </c>
      <c r="Z109" s="14">
        <v>44936</v>
      </c>
      <c r="AA109">
        <v>1</v>
      </c>
      <c r="AB109" s="14">
        <v>44713</v>
      </c>
      <c r="AD109">
        <v>0</v>
      </c>
      <c r="AE109">
        <v>0</v>
      </c>
      <c r="AK109" s="67">
        <v>44936</v>
      </c>
      <c r="AL109" t="s">
        <v>2650</v>
      </c>
      <c r="AM109" t="s">
        <v>2650</v>
      </c>
      <c r="AN109" t="s">
        <v>2650</v>
      </c>
      <c r="AO109">
        <v>0</v>
      </c>
      <c r="AP109">
        <v>0</v>
      </c>
      <c r="AQ109">
        <v>0</v>
      </c>
      <c r="AR109">
        <v>0</v>
      </c>
      <c r="AS109" t="s">
        <v>441</v>
      </c>
      <c r="AU109">
        <v>0</v>
      </c>
      <c r="AW109" s="14">
        <v>44936</v>
      </c>
      <c r="AX109">
        <v>0</v>
      </c>
      <c r="AY109" s="14">
        <v>44936</v>
      </c>
      <c r="AZ109">
        <v>1</v>
      </c>
      <c r="BA109">
        <v>0</v>
      </c>
      <c r="BB109" t="s">
        <v>2491</v>
      </c>
      <c r="BC109">
        <v>0</v>
      </c>
      <c r="BE109">
        <v>0</v>
      </c>
      <c r="BF109">
        <v>1</v>
      </c>
      <c r="BJ109">
        <v>0</v>
      </c>
      <c r="BK109" t="s">
        <v>2651</v>
      </c>
      <c r="BL109" t="s">
        <v>2650</v>
      </c>
      <c r="BM109">
        <v>0</v>
      </c>
      <c r="BN109" s="14">
        <v>44936</v>
      </c>
      <c r="BO109">
        <v>0</v>
      </c>
      <c r="BP109" t="s">
        <v>2650</v>
      </c>
      <c r="BQ109">
        <v>0</v>
      </c>
      <c r="BR109">
        <v>0</v>
      </c>
      <c r="BS109" t="s">
        <v>2652</v>
      </c>
      <c r="BW109">
        <v>0</v>
      </c>
      <c r="BX109">
        <v>0</v>
      </c>
      <c r="BY109" t="s">
        <v>2653</v>
      </c>
      <c r="BZ109" s="14">
        <v>44936</v>
      </c>
      <c r="CA109" s="14">
        <v>44936</v>
      </c>
      <c r="CE109">
        <v>0</v>
      </c>
      <c r="CF109">
        <v>1</v>
      </c>
      <c r="CG109">
        <v>0</v>
      </c>
      <c r="CH109">
        <v>0</v>
      </c>
      <c r="CI109">
        <v>0</v>
      </c>
      <c r="CJ109" t="s">
        <v>2781</v>
      </c>
      <c r="CK109" s="14">
        <v>44783</v>
      </c>
      <c r="CL109">
        <v>0</v>
      </c>
      <c r="CP109">
        <v>0</v>
      </c>
      <c r="CS109">
        <v>0</v>
      </c>
      <c r="CV109">
        <v>0</v>
      </c>
      <c r="CX109">
        <v>1</v>
      </c>
      <c r="CZ109">
        <v>0</v>
      </c>
      <c r="DA109">
        <v>1</v>
      </c>
      <c r="DB109">
        <v>0</v>
      </c>
      <c r="DC109" t="s">
        <v>441</v>
      </c>
      <c r="DM109" t="s">
        <v>441</v>
      </c>
      <c r="DN109" t="s">
        <v>441</v>
      </c>
      <c r="DX109" t="s">
        <v>441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H109" t="s">
        <v>2650</v>
      </c>
      <c r="EI109">
        <v>0</v>
      </c>
      <c r="EL109">
        <v>0</v>
      </c>
      <c r="EM109" t="s">
        <v>2977</v>
      </c>
      <c r="EN109" t="s">
        <v>2978</v>
      </c>
      <c r="EO109" t="s">
        <v>2650</v>
      </c>
      <c r="EP109" t="s">
        <v>2650</v>
      </c>
      <c r="ER109">
        <v>0</v>
      </c>
      <c r="ES109">
        <v>0</v>
      </c>
      <c r="EU109">
        <v>0</v>
      </c>
      <c r="EV109">
        <v>0</v>
      </c>
      <c r="EY109">
        <v>0</v>
      </c>
      <c r="EZ109">
        <v>0</v>
      </c>
      <c r="FB109" t="s">
        <v>2650</v>
      </c>
      <c r="FC109">
        <v>0</v>
      </c>
    </row>
    <row r="110" spans="1:159" x14ac:dyDescent="0.3">
      <c r="A110" t="s">
        <v>383</v>
      </c>
      <c r="B110">
        <v>1</v>
      </c>
      <c r="C110" s="14">
        <v>44936</v>
      </c>
      <c r="D110">
        <v>1</v>
      </c>
      <c r="E110" s="14">
        <v>44936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132082</v>
      </c>
      <c r="P110" t="s">
        <v>2979</v>
      </c>
      <c r="Q110" t="s">
        <v>149</v>
      </c>
      <c r="U110" t="s">
        <v>545</v>
      </c>
      <c r="V110">
        <v>1</v>
      </c>
      <c r="W110" t="s">
        <v>2649</v>
      </c>
      <c r="X110" s="14">
        <v>44936</v>
      </c>
      <c r="Y110">
        <v>0</v>
      </c>
      <c r="Z110" s="14">
        <v>44936</v>
      </c>
      <c r="AA110">
        <v>1</v>
      </c>
      <c r="AB110" s="14">
        <v>44743</v>
      </c>
      <c r="AD110">
        <v>0</v>
      </c>
      <c r="AE110">
        <v>0</v>
      </c>
      <c r="AK110" s="67">
        <v>44936</v>
      </c>
      <c r="AL110" t="s">
        <v>2650</v>
      </c>
      <c r="AM110" t="s">
        <v>2650</v>
      </c>
      <c r="AN110" t="s">
        <v>2650</v>
      </c>
      <c r="AO110">
        <v>0</v>
      </c>
      <c r="AP110">
        <v>0</v>
      </c>
      <c r="AQ110">
        <v>0</v>
      </c>
      <c r="AR110">
        <v>0</v>
      </c>
      <c r="AS110" t="s">
        <v>441</v>
      </c>
      <c r="AU110">
        <v>0</v>
      </c>
      <c r="AW110" s="14">
        <v>44936</v>
      </c>
      <c r="AX110">
        <v>0</v>
      </c>
      <c r="AY110" s="14">
        <v>44936</v>
      </c>
      <c r="AZ110">
        <v>1</v>
      </c>
      <c r="BA110">
        <v>0</v>
      </c>
      <c r="BB110" t="s">
        <v>2491</v>
      </c>
      <c r="BC110">
        <v>0</v>
      </c>
      <c r="BE110">
        <v>0</v>
      </c>
      <c r="BF110">
        <v>1</v>
      </c>
      <c r="BJ110">
        <v>0</v>
      </c>
      <c r="BK110" t="s">
        <v>2651</v>
      </c>
      <c r="BL110" t="s">
        <v>2650</v>
      </c>
      <c r="BM110">
        <v>0</v>
      </c>
      <c r="BN110" s="14">
        <v>44936</v>
      </c>
      <c r="BO110">
        <v>0</v>
      </c>
      <c r="BP110" t="s">
        <v>2650</v>
      </c>
      <c r="BQ110">
        <v>0</v>
      </c>
      <c r="BR110">
        <v>0</v>
      </c>
      <c r="BS110" t="s">
        <v>2652</v>
      </c>
      <c r="BW110">
        <v>0</v>
      </c>
      <c r="BX110">
        <v>0</v>
      </c>
      <c r="BY110" t="s">
        <v>2653</v>
      </c>
      <c r="BZ110" s="14">
        <v>44936</v>
      </c>
      <c r="CA110" s="14">
        <v>44936</v>
      </c>
      <c r="CE110">
        <v>0</v>
      </c>
      <c r="CF110">
        <v>1</v>
      </c>
      <c r="CG110">
        <v>0</v>
      </c>
      <c r="CH110">
        <v>0</v>
      </c>
      <c r="CI110">
        <v>0</v>
      </c>
      <c r="CJ110" t="s">
        <v>2781</v>
      </c>
      <c r="CK110" s="14">
        <v>44783</v>
      </c>
      <c r="CL110">
        <v>0</v>
      </c>
      <c r="CP110">
        <v>0</v>
      </c>
      <c r="CS110">
        <v>0</v>
      </c>
      <c r="CV110">
        <v>0</v>
      </c>
      <c r="CX110">
        <v>1</v>
      </c>
      <c r="CZ110">
        <v>0</v>
      </c>
      <c r="DA110">
        <v>1</v>
      </c>
      <c r="DB110">
        <v>0</v>
      </c>
      <c r="DC110" t="s">
        <v>441</v>
      </c>
      <c r="DM110" t="s">
        <v>441</v>
      </c>
      <c r="DN110" t="s">
        <v>441</v>
      </c>
      <c r="DX110" t="s">
        <v>441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H110" t="s">
        <v>2650</v>
      </c>
      <c r="EI110">
        <v>0</v>
      </c>
      <c r="EL110">
        <v>0</v>
      </c>
      <c r="EM110" t="s">
        <v>2980</v>
      </c>
      <c r="EN110" s="68" t="s">
        <v>2981</v>
      </c>
      <c r="EO110" t="s">
        <v>2650</v>
      </c>
      <c r="EP110" t="s">
        <v>2650</v>
      </c>
      <c r="ER110">
        <v>0</v>
      </c>
      <c r="ES110">
        <v>0</v>
      </c>
      <c r="EU110">
        <v>0</v>
      </c>
      <c r="EV110">
        <v>0</v>
      </c>
      <c r="EY110">
        <v>0</v>
      </c>
      <c r="EZ110">
        <v>0</v>
      </c>
      <c r="FB110" t="s">
        <v>2650</v>
      </c>
      <c r="FC110">
        <v>0</v>
      </c>
    </row>
    <row r="111" spans="1:159" x14ac:dyDescent="0.3">
      <c r="A111" t="s">
        <v>383</v>
      </c>
      <c r="B111">
        <v>1</v>
      </c>
      <c r="C111" s="14">
        <v>44876</v>
      </c>
      <c r="D111">
        <v>1</v>
      </c>
      <c r="E111" s="14">
        <v>44876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132083</v>
      </c>
      <c r="P111" t="s">
        <v>2982</v>
      </c>
      <c r="Q111" t="s">
        <v>150</v>
      </c>
      <c r="U111" t="s">
        <v>545</v>
      </c>
      <c r="V111">
        <v>1</v>
      </c>
      <c r="W111" t="s">
        <v>2649</v>
      </c>
      <c r="X111" s="14">
        <v>44876</v>
      </c>
      <c r="Y111">
        <v>0</v>
      </c>
      <c r="Z111" s="14">
        <v>44876</v>
      </c>
      <c r="AA111">
        <v>1</v>
      </c>
      <c r="AB111" s="14">
        <v>44774</v>
      </c>
      <c r="AD111">
        <v>0</v>
      </c>
      <c r="AE111">
        <v>0</v>
      </c>
      <c r="AK111" s="67">
        <v>44876</v>
      </c>
      <c r="AL111" t="s">
        <v>2650</v>
      </c>
      <c r="AM111" t="s">
        <v>2650</v>
      </c>
      <c r="AN111" t="s">
        <v>2650</v>
      </c>
      <c r="AO111">
        <v>0</v>
      </c>
      <c r="AP111">
        <v>0</v>
      </c>
      <c r="AQ111">
        <v>0</v>
      </c>
      <c r="AR111">
        <v>0</v>
      </c>
      <c r="AS111" t="s">
        <v>441</v>
      </c>
      <c r="AU111">
        <v>0</v>
      </c>
      <c r="AW111" s="14">
        <v>44876</v>
      </c>
      <c r="AX111">
        <v>0</v>
      </c>
      <c r="AY111" s="14">
        <v>44876</v>
      </c>
      <c r="AZ111">
        <v>1</v>
      </c>
      <c r="BA111">
        <v>0</v>
      </c>
      <c r="BB111" t="s">
        <v>2491</v>
      </c>
      <c r="BC111">
        <v>0</v>
      </c>
      <c r="BE111">
        <v>0</v>
      </c>
      <c r="BF111">
        <v>1</v>
      </c>
      <c r="BJ111">
        <v>0</v>
      </c>
      <c r="BK111" t="s">
        <v>2651</v>
      </c>
      <c r="BL111" t="s">
        <v>2650</v>
      </c>
      <c r="BM111">
        <v>0</v>
      </c>
      <c r="BN111" s="14">
        <v>44876</v>
      </c>
      <c r="BO111">
        <v>0</v>
      </c>
      <c r="BP111" t="s">
        <v>2650</v>
      </c>
      <c r="BQ111">
        <v>0</v>
      </c>
      <c r="BR111">
        <v>0</v>
      </c>
      <c r="BS111" t="s">
        <v>2652</v>
      </c>
      <c r="BW111">
        <v>0</v>
      </c>
      <c r="BX111">
        <v>0</v>
      </c>
      <c r="BY111" t="s">
        <v>2653</v>
      </c>
      <c r="BZ111" s="14">
        <v>44876</v>
      </c>
      <c r="CA111" s="14">
        <v>44876</v>
      </c>
      <c r="CE111">
        <v>0</v>
      </c>
      <c r="CF111">
        <v>1</v>
      </c>
      <c r="CG111">
        <v>0</v>
      </c>
      <c r="CH111">
        <v>0</v>
      </c>
      <c r="CI111">
        <v>0</v>
      </c>
      <c r="CJ111" t="s">
        <v>2781</v>
      </c>
      <c r="CK111" s="14">
        <v>44783</v>
      </c>
      <c r="CL111">
        <v>0</v>
      </c>
      <c r="CP111">
        <v>0</v>
      </c>
      <c r="CS111">
        <v>0</v>
      </c>
      <c r="CV111">
        <v>0</v>
      </c>
      <c r="CX111">
        <v>1</v>
      </c>
      <c r="CZ111">
        <v>0</v>
      </c>
      <c r="DA111">
        <v>1</v>
      </c>
      <c r="DB111">
        <v>0</v>
      </c>
      <c r="DC111" t="s">
        <v>441</v>
      </c>
      <c r="DM111" t="s">
        <v>441</v>
      </c>
      <c r="DN111" t="s">
        <v>441</v>
      </c>
      <c r="DX111" t="s">
        <v>441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H111" t="s">
        <v>2650</v>
      </c>
      <c r="EI111">
        <v>0</v>
      </c>
      <c r="EL111">
        <v>0</v>
      </c>
      <c r="EM111" t="s">
        <v>2983</v>
      </c>
      <c r="EN111" t="s">
        <v>2984</v>
      </c>
      <c r="EO111" t="s">
        <v>2650</v>
      </c>
      <c r="EP111" t="s">
        <v>2650</v>
      </c>
      <c r="ER111">
        <v>0</v>
      </c>
      <c r="ES111">
        <v>0</v>
      </c>
      <c r="EU111">
        <v>0</v>
      </c>
      <c r="EV111">
        <v>0</v>
      </c>
      <c r="EY111">
        <v>0</v>
      </c>
      <c r="EZ111">
        <v>0</v>
      </c>
      <c r="FB111" t="s">
        <v>2650</v>
      </c>
      <c r="FC111">
        <v>0</v>
      </c>
    </row>
    <row r="112" spans="1:159" x14ac:dyDescent="0.3">
      <c r="A112" t="s">
        <v>383</v>
      </c>
      <c r="B112">
        <v>1</v>
      </c>
      <c r="C112" s="14">
        <v>44936</v>
      </c>
      <c r="D112">
        <v>1</v>
      </c>
      <c r="E112" s="14">
        <v>44936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132084</v>
      </c>
      <c r="P112" t="s">
        <v>2985</v>
      </c>
      <c r="Q112" t="s">
        <v>156</v>
      </c>
      <c r="U112" t="s">
        <v>545</v>
      </c>
      <c r="V112">
        <v>1</v>
      </c>
      <c r="W112" t="s">
        <v>2649</v>
      </c>
      <c r="X112" s="14">
        <v>44936</v>
      </c>
      <c r="Y112">
        <v>0</v>
      </c>
      <c r="Z112" s="14">
        <v>44936</v>
      </c>
      <c r="AA112">
        <v>1</v>
      </c>
      <c r="AB112" s="14">
        <v>44593</v>
      </c>
      <c r="AD112">
        <v>0</v>
      </c>
      <c r="AE112">
        <v>0</v>
      </c>
      <c r="AK112" s="67">
        <v>44936</v>
      </c>
      <c r="AL112" t="s">
        <v>2650</v>
      </c>
      <c r="AM112" t="s">
        <v>2650</v>
      </c>
      <c r="AN112" t="s">
        <v>2650</v>
      </c>
      <c r="AO112">
        <v>0</v>
      </c>
      <c r="AP112">
        <v>0</v>
      </c>
      <c r="AQ112">
        <v>0</v>
      </c>
      <c r="AR112">
        <v>0</v>
      </c>
      <c r="AS112" t="s">
        <v>441</v>
      </c>
      <c r="AU112">
        <v>0</v>
      </c>
      <c r="AW112" s="14">
        <v>44936</v>
      </c>
      <c r="AX112">
        <v>0</v>
      </c>
      <c r="AY112" s="14">
        <v>44936</v>
      </c>
      <c r="AZ112">
        <v>1</v>
      </c>
      <c r="BA112">
        <v>0</v>
      </c>
      <c r="BB112" t="s">
        <v>2491</v>
      </c>
      <c r="BC112">
        <v>0</v>
      </c>
      <c r="BE112">
        <v>0</v>
      </c>
      <c r="BF112">
        <v>1</v>
      </c>
      <c r="BJ112">
        <v>0</v>
      </c>
      <c r="BK112" t="s">
        <v>2651</v>
      </c>
      <c r="BL112" t="s">
        <v>2650</v>
      </c>
      <c r="BM112">
        <v>0</v>
      </c>
      <c r="BN112" s="14">
        <v>44936</v>
      </c>
      <c r="BO112">
        <v>0</v>
      </c>
      <c r="BP112" t="s">
        <v>2650</v>
      </c>
      <c r="BQ112">
        <v>0</v>
      </c>
      <c r="BR112">
        <v>0</v>
      </c>
      <c r="BS112" t="s">
        <v>2652</v>
      </c>
      <c r="BW112">
        <v>0</v>
      </c>
      <c r="BX112">
        <v>0</v>
      </c>
      <c r="BY112" t="s">
        <v>2653</v>
      </c>
      <c r="BZ112" s="14">
        <v>44936</v>
      </c>
      <c r="CA112" s="14">
        <v>44936</v>
      </c>
      <c r="CE112">
        <v>0</v>
      </c>
      <c r="CF112">
        <v>1</v>
      </c>
      <c r="CG112">
        <v>0</v>
      </c>
      <c r="CH112">
        <v>0</v>
      </c>
      <c r="CI112">
        <v>0</v>
      </c>
      <c r="CJ112" t="s">
        <v>2781</v>
      </c>
      <c r="CK112" s="14">
        <v>44783</v>
      </c>
      <c r="CL112">
        <v>0</v>
      </c>
      <c r="CP112">
        <v>0</v>
      </c>
      <c r="CS112">
        <v>0</v>
      </c>
      <c r="CV112">
        <v>0</v>
      </c>
      <c r="CX112">
        <v>1</v>
      </c>
      <c r="CZ112">
        <v>0</v>
      </c>
      <c r="DA112">
        <v>1</v>
      </c>
      <c r="DB112">
        <v>0</v>
      </c>
      <c r="DC112" t="s">
        <v>441</v>
      </c>
      <c r="DM112" t="s">
        <v>441</v>
      </c>
      <c r="DN112" t="s">
        <v>441</v>
      </c>
      <c r="DX112" t="s">
        <v>441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H112" t="s">
        <v>2650</v>
      </c>
      <c r="EI112">
        <v>0</v>
      </c>
      <c r="EL112">
        <v>0</v>
      </c>
      <c r="EM112" t="s">
        <v>2986</v>
      </c>
      <c r="EN112" t="s">
        <v>2987</v>
      </c>
      <c r="EO112" t="s">
        <v>2650</v>
      </c>
      <c r="EP112" t="s">
        <v>2650</v>
      </c>
      <c r="ER112">
        <v>0</v>
      </c>
      <c r="ES112">
        <v>0</v>
      </c>
      <c r="EU112">
        <v>0</v>
      </c>
      <c r="EV112">
        <v>0</v>
      </c>
      <c r="EY112">
        <v>0</v>
      </c>
      <c r="EZ112">
        <v>0</v>
      </c>
      <c r="FB112" t="s">
        <v>2650</v>
      </c>
      <c r="FC112">
        <v>0</v>
      </c>
    </row>
    <row r="113" spans="1:159" x14ac:dyDescent="0.3">
      <c r="A113" t="s">
        <v>383</v>
      </c>
      <c r="B113">
        <v>1</v>
      </c>
      <c r="C113" s="14">
        <v>44936</v>
      </c>
      <c r="D113">
        <v>1</v>
      </c>
      <c r="E113" s="14">
        <v>44936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132085</v>
      </c>
      <c r="P113" t="s">
        <v>2988</v>
      </c>
      <c r="Q113" t="s">
        <v>157</v>
      </c>
      <c r="U113" t="s">
        <v>545</v>
      </c>
      <c r="V113">
        <v>1</v>
      </c>
      <c r="W113" t="s">
        <v>2649</v>
      </c>
      <c r="X113" s="14">
        <v>44936</v>
      </c>
      <c r="Y113">
        <v>0</v>
      </c>
      <c r="Z113" s="14">
        <v>44936</v>
      </c>
      <c r="AA113">
        <v>1</v>
      </c>
      <c r="AB113" s="14">
        <v>44621</v>
      </c>
      <c r="AD113">
        <v>0</v>
      </c>
      <c r="AE113">
        <v>0</v>
      </c>
      <c r="AK113" s="67">
        <v>44936</v>
      </c>
      <c r="AL113" t="s">
        <v>2650</v>
      </c>
      <c r="AM113" t="s">
        <v>2650</v>
      </c>
      <c r="AN113" t="s">
        <v>2650</v>
      </c>
      <c r="AO113">
        <v>0</v>
      </c>
      <c r="AP113">
        <v>0</v>
      </c>
      <c r="AQ113">
        <v>0</v>
      </c>
      <c r="AR113">
        <v>0</v>
      </c>
      <c r="AS113" t="s">
        <v>441</v>
      </c>
      <c r="AU113">
        <v>0</v>
      </c>
      <c r="AW113" s="14">
        <v>44936</v>
      </c>
      <c r="AX113">
        <v>0</v>
      </c>
      <c r="AY113" s="14">
        <v>44936</v>
      </c>
      <c r="AZ113">
        <v>1</v>
      </c>
      <c r="BA113">
        <v>0</v>
      </c>
      <c r="BB113" t="s">
        <v>2491</v>
      </c>
      <c r="BC113">
        <v>0</v>
      </c>
      <c r="BE113">
        <v>0</v>
      </c>
      <c r="BF113">
        <v>1</v>
      </c>
      <c r="BJ113">
        <v>0</v>
      </c>
      <c r="BK113" t="s">
        <v>2651</v>
      </c>
      <c r="BL113" t="s">
        <v>2650</v>
      </c>
      <c r="BM113">
        <v>0</v>
      </c>
      <c r="BN113" s="14">
        <v>44936</v>
      </c>
      <c r="BO113">
        <v>0</v>
      </c>
      <c r="BP113" t="s">
        <v>2650</v>
      </c>
      <c r="BQ113">
        <v>0</v>
      </c>
      <c r="BR113">
        <v>0</v>
      </c>
      <c r="BS113" t="s">
        <v>2652</v>
      </c>
      <c r="BW113">
        <v>0</v>
      </c>
      <c r="BX113">
        <v>0</v>
      </c>
      <c r="BY113" t="s">
        <v>2653</v>
      </c>
      <c r="BZ113" s="14">
        <v>44936</v>
      </c>
      <c r="CA113" s="14">
        <v>44936</v>
      </c>
      <c r="CE113">
        <v>0</v>
      </c>
      <c r="CF113">
        <v>1</v>
      </c>
      <c r="CG113">
        <v>0</v>
      </c>
      <c r="CH113">
        <v>0</v>
      </c>
      <c r="CI113">
        <v>0</v>
      </c>
      <c r="CJ113" t="s">
        <v>2781</v>
      </c>
      <c r="CK113" s="14">
        <v>44783</v>
      </c>
      <c r="CL113">
        <v>0</v>
      </c>
      <c r="CP113">
        <v>0</v>
      </c>
      <c r="CS113">
        <v>0</v>
      </c>
      <c r="CV113">
        <v>0</v>
      </c>
      <c r="CX113">
        <v>1</v>
      </c>
      <c r="CZ113">
        <v>0</v>
      </c>
      <c r="DA113">
        <v>1</v>
      </c>
      <c r="DB113">
        <v>0</v>
      </c>
      <c r="DC113" t="s">
        <v>441</v>
      </c>
      <c r="DM113" t="s">
        <v>441</v>
      </c>
      <c r="DN113" t="s">
        <v>441</v>
      </c>
      <c r="DX113" t="s">
        <v>441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H113" t="s">
        <v>2650</v>
      </c>
      <c r="EI113">
        <v>0</v>
      </c>
      <c r="EL113">
        <v>0</v>
      </c>
      <c r="EM113" t="s">
        <v>2989</v>
      </c>
      <c r="EN113" t="s">
        <v>2990</v>
      </c>
      <c r="EO113" t="s">
        <v>2650</v>
      </c>
      <c r="EP113" t="s">
        <v>2650</v>
      </c>
      <c r="ER113">
        <v>0</v>
      </c>
      <c r="ES113">
        <v>0</v>
      </c>
      <c r="EU113">
        <v>0</v>
      </c>
      <c r="EV113">
        <v>0</v>
      </c>
      <c r="EY113">
        <v>0</v>
      </c>
      <c r="EZ113">
        <v>0</v>
      </c>
      <c r="FB113" t="s">
        <v>2650</v>
      </c>
      <c r="FC113">
        <v>0</v>
      </c>
    </row>
    <row r="114" spans="1:159" x14ac:dyDescent="0.3">
      <c r="A114" t="s">
        <v>383</v>
      </c>
      <c r="B114">
        <v>1</v>
      </c>
      <c r="C114" s="14">
        <v>44936</v>
      </c>
      <c r="D114">
        <v>1</v>
      </c>
      <c r="E114" s="14">
        <v>44936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132086</v>
      </c>
      <c r="P114" t="s">
        <v>2991</v>
      </c>
      <c r="Q114" t="s">
        <v>158</v>
      </c>
      <c r="U114" t="s">
        <v>545</v>
      </c>
      <c r="V114">
        <v>1</v>
      </c>
      <c r="W114" t="s">
        <v>2649</v>
      </c>
      <c r="X114" s="14">
        <v>44936</v>
      </c>
      <c r="Y114">
        <v>0</v>
      </c>
      <c r="Z114" s="14">
        <v>44936</v>
      </c>
      <c r="AA114">
        <v>1</v>
      </c>
      <c r="AB114" s="14">
        <v>44652</v>
      </c>
      <c r="AD114">
        <v>0</v>
      </c>
      <c r="AE114">
        <v>0</v>
      </c>
      <c r="AK114" s="67">
        <v>44936</v>
      </c>
      <c r="AL114" t="s">
        <v>2650</v>
      </c>
      <c r="AM114" t="s">
        <v>2650</v>
      </c>
      <c r="AN114" t="s">
        <v>2650</v>
      </c>
      <c r="AO114">
        <v>0</v>
      </c>
      <c r="AP114">
        <v>0</v>
      </c>
      <c r="AQ114">
        <v>0</v>
      </c>
      <c r="AR114">
        <v>0</v>
      </c>
      <c r="AS114" t="s">
        <v>441</v>
      </c>
      <c r="AU114">
        <v>0</v>
      </c>
      <c r="AW114" s="14">
        <v>44936</v>
      </c>
      <c r="AX114">
        <v>0</v>
      </c>
      <c r="AY114" s="14">
        <v>44936</v>
      </c>
      <c r="AZ114">
        <v>1</v>
      </c>
      <c r="BA114">
        <v>0</v>
      </c>
      <c r="BB114" t="s">
        <v>2491</v>
      </c>
      <c r="BC114">
        <v>0</v>
      </c>
      <c r="BE114">
        <v>0</v>
      </c>
      <c r="BF114">
        <v>1</v>
      </c>
      <c r="BJ114">
        <v>0</v>
      </c>
      <c r="BK114" t="s">
        <v>2651</v>
      </c>
      <c r="BL114" t="s">
        <v>2650</v>
      </c>
      <c r="BM114">
        <v>0</v>
      </c>
      <c r="BN114" s="14">
        <v>44936</v>
      </c>
      <c r="BO114">
        <v>0</v>
      </c>
      <c r="BP114" t="s">
        <v>2650</v>
      </c>
      <c r="BQ114">
        <v>0</v>
      </c>
      <c r="BR114">
        <v>0</v>
      </c>
      <c r="BS114" t="s">
        <v>2652</v>
      </c>
      <c r="BW114">
        <v>0</v>
      </c>
      <c r="BX114">
        <v>0</v>
      </c>
      <c r="BY114" t="s">
        <v>2653</v>
      </c>
      <c r="BZ114" s="14">
        <v>44936</v>
      </c>
      <c r="CA114" s="14">
        <v>44936</v>
      </c>
      <c r="CE114">
        <v>0</v>
      </c>
      <c r="CF114">
        <v>1</v>
      </c>
      <c r="CG114">
        <v>0</v>
      </c>
      <c r="CH114">
        <v>0</v>
      </c>
      <c r="CI114">
        <v>0</v>
      </c>
      <c r="CJ114" t="s">
        <v>2781</v>
      </c>
      <c r="CK114" s="14">
        <v>44783</v>
      </c>
      <c r="CL114">
        <v>0</v>
      </c>
      <c r="CP114">
        <v>0</v>
      </c>
      <c r="CS114">
        <v>0</v>
      </c>
      <c r="CV114">
        <v>0</v>
      </c>
      <c r="CX114">
        <v>1</v>
      </c>
      <c r="CZ114">
        <v>0</v>
      </c>
      <c r="DA114">
        <v>1</v>
      </c>
      <c r="DB114">
        <v>0</v>
      </c>
      <c r="DC114" t="s">
        <v>441</v>
      </c>
      <c r="DM114" t="s">
        <v>441</v>
      </c>
      <c r="DN114" t="s">
        <v>441</v>
      </c>
      <c r="DX114" t="s">
        <v>441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H114" t="s">
        <v>2650</v>
      </c>
      <c r="EI114">
        <v>0</v>
      </c>
      <c r="EL114">
        <v>0</v>
      </c>
      <c r="EM114" t="s">
        <v>2992</v>
      </c>
      <c r="EN114" t="s">
        <v>2993</v>
      </c>
      <c r="EO114" t="s">
        <v>2650</v>
      </c>
      <c r="EP114" t="s">
        <v>2650</v>
      </c>
      <c r="ER114">
        <v>0</v>
      </c>
      <c r="ES114">
        <v>0</v>
      </c>
      <c r="EU114">
        <v>0</v>
      </c>
      <c r="EV114">
        <v>0</v>
      </c>
      <c r="EY114">
        <v>0</v>
      </c>
      <c r="EZ114">
        <v>0</v>
      </c>
      <c r="FB114" t="s">
        <v>2650</v>
      </c>
      <c r="FC114">
        <v>0</v>
      </c>
    </row>
    <row r="115" spans="1:159" x14ac:dyDescent="0.3">
      <c r="A115" t="s">
        <v>383</v>
      </c>
      <c r="B115">
        <v>1</v>
      </c>
      <c r="C115" s="14">
        <v>44936</v>
      </c>
      <c r="D115">
        <v>1</v>
      </c>
      <c r="E115" s="14">
        <v>44936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132088</v>
      </c>
      <c r="P115" t="s">
        <v>2994</v>
      </c>
      <c r="Q115" t="s">
        <v>159</v>
      </c>
      <c r="U115" t="s">
        <v>545</v>
      </c>
      <c r="V115">
        <v>1</v>
      </c>
      <c r="W115" t="s">
        <v>2649</v>
      </c>
      <c r="X115" s="14">
        <v>44936</v>
      </c>
      <c r="Y115">
        <v>0</v>
      </c>
      <c r="Z115" s="14">
        <v>44936</v>
      </c>
      <c r="AA115">
        <v>1</v>
      </c>
      <c r="AB115" s="14">
        <v>44682</v>
      </c>
      <c r="AD115">
        <v>0</v>
      </c>
      <c r="AE115">
        <v>0</v>
      </c>
      <c r="AK115" s="67">
        <v>44936</v>
      </c>
      <c r="AL115" t="s">
        <v>2650</v>
      </c>
      <c r="AM115" t="s">
        <v>2650</v>
      </c>
      <c r="AN115" t="s">
        <v>2650</v>
      </c>
      <c r="AO115">
        <v>0</v>
      </c>
      <c r="AP115">
        <v>0</v>
      </c>
      <c r="AQ115">
        <v>0</v>
      </c>
      <c r="AR115">
        <v>0</v>
      </c>
      <c r="AS115" t="s">
        <v>441</v>
      </c>
      <c r="AU115">
        <v>0</v>
      </c>
      <c r="AW115" s="14">
        <v>44936</v>
      </c>
      <c r="AX115">
        <v>0</v>
      </c>
      <c r="AY115" s="14">
        <v>44936</v>
      </c>
      <c r="AZ115">
        <v>1</v>
      </c>
      <c r="BA115">
        <v>0</v>
      </c>
      <c r="BB115" t="s">
        <v>2491</v>
      </c>
      <c r="BC115">
        <v>0</v>
      </c>
      <c r="BE115">
        <v>0</v>
      </c>
      <c r="BF115">
        <v>1</v>
      </c>
      <c r="BJ115">
        <v>0</v>
      </c>
      <c r="BK115" t="s">
        <v>2651</v>
      </c>
      <c r="BL115" t="s">
        <v>2650</v>
      </c>
      <c r="BM115">
        <v>0</v>
      </c>
      <c r="BN115" s="14">
        <v>44936</v>
      </c>
      <c r="BO115">
        <v>0</v>
      </c>
      <c r="BP115" t="s">
        <v>2650</v>
      </c>
      <c r="BQ115">
        <v>0</v>
      </c>
      <c r="BR115">
        <v>0</v>
      </c>
      <c r="BS115" t="s">
        <v>2652</v>
      </c>
      <c r="BW115">
        <v>0</v>
      </c>
      <c r="BX115">
        <v>0</v>
      </c>
      <c r="BY115" t="s">
        <v>2653</v>
      </c>
      <c r="BZ115" s="14">
        <v>44936</v>
      </c>
      <c r="CA115" s="14">
        <v>44936</v>
      </c>
      <c r="CE115">
        <v>0</v>
      </c>
      <c r="CF115">
        <v>1</v>
      </c>
      <c r="CG115">
        <v>0</v>
      </c>
      <c r="CH115">
        <v>0</v>
      </c>
      <c r="CI115">
        <v>0</v>
      </c>
      <c r="CJ115" t="s">
        <v>2781</v>
      </c>
      <c r="CK115" s="14">
        <v>44783</v>
      </c>
      <c r="CL115">
        <v>0</v>
      </c>
      <c r="CP115">
        <v>0</v>
      </c>
      <c r="CS115">
        <v>0</v>
      </c>
      <c r="CV115">
        <v>0</v>
      </c>
      <c r="CX115">
        <v>1</v>
      </c>
      <c r="CZ115">
        <v>0</v>
      </c>
      <c r="DA115">
        <v>1</v>
      </c>
      <c r="DB115">
        <v>0</v>
      </c>
      <c r="DC115" t="s">
        <v>441</v>
      </c>
      <c r="DM115" t="s">
        <v>441</v>
      </c>
      <c r="DN115" t="s">
        <v>441</v>
      </c>
      <c r="DX115" t="s">
        <v>441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H115" t="s">
        <v>2650</v>
      </c>
      <c r="EI115">
        <v>0</v>
      </c>
      <c r="EL115">
        <v>0</v>
      </c>
      <c r="EM115" t="s">
        <v>2995</v>
      </c>
      <c r="EN115" t="s">
        <v>2996</v>
      </c>
      <c r="EO115" t="s">
        <v>2650</v>
      </c>
      <c r="EP115" t="s">
        <v>2650</v>
      </c>
      <c r="ER115">
        <v>0</v>
      </c>
      <c r="ES115">
        <v>0</v>
      </c>
      <c r="EU115">
        <v>0</v>
      </c>
      <c r="EV115">
        <v>0</v>
      </c>
      <c r="EY115">
        <v>0</v>
      </c>
      <c r="EZ115">
        <v>0</v>
      </c>
      <c r="FB115" t="s">
        <v>2650</v>
      </c>
      <c r="FC115">
        <v>0</v>
      </c>
    </row>
    <row r="116" spans="1:159" x14ac:dyDescent="0.3">
      <c r="A116" t="s">
        <v>383</v>
      </c>
      <c r="B116">
        <v>1</v>
      </c>
      <c r="C116" s="14">
        <v>44936</v>
      </c>
      <c r="D116">
        <v>1</v>
      </c>
      <c r="E116" s="14">
        <v>44936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132089</v>
      </c>
      <c r="P116" t="s">
        <v>2997</v>
      </c>
      <c r="Q116" t="s">
        <v>160</v>
      </c>
      <c r="U116" t="s">
        <v>545</v>
      </c>
      <c r="V116">
        <v>1</v>
      </c>
      <c r="W116" t="s">
        <v>2649</v>
      </c>
      <c r="X116" s="14">
        <v>44936</v>
      </c>
      <c r="Y116">
        <v>0</v>
      </c>
      <c r="Z116" s="14">
        <v>44936</v>
      </c>
      <c r="AA116">
        <v>1</v>
      </c>
      <c r="AB116" s="14">
        <v>44713</v>
      </c>
      <c r="AD116">
        <v>0</v>
      </c>
      <c r="AE116">
        <v>0</v>
      </c>
      <c r="AK116" s="67">
        <v>44936</v>
      </c>
      <c r="AL116" t="s">
        <v>2650</v>
      </c>
      <c r="AM116" t="s">
        <v>2650</v>
      </c>
      <c r="AN116" t="s">
        <v>2650</v>
      </c>
      <c r="AO116">
        <v>0</v>
      </c>
      <c r="AP116">
        <v>0</v>
      </c>
      <c r="AQ116">
        <v>0</v>
      </c>
      <c r="AR116">
        <v>0</v>
      </c>
      <c r="AS116" t="s">
        <v>441</v>
      </c>
      <c r="AU116">
        <v>0</v>
      </c>
      <c r="AW116" s="14">
        <v>44936</v>
      </c>
      <c r="AX116">
        <v>0</v>
      </c>
      <c r="AY116" s="14">
        <v>44936</v>
      </c>
      <c r="AZ116">
        <v>1</v>
      </c>
      <c r="BA116">
        <v>0</v>
      </c>
      <c r="BB116" t="s">
        <v>2491</v>
      </c>
      <c r="BC116">
        <v>0</v>
      </c>
      <c r="BE116">
        <v>0</v>
      </c>
      <c r="BF116">
        <v>1</v>
      </c>
      <c r="BJ116">
        <v>0</v>
      </c>
      <c r="BK116" t="s">
        <v>2651</v>
      </c>
      <c r="BL116" t="s">
        <v>2650</v>
      </c>
      <c r="BM116">
        <v>0</v>
      </c>
      <c r="BN116" s="14">
        <v>44936</v>
      </c>
      <c r="BO116">
        <v>0</v>
      </c>
      <c r="BP116" t="s">
        <v>2650</v>
      </c>
      <c r="BQ116">
        <v>0</v>
      </c>
      <c r="BR116">
        <v>0</v>
      </c>
      <c r="BS116" t="s">
        <v>2652</v>
      </c>
      <c r="BW116">
        <v>0</v>
      </c>
      <c r="BX116">
        <v>0</v>
      </c>
      <c r="BY116" t="s">
        <v>2653</v>
      </c>
      <c r="BZ116" s="14">
        <v>44936</v>
      </c>
      <c r="CA116" s="14">
        <v>44936</v>
      </c>
      <c r="CE116">
        <v>0</v>
      </c>
      <c r="CF116">
        <v>1</v>
      </c>
      <c r="CG116">
        <v>0</v>
      </c>
      <c r="CH116">
        <v>0</v>
      </c>
      <c r="CI116">
        <v>0</v>
      </c>
      <c r="CJ116" t="s">
        <v>2781</v>
      </c>
      <c r="CK116" s="14">
        <v>44783</v>
      </c>
      <c r="CL116">
        <v>0</v>
      </c>
      <c r="CP116">
        <v>0</v>
      </c>
      <c r="CS116">
        <v>0</v>
      </c>
      <c r="CV116">
        <v>0</v>
      </c>
      <c r="CX116">
        <v>1</v>
      </c>
      <c r="CZ116">
        <v>0</v>
      </c>
      <c r="DA116">
        <v>1</v>
      </c>
      <c r="DB116">
        <v>0</v>
      </c>
      <c r="DC116" t="s">
        <v>441</v>
      </c>
      <c r="DM116" t="s">
        <v>441</v>
      </c>
      <c r="DN116" t="s">
        <v>441</v>
      </c>
      <c r="DX116" t="s">
        <v>441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H116" t="s">
        <v>2650</v>
      </c>
      <c r="EI116">
        <v>0</v>
      </c>
      <c r="EL116">
        <v>0</v>
      </c>
      <c r="EM116" t="s">
        <v>2998</v>
      </c>
      <c r="EN116" t="s">
        <v>2999</v>
      </c>
      <c r="EO116" t="s">
        <v>2650</v>
      </c>
      <c r="EP116" t="s">
        <v>2650</v>
      </c>
      <c r="ER116">
        <v>0</v>
      </c>
      <c r="ES116">
        <v>0</v>
      </c>
      <c r="EU116">
        <v>0</v>
      </c>
      <c r="EV116">
        <v>0</v>
      </c>
      <c r="EY116">
        <v>0</v>
      </c>
      <c r="EZ116">
        <v>0</v>
      </c>
      <c r="FB116" t="s">
        <v>2650</v>
      </c>
      <c r="FC116">
        <v>0</v>
      </c>
    </row>
    <row r="117" spans="1:159" x14ac:dyDescent="0.3">
      <c r="A117" t="s">
        <v>383</v>
      </c>
      <c r="B117">
        <v>1</v>
      </c>
      <c r="C117" s="14">
        <v>44876</v>
      </c>
      <c r="D117">
        <v>1</v>
      </c>
      <c r="E117" s="14">
        <v>44876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132090</v>
      </c>
      <c r="P117" t="s">
        <v>3000</v>
      </c>
      <c r="Q117" t="s">
        <v>161</v>
      </c>
      <c r="U117" t="s">
        <v>545</v>
      </c>
      <c r="V117">
        <v>1</v>
      </c>
      <c r="W117" t="s">
        <v>2649</v>
      </c>
      <c r="X117" s="14">
        <v>44876</v>
      </c>
      <c r="Y117">
        <v>7</v>
      </c>
      <c r="Z117" s="14">
        <v>44876</v>
      </c>
      <c r="AA117">
        <v>8</v>
      </c>
      <c r="AB117" s="14">
        <v>44743</v>
      </c>
      <c r="AD117">
        <v>0</v>
      </c>
      <c r="AE117">
        <v>0</v>
      </c>
      <c r="AK117" s="67">
        <v>44876</v>
      </c>
      <c r="AL117" t="s">
        <v>2650</v>
      </c>
      <c r="AM117" t="s">
        <v>2650</v>
      </c>
      <c r="AN117" t="s">
        <v>2650</v>
      </c>
      <c r="AO117">
        <v>0</v>
      </c>
      <c r="AP117">
        <v>0</v>
      </c>
      <c r="AQ117">
        <v>0</v>
      </c>
      <c r="AR117">
        <v>0</v>
      </c>
      <c r="AS117" t="s">
        <v>445</v>
      </c>
      <c r="AU117">
        <v>0</v>
      </c>
      <c r="AW117" s="14">
        <v>44876</v>
      </c>
      <c r="AX117">
        <v>7</v>
      </c>
      <c r="AY117" s="14">
        <v>44876</v>
      </c>
      <c r="AZ117">
        <v>8</v>
      </c>
      <c r="BA117">
        <v>0</v>
      </c>
      <c r="BB117" t="s">
        <v>2491</v>
      </c>
      <c r="BC117">
        <v>0</v>
      </c>
      <c r="BE117">
        <v>0</v>
      </c>
      <c r="BF117">
        <v>1</v>
      </c>
      <c r="BJ117">
        <v>0</v>
      </c>
      <c r="BK117" t="s">
        <v>2651</v>
      </c>
      <c r="BL117" t="s">
        <v>2650</v>
      </c>
      <c r="BM117">
        <v>0</v>
      </c>
      <c r="BN117" s="14">
        <v>44876</v>
      </c>
      <c r="BO117">
        <v>0</v>
      </c>
      <c r="BP117" t="s">
        <v>2650</v>
      </c>
      <c r="BQ117">
        <v>0</v>
      </c>
      <c r="BR117">
        <v>0</v>
      </c>
      <c r="BS117" t="s">
        <v>2652</v>
      </c>
      <c r="BW117">
        <v>0</v>
      </c>
      <c r="BX117">
        <v>0</v>
      </c>
      <c r="BY117" t="s">
        <v>2653</v>
      </c>
      <c r="BZ117" s="14">
        <v>44876</v>
      </c>
      <c r="CA117" s="14">
        <v>44876</v>
      </c>
      <c r="CE117">
        <v>0</v>
      </c>
      <c r="CF117">
        <v>1</v>
      </c>
      <c r="CG117">
        <v>0</v>
      </c>
      <c r="CH117">
        <v>0</v>
      </c>
      <c r="CI117">
        <v>0</v>
      </c>
      <c r="CJ117" t="s">
        <v>2781</v>
      </c>
      <c r="CK117" s="14">
        <v>44783</v>
      </c>
      <c r="CL117">
        <v>0</v>
      </c>
      <c r="CP117">
        <v>0</v>
      </c>
      <c r="CS117">
        <v>0</v>
      </c>
      <c r="CV117">
        <v>0</v>
      </c>
      <c r="CX117">
        <v>1</v>
      </c>
      <c r="CZ117">
        <v>0</v>
      </c>
      <c r="DA117">
        <v>1</v>
      </c>
      <c r="DB117">
        <v>0</v>
      </c>
      <c r="DC117" t="s">
        <v>441</v>
      </c>
      <c r="DM117" t="s">
        <v>441</v>
      </c>
      <c r="DN117" t="s">
        <v>441</v>
      </c>
      <c r="DX117" t="s">
        <v>441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H117" t="s">
        <v>2650</v>
      </c>
      <c r="EI117">
        <v>0</v>
      </c>
      <c r="EL117">
        <v>0</v>
      </c>
      <c r="EM117" t="s">
        <v>3001</v>
      </c>
      <c r="EN117" t="s">
        <v>3002</v>
      </c>
      <c r="EO117" t="s">
        <v>2650</v>
      </c>
      <c r="EP117" t="s">
        <v>2650</v>
      </c>
      <c r="ER117">
        <v>0</v>
      </c>
      <c r="ES117">
        <v>0</v>
      </c>
      <c r="EU117">
        <v>0</v>
      </c>
      <c r="EV117">
        <v>0</v>
      </c>
      <c r="EY117">
        <v>0</v>
      </c>
      <c r="EZ117">
        <v>0</v>
      </c>
      <c r="FB117" t="s">
        <v>2650</v>
      </c>
      <c r="FC117">
        <v>0</v>
      </c>
    </row>
    <row r="118" spans="1:159" x14ac:dyDescent="0.3">
      <c r="A118" t="s">
        <v>383</v>
      </c>
      <c r="B118">
        <v>1</v>
      </c>
      <c r="C118" s="14">
        <v>44936</v>
      </c>
      <c r="D118">
        <v>1</v>
      </c>
      <c r="E118" s="14">
        <v>44936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132091</v>
      </c>
      <c r="P118" t="s">
        <v>3003</v>
      </c>
      <c r="Q118" t="s">
        <v>162</v>
      </c>
      <c r="U118" t="s">
        <v>545</v>
      </c>
      <c r="V118">
        <v>1</v>
      </c>
      <c r="W118" t="s">
        <v>2649</v>
      </c>
      <c r="X118" s="14">
        <v>44936</v>
      </c>
      <c r="Y118">
        <v>0</v>
      </c>
      <c r="Z118" s="14">
        <v>44936</v>
      </c>
      <c r="AA118">
        <v>1</v>
      </c>
      <c r="AB118" s="14">
        <v>44774</v>
      </c>
      <c r="AD118">
        <v>0</v>
      </c>
      <c r="AE118">
        <v>0</v>
      </c>
      <c r="AK118" t="s">
        <v>2650</v>
      </c>
      <c r="AL118" t="s">
        <v>2650</v>
      </c>
      <c r="AM118" t="s">
        <v>2650</v>
      </c>
      <c r="AN118" t="s">
        <v>2650</v>
      </c>
      <c r="AO118">
        <v>0</v>
      </c>
      <c r="AP118">
        <v>0</v>
      </c>
      <c r="AQ118">
        <v>0</v>
      </c>
      <c r="AR118">
        <v>0</v>
      </c>
      <c r="AS118" t="s">
        <v>441</v>
      </c>
      <c r="AU118">
        <v>0</v>
      </c>
      <c r="AW118" s="14">
        <v>44936</v>
      </c>
      <c r="AX118">
        <v>0</v>
      </c>
      <c r="AY118" s="14">
        <v>44936</v>
      </c>
      <c r="AZ118">
        <v>1</v>
      </c>
      <c r="BA118">
        <v>0</v>
      </c>
      <c r="BB118" t="s">
        <v>2491</v>
      </c>
      <c r="BC118">
        <v>0</v>
      </c>
      <c r="BE118">
        <v>0</v>
      </c>
      <c r="BF118">
        <v>1</v>
      </c>
      <c r="BJ118">
        <v>0</v>
      </c>
      <c r="BK118" t="s">
        <v>2651</v>
      </c>
      <c r="BL118" t="s">
        <v>2650</v>
      </c>
      <c r="BM118">
        <v>0</v>
      </c>
      <c r="BN118" t="s">
        <v>2650</v>
      </c>
      <c r="BO118">
        <v>0</v>
      </c>
      <c r="BP118" t="s">
        <v>2650</v>
      </c>
      <c r="BQ118">
        <v>0</v>
      </c>
      <c r="BR118">
        <v>0</v>
      </c>
      <c r="BS118" t="s">
        <v>2652</v>
      </c>
      <c r="BW118">
        <v>0</v>
      </c>
      <c r="BX118">
        <v>0</v>
      </c>
      <c r="BY118" t="s">
        <v>2653</v>
      </c>
      <c r="BZ118" s="14">
        <v>44936</v>
      </c>
      <c r="CA118" s="14">
        <v>44936</v>
      </c>
      <c r="CE118">
        <v>0</v>
      </c>
      <c r="CF118">
        <v>1</v>
      </c>
      <c r="CG118">
        <v>0</v>
      </c>
      <c r="CH118">
        <v>0</v>
      </c>
      <c r="CI118">
        <v>0</v>
      </c>
      <c r="CJ118" t="s">
        <v>2781</v>
      </c>
      <c r="CK118" s="14">
        <v>44783</v>
      </c>
      <c r="CL118">
        <v>0</v>
      </c>
      <c r="CP118">
        <v>0</v>
      </c>
      <c r="CS118">
        <v>0</v>
      </c>
      <c r="CV118">
        <v>0</v>
      </c>
      <c r="CX118">
        <v>1</v>
      </c>
      <c r="CZ118">
        <v>0</v>
      </c>
      <c r="DA118">
        <v>1</v>
      </c>
      <c r="DB118">
        <v>0</v>
      </c>
      <c r="DC118" t="s">
        <v>441</v>
      </c>
      <c r="DM118" t="s">
        <v>441</v>
      </c>
      <c r="DN118" t="s">
        <v>441</v>
      </c>
      <c r="DX118" t="s">
        <v>441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H118" t="s">
        <v>2650</v>
      </c>
      <c r="EI118">
        <v>0</v>
      </c>
      <c r="EL118">
        <v>0</v>
      </c>
      <c r="EM118" t="s">
        <v>3004</v>
      </c>
      <c r="EN118" t="s">
        <v>3005</v>
      </c>
      <c r="EO118" t="s">
        <v>2650</v>
      </c>
      <c r="EP118" t="s">
        <v>2650</v>
      </c>
      <c r="ER118">
        <v>0</v>
      </c>
      <c r="ES118">
        <v>0</v>
      </c>
      <c r="EU118">
        <v>0</v>
      </c>
      <c r="EV118">
        <v>0</v>
      </c>
      <c r="EY118">
        <v>0</v>
      </c>
      <c r="EZ118">
        <v>0</v>
      </c>
      <c r="FB118" t="s">
        <v>2650</v>
      </c>
      <c r="FC118">
        <v>0</v>
      </c>
    </row>
    <row r="119" spans="1:159" x14ac:dyDescent="0.3">
      <c r="A119" t="s">
        <v>383</v>
      </c>
      <c r="B119">
        <v>1</v>
      </c>
      <c r="C119" s="14">
        <v>44936</v>
      </c>
      <c r="D119">
        <v>1</v>
      </c>
      <c r="E119" s="14">
        <v>44936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132092</v>
      </c>
      <c r="P119" t="s">
        <v>3006</v>
      </c>
      <c r="Q119" t="s">
        <v>168</v>
      </c>
      <c r="U119" t="s">
        <v>545</v>
      </c>
      <c r="V119">
        <v>1</v>
      </c>
      <c r="W119" t="s">
        <v>2649</v>
      </c>
      <c r="X119" s="14">
        <v>44936</v>
      </c>
      <c r="Y119">
        <v>0</v>
      </c>
      <c r="Z119" s="14">
        <v>44936</v>
      </c>
      <c r="AA119">
        <v>1</v>
      </c>
      <c r="AB119" s="14">
        <v>44593</v>
      </c>
      <c r="AD119">
        <v>0</v>
      </c>
      <c r="AE119">
        <v>0</v>
      </c>
      <c r="AK119" s="67">
        <v>44936</v>
      </c>
      <c r="AL119" t="s">
        <v>2650</v>
      </c>
      <c r="AM119" t="s">
        <v>2650</v>
      </c>
      <c r="AN119" t="s">
        <v>2650</v>
      </c>
      <c r="AO119">
        <v>0</v>
      </c>
      <c r="AP119">
        <v>0</v>
      </c>
      <c r="AQ119">
        <v>0</v>
      </c>
      <c r="AR119">
        <v>0</v>
      </c>
      <c r="AS119" t="s">
        <v>441</v>
      </c>
      <c r="AU119">
        <v>0</v>
      </c>
      <c r="AW119" s="14">
        <v>44936</v>
      </c>
      <c r="AX119">
        <v>0</v>
      </c>
      <c r="AY119" s="14">
        <v>44936</v>
      </c>
      <c r="AZ119">
        <v>1</v>
      </c>
      <c r="BA119">
        <v>0</v>
      </c>
      <c r="BB119" t="s">
        <v>2491</v>
      </c>
      <c r="BC119">
        <v>0</v>
      </c>
      <c r="BE119">
        <v>0</v>
      </c>
      <c r="BF119">
        <v>1</v>
      </c>
      <c r="BJ119">
        <v>0</v>
      </c>
      <c r="BK119" t="s">
        <v>2651</v>
      </c>
      <c r="BL119" t="s">
        <v>2650</v>
      </c>
      <c r="BM119">
        <v>0</v>
      </c>
      <c r="BN119" s="14">
        <v>44936</v>
      </c>
      <c r="BO119">
        <v>0</v>
      </c>
      <c r="BP119" t="s">
        <v>2650</v>
      </c>
      <c r="BQ119">
        <v>0</v>
      </c>
      <c r="BR119">
        <v>0</v>
      </c>
      <c r="BS119" t="s">
        <v>2652</v>
      </c>
      <c r="BW119">
        <v>0</v>
      </c>
      <c r="BX119">
        <v>0</v>
      </c>
      <c r="BY119" t="s">
        <v>2653</v>
      </c>
      <c r="BZ119" s="14">
        <v>44936</v>
      </c>
      <c r="CA119" s="14">
        <v>44936</v>
      </c>
      <c r="CE119">
        <v>0</v>
      </c>
      <c r="CF119">
        <v>1</v>
      </c>
      <c r="CG119">
        <v>0</v>
      </c>
      <c r="CH119">
        <v>0</v>
      </c>
      <c r="CI119">
        <v>0</v>
      </c>
      <c r="CJ119" t="s">
        <v>2781</v>
      </c>
      <c r="CK119" s="14">
        <v>44783</v>
      </c>
      <c r="CL119">
        <v>0</v>
      </c>
      <c r="CP119">
        <v>0</v>
      </c>
      <c r="CS119">
        <v>0</v>
      </c>
      <c r="CV119">
        <v>0</v>
      </c>
      <c r="CX119">
        <v>1</v>
      </c>
      <c r="CZ119">
        <v>0</v>
      </c>
      <c r="DA119">
        <v>1</v>
      </c>
      <c r="DB119">
        <v>0</v>
      </c>
      <c r="DC119" t="s">
        <v>441</v>
      </c>
      <c r="DM119" t="s">
        <v>441</v>
      </c>
      <c r="DN119" t="s">
        <v>441</v>
      </c>
      <c r="DX119" t="s">
        <v>441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H119" t="s">
        <v>2650</v>
      </c>
      <c r="EI119">
        <v>0</v>
      </c>
      <c r="EL119">
        <v>0</v>
      </c>
      <c r="EM119" t="s">
        <v>3007</v>
      </c>
      <c r="EN119" t="s">
        <v>3008</v>
      </c>
      <c r="EO119" t="s">
        <v>2650</v>
      </c>
      <c r="EP119" t="s">
        <v>2650</v>
      </c>
      <c r="ER119">
        <v>0</v>
      </c>
      <c r="ES119">
        <v>0</v>
      </c>
      <c r="EU119">
        <v>0</v>
      </c>
      <c r="EV119">
        <v>0</v>
      </c>
      <c r="EY119">
        <v>0</v>
      </c>
      <c r="EZ119">
        <v>0</v>
      </c>
      <c r="FB119" t="s">
        <v>2650</v>
      </c>
      <c r="FC119">
        <v>0</v>
      </c>
    </row>
    <row r="120" spans="1:159" x14ac:dyDescent="0.3">
      <c r="A120" t="s">
        <v>383</v>
      </c>
      <c r="B120">
        <v>1</v>
      </c>
      <c r="C120" s="14">
        <v>44936</v>
      </c>
      <c r="D120">
        <v>1</v>
      </c>
      <c r="E120" s="14">
        <v>44936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132093</v>
      </c>
      <c r="P120" t="s">
        <v>3009</v>
      </c>
      <c r="Q120" t="s">
        <v>169</v>
      </c>
      <c r="U120" t="s">
        <v>545</v>
      </c>
      <c r="V120">
        <v>1</v>
      </c>
      <c r="W120" t="s">
        <v>2649</v>
      </c>
      <c r="X120" s="14">
        <v>44936</v>
      </c>
      <c r="Y120">
        <v>0</v>
      </c>
      <c r="Z120" s="14">
        <v>44936</v>
      </c>
      <c r="AA120">
        <v>1</v>
      </c>
      <c r="AB120" s="14">
        <v>44621</v>
      </c>
      <c r="AD120">
        <v>0</v>
      </c>
      <c r="AE120">
        <v>0</v>
      </c>
      <c r="AK120" s="67">
        <v>44936</v>
      </c>
      <c r="AL120" t="s">
        <v>2650</v>
      </c>
      <c r="AM120" t="s">
        <v>2650</v>
      </c>
      <c r="AN120" t="s">
        <v>2650</v>
      </c>
      <c r="AO120">
        <v>0</v>
      </c>
      <c r="AP120">
        <v>0</v>
      </c>
      <c r="AQ120">
        <v>0</v>
      </c>
      <c r="AR120">
        <v>0</v>
      </c>
      <c r="AS120" t="s">
        <v>441</v>
      </c>
      <c r="AU120">
        <v>0</v>
      </c>
      <c r="AW120" s="14">
        <v>44936</v>
      </c>
      <c r="AX120">
        <v>0</v>
      </c>
      <c r="AY120" s="14">
        <v>44936</v>
      </c>
      <c r="AZ120">
        <v>1</v>
      </c>
      <c r="BA120">
        <v>0</v>
      </c>
      <c r="BB120" t="s">
        <v>2491</v>
      </c>
      <c r="BC120">
        <v>0</v>
      </c>
      <c r="BE120">
        <v>0</v>
      </c>
      <c r="BF120">
        <v>1</v>
      </c>
      <c r="BJ120">
        <v>0</v>
      </c>
      <c r="BK120" t="s">
        <v>2651</v>
      </c>
      <c r="BL120" t="s">
        <v>2650</v>
      </c>
      <c r="BM120">
        <v>0</v>
      </c>
      <c r="BN120" s="14">
        <v>44936</v>
      </c>
      <c r="BO120">
        <v>0</v>
      </c>
      <c r="BP120" t="s">
        <v>2650</v>
      </c>
      <c r="BQ120">
        <v>0</v>
      </c>
      <c r="BR120">
        <v>0</v>
      </c>
      <c r="BS120" t="s">
        <v>2652</v>
      </c>
      <c r="BW120">
        <v>0</v>
      </c>
      <c r="BX120">
        <v>0</v>
      </c>
      <c r="BY120" t="s">
        <v>2653</v>
      </c>
      <c r="BZ120" s="14">
        <v>44936</v>
      </c>
      <c r="CA120" s="14">
        <v>44936</v>
      </c>
      <c r="CE120">
        <v>0</v>
      </c>
      <c r="CF120">
        <v>1</v>
      </c>
      <c r="CG120">
        <v>0</v>
      </c>
      <c r="CH120">
        <v>0</v>
      </c>
      <c r="CI120">
        <v>0</v>
      </c>
      <c r="CJ120" t="s">
        <v>2781</v>
      </c>
      <c r="CK120" s="14">
        <v>44783</v>
      </c>
      <c r="CL120">
        <v>0</v>
      </c>
      <c r="CP120">
        <v>0</v>
      </c>
      <c r="CS120">
        <v>0</v>
      </c>
      <c r="CV120">
        <v>0</v>
      </c>
      <c r="CX120">
        <v>1</v>
      </c>
      <c r="CZ120">
        <v>0</v>
      </c>
      <c r="DA120">
        <v>1</v>
      </c>
      <c r="DB120">
        <v>0</v>
      </c>
      <c r="DC120" t="s">
        <v>441</v>
      </c>
      <c r="DM120" t="s">
        <v>441</v>
      </c>
      <c r="DN120" t="s">
        <v>441</v>
      </c>
      <c r="DX120" t="s">
        <v>441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H120" t="s">
        <v>2650</v>
      </c>
      <c r="EI120">
        <v>0</v>
      </c>
      <c r="EL120">
        <v>0</v>
      </c>
      <c r="EM120" t="s">
        <v>3010</v>
      </c>
      <c r="EN120" t="s">
        <v>3011</v>
      </c>
      <c r="EO120" t="s">
        <v>2650</v>
      </c>
      <c r="EP120" t="s">
        <v>2650</v>
      </c>
      <c r="ER120">
        <v>0</v>
      </c>
      <c r="ES120">
        <v>0</v>
      </c>
      <c r="EU120">
        <v>0</v>
      </c>
      <c r="EV120">
        <v>0</v>
      </c>
      <c r="EY120">
        <v>0</v>
      </c>
      <c r="EZ120">
        <v>0</v>
      </c>
      <c r="FB120" t="s">
        <v>2650</v>
      </c>
      <c r="FC120">
        <v>0</v>
      </c>
    </row>
    <row r="121" spans="1:159" x14ac:dyDescent="0.3">
      <c r="A121" t="s">
        <v>383</v>
      </c>
      <c r="B121">
        <v>1</v>
      </c>
      <c r="C121" s="14">
        <v>44936</v>
      </c>
      <c r="D121">
        <v>1</v>
      </c>
      <c r="E121" s="14">
        <v>44936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132094</v>
      </c>
      <c r="P121" t="s">
        <v>3012</v>
      </c>
      <c r="Q121" t="s">
        <v>170</v>
      </c>
      <c r="U121" t="s">
        <v>545</v>
      </c>
      <c r="V121">
        <v>1</v>
      </c>
      <c r="W121" t="s">
        <v>2649</v>
      </c>
      <c r="X121" s="14">
        <v>44936</v>
      </c>
      <c r="Y121">
        <v>0</v>
      </c>
      <c r="Z121" s="14">
        <v>44936</v>
      </c>
      <c r="AA121">
        <v>1</v>
      </c>
      <c r="AB121" s="14">
        <v>44652</v>
      </c>
      <c r="AD121">
        <v>0</v>
      </c>
      <c r="AE121">
        <v>0</v>
      </c>
      <c r="AK121" s="67">
        <v>44936</v>
      </c>
      <c r="AL121" t="s">
        <v>2650</v>
      </c>
      <c r="AM121" t="s">
        <v>2650</v>
      </c>
      <c r="AN121" t="s">
        <v>2650</v>
      </c>
      <c r="AO121">
        <v>0</v>
      </c>
      <c r="AP121">
        <v>0</v>
      </c>
      <c r="AQ121">
        <v>0</v>
      </c>
      <c r="AR121">
        <v>0</v>
      </c>
      <c r="AS121" t="s">
        <v>441</v>
      </c>
      <c r="AU121">
        <v>0</v>
      </c>
      <c r="AW121" s="14">
        <v>44936</v>
      </c>
      <c r="AX121">
        <v>0</v>
      </c>
      <c r="AY121" s="14">
        <v>44936</v>
      </c>
      <c r="AZ121">
        <v>1</v>
      </c>
      <c r="BA121">
        <v>0</v>
      </c>
      <c r="BB121" t="s">
        <v>2491</v>
      </c>
      <c r="BC121">
        <v>0</v>
      </c>
      <c r="BE121">
        <v>0</v>
      </c>
      <c r="BF121">
        <v>1</v>
      </c>
      <c r="BJ121">
        <v>0</v>
      </c>
      <c r="BK121" t="s">
        <v>2651</v>
      </c>
      <c r="BL121" t="s">
        <v>2650</v>
      </c>
      <c r="BM121">
        <v>0</v>
      </c>
      <c r="BN121" s="14">
        <v>44936</v>
      </c>
      <c r="BO121">
        <v>0</v>
      </c>
      <c r="BP121" t="s">
        <v>2650</v>
      </c>
      <c r="BQ121">
        <v>0</v>
      </c>
      <c r="BR121">
        <v>0</v>
      </c>
      <c r="BS121" t="s">
        <v>2652</v>
      </c>
      <c r="BW121">
        <v>0</v>
      </c>
      <c r="BX121">
        <v>0</v>
      </c>
      <c r="BY121" t="s">
        <v>2653</v>
      </c>
      <c r="BZ121" s="14">
        <v>44936</v>
      </c>
      <c r="CA121" s="14">
        <v>44936</v>
      </c>
      <c r="CE121">
        <v>0</v>
      </c>
      <c r="CF121">
        <v>1</v>
      </c>
      <c r="CG121">
        <v>0</v>
      </c>
      <c r="CH121">
        <v>0</v>
      </c>
      <c r="CI121">
        <v>0</v>
      </c>
      <c r="CJ121" t="s">
        <v>2781</v>
      </c>
      <c r="CK121" s="14">
        <v>44783</v>
      </c>
      <c r="CL121">
        <v>0</v>
      </c>
      <c r="CP121">
        <v>0</v>
      </c>
      <c r="CS121">
        <v>0</v>
      </c>
      <c r="CV121">
        <v>0</v>
      </c>
      <c r="CX121">
        <v>1</v>
      </c>
      <c r="CZ121">
        <v>0</v>
      </c>
      <c r="DA121">
        <v>1</v>
      </c>
      <c r="DB121">
        <v>0</v>
      </c>
      <c r="DC121" t="s">
        <v>441</v>
      </c>
      <c r="DM121" t="s">
        <v>441</v>
      </c>
      <c r="DN121" t="s">
        <v>441</v>
      </c>
      <c r="DX121" t="s">
        <v>441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H121" t="s">
        <v>2650</v>
      </c>
      <c r="EI121">
        <v>0</v>
      </c>
      <c r="EL121">
        <v>0</v>
      </c>
      <c r="EM121" t="s">
        <v>3013</v>
      </c>
      <c r="EN121" t="s">
        <v>3014</v>
      </c>
      <c r="EO121" t="s">
        <v>2650</v>
      </c>
      <c r="EP121" t="s">
        <v>2650</v>
      </c>
      <c r="ER121">
        <v>0</v>
      </c>
      <c r="ES121">
        <v>0</v>
      </c>
      <c r="EU121">
        <v>0</v>
      </c>
      <c r="EV121">
        <v>0</v>
      </c>
      <c r="EY121">
        <v>0</v>
      </c>
      <c r="EZ121">
        <v>0</v>
      </c>
      <c r="FB121" t="s">
        <v>2650</v>
      </c>
      <c r="FC121">
        <v>0</v>
      </c>
    </row>
    <row r="122" spans="1:159" x14ac:dyDescent="0.3">
      <c r="A122" t="s">
        <v>383</v>
      </c>
      <c r="B122">
        <v>1</v>
      </c>
      <c r="C122" s="14">
        <v>44936</v>
      </c>
      <c r="D122">
        <v>1</v>
      </c>
      <c r="E122" s="14">
        <v>44936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132095</v>
      </c>
      <c r="P122" t="s">
        <v>3015</v>
      </c>
      <c r="Q122" t="s">
        <v>171</v>
      </c>
      <c r="U122" t="s">
        <v>545</v>
      </c>
      <c r="V122">
        <v>1</v>
      </c>
      <c r="W122" t="s">
        <v>2649</v>
      </c>
      <c r="X122" s="14">
        <v>44936</v>
      </c>
      <c r="Y122">
        <v>0</v>
      </c>
      <c r="Z122" s="14">
        <v>44936</v>
      </c>
      <c r="AA122">
        <v>1</v>
      </c>
      <c r="AB122" s="14">
        <v>44682</v>
      </c>
      <c r="AD122">
        <v>0</v>
      </c>
      <c r="AE122">
        <v>0</v>
      </c>
      <c r="AK122" s="67">
        <v>44936</v>
      </c>
      <c r="AL122" t="s">
        <v>2650</v>
      </c>
      <c r="AM122" t="s">
        <v>2650</v>
      </c>
      <c r="AN122" t="s">
        <v>2650</v>
      </c>
      <c r="AO122">
        <v>0</v>
      </c>
      <c r="AP122">
        <v>0</v>
      </c>
      <c r="AQ122">
        <v>0</v>
      </c>
      <c r="AR122">
        <v>0</v>
      </c>
      <c r="AS122" t="s">
        <v>441</v>
      </c>
      <c r="AU122">
        <v>0</v>
      </c>
      <c r="AW122" s="14">
        <v>44936</v>
      </c>
      <c r="AX122">
        <v>0</v>
      </c>
      <c r="AY122" s="14">
        <v>44936</v>
      </c>
      <c r="AZ122">
        <v>1</v>
      </c>
      <c r="BA122">
        <v>0</v>
      </c>
      <c r="BB122" t="s">
        <v>2491</v>
      </c>
      <c r="BC122">
        <v>0</v>
      </c>
      <c r="BE122">
        <v>0</v>
      </c>
      <c r="BF122">
        <v>1</v>
      </c>
      <c r="BJ122">
        <v>0</v>
      </c>
      <c r="BK122" t="s">
        <v>2651</v>
      </c>
      <c r="BL122" t="s">
        <v>2650</v>
      </c>
      <c r="BM122">
        <v>0</v>
      </c>
      <c r="BN122" s="14">
        <v>44936</v>
      </c>
      <c r="BO122">
        <v>0</v>
      </c>
      <c r="BP122" t="s">
        <v>2650</v>
      </c>
      <c r="BQ122">
        <v>0</v>
      </c>
      <c r="BR122">
        <v>0</v>
      </c>
      <c r="BS122" t="s">
        <v>2652</v>
      </c>
      <c r="BW122">
        <v>0</v>
      </c>
      <c r="BX122">
        <v>0</v>
      </c>
      <c r="BY122" t="s">
        <v>2653</v>
      </c>
      <c r="BZ122" s="14">
        <v>44936</v>
      </c>
      <c r="CA122" s="14">
        <v>44936</v>
      </c>
      <c r="CE122">
        <v>0</v>
      </c>
      <c r="CF122">
        <v>1</v>
      </c>
      <c r="CG122">
        <v>0</v>
      </c>
      <c r="CH122">
        <v>0</v>
      </c>
      <c r="CI122">
        <v>0</v>
      </c>
      <c r="CJ122" t="s">
        <v>2781</v>
      </c>
      <c r="CK122" s="14">
        <v>44783</v>
      </c>
      <c r="CL122">
        <v>0</v>
      </c>
      <c r="CP122">
        <v>0</v>
      </c>
      <c r="CS122">
        <v>0</v>
      </c>
      <c r="CV122">
        <v>0</v>
      </c>
      <c r="CX122">
        <v>1</v>
      </c>
      <c r="CZ122">
        <v>0</v>
      </c>
      <c r="DA122">
        <v>1</v>
      </c>
      <c r="DB122">
        <v>0</v>
      </c>
      <c r="DC122" t="s">
        <v>441</v>
      </c>
      <c r="DM122" t="s">
        <v>441</v>
      </c>
      <c r="DN122" t="s">
        <v>441</v>
      </c>
      <c r="DX122" t="s">
        <v>441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H122" t="s">
        <v>2650</v>
      </c>
      <c r="EI122">
        <v>0</v>
      </c>
      <c r="EL122">
        <v>0</v>
      </c>
      <c r="EM122" t="s">
        <v>3016</v>
      </c>
      <c r="EN122" t="s">
        <v>3017</v>
      </c>
      <c r="EO122" t="s">
        <v>2650</v>
      </c>
      <c r="EP122" t="s">
        <v>2650</v>
      </c>
      <c r="ER122">
        <v>0</v>
      </c>
      <c r="ES122">
        <v>0</v>
      </c>
      <c r="EU122">
        <v>0</v>
      </c>
      <c r="EV122">
        <v>0</v>
      </c>
      <c r="EY122">
        <v>0</v>
      </c>
      <c r="EZ122">
        <v>0</v>
      </c>
      <c r="FB122" t="s">
        <v>2650</v>
      </c>
      <c r="FC122">
        <v>0</v>
      </c>
    </row>
    <row r="123" spans="1:159" x14ac:dyDescent="0.3">
      <c r="A123" t="s">
        <v>383</v>
      </c>
      <c r="B123">
        <v>1</v>
      </c>
      <c r="C123" s="14">
        <v>44936</v>
      </c>
      <c r="D123">
        <v>1</v>
      </c>
      <c r="E123" s="14">
        <v>44936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132096</v>
      </c>
      <c r="P123" t="s">
        <v>3018</v>
      </c>
      <c r="Q123" t="s">
        <v>172</v>
      </c>
      <c r="U123" t="s">
        <v>545</v>
      </c>
      <c r="V123">
        <v>1</v>
      </c>
      <c r="W123" t="s">
        <v>2649</v>
      </c>
      <c r="X123" s="14">
        <v>44936</v>
      </c>
      <c r="Y123">
        <v>0</v>
      </c>
      <c r="Z123" s="14">
        <v>44936</v>
      </c>
      <c r="AA123">
        <v>1</v>
      </c>
      <c r="AB123" s="14">
        <v>44713</v>
      </c>
      <c r="AD123">
        <v>0</v>
      </c>
      <c r="AE123">
        <v>0</v>
      </c>
      <c r="AK123" s="67">
        <v>44936</v>
      </c>
      <c r="AL123" t="s">
        <v>2650</v>
      </c>
      <c r="AM123" t="s">
        <v>2650</v>
      </c>
      <c r="AN123" t="s">
        <v>2650</v>
      </c>
      <c r="AO123">
        <v>0</v>
      </c>
      <c r="AP123">
        <v>0</v>
      </c>
      <c r="AQ123">
        <v>0</v>
      </c>
      <c r="AR123">
        <v>0</v>
      </c>
      <c r="AS123" t="s">
        <v>441</v>
      </c>
      <c r="AU123">
        <v>0</v>
      </c>
      <c r="AW123" s="14">
        <v>44936</v>
      </c>
      <c r="AX123">
        <v>0</v>
      </c>
      <c r="AY123" s="14">
        <v>44936</v>
      </c>
      <c r="AZ123">
        <v>1</v>
      </c>
      <c r="BA123">
        <v>0</v>
      </c>
      <c r="BB123" t="s">
        <v>2491</v>
      </c>
      <c r="BC123">
        <v>0</v>
      </c>
      <c r="BE123">
        <v>0</v>
      </c>
      <c r="BF123">
        <v>1</v>
      </c>
      <c r="BJ123">
        <v>0</v>
      </c>
      <c r="BK123" t="s">
        <v>2651</v>
      </c>
      <c r="BL123" t="s">
        <v>2650</v>
      </c>
      <c r="BM123">
        <v>0</v>
      </c>
      <c r="BN123" s="14">
        <v>44936</v>
      </c>
      <c r="BO123">
        <v>0</v>
      </c>
      <c r="BP123" t="s">
        <v>2650</v>
      </c>
      <c r="BQ123">
        <v>0</v>
      </c>
      <c r="BR123">
        <v>0</v>
      </c>
      <c r="BS123" t="s">
        <v>2652</v>
      </c>
      <c r="BW123">
        <v>0</v>
      </c>
      <c r="BX123">
        <v>0</v>
      </c>
      <c r="BY123" t="s">
        <v>2653</v>
      </c>
      <c r="BZ123" s="14">
        <v>44936</v>
      </c>
      <c r="CA123" s="14">
        <v>44936</v>
      </c>
      <c r="CE123">
        <v>0</v>
      </c>
      <c r="CF123">
        <v>1</v>
      </c>
      <c r="CG123">
        <v>0</v>
      </c>
      <c r="CH123">
        <v>0</v>
      </c>
      <c r="CI123">
        <v>0</v>
      </c>
      <c r="CJ123" t="s">
        <v>2781</v>
      </c>
      <c r="CK123" s="14">
        <v>44783</v>
      </c>
      <c r="CL123">
        <v>0</v>
      </c>
      <c r="CP123">
        <v>0</v>
      </c>
      <c r="CS123">
        <v>0</v>
      </c>
      <c r="CV123">
        <v>0</v>
      </c>
      <c r="CX123">
        <v>1</v>
      </c>
      <c r="CZ123">
        <v>0</v>
      </c>
      <c r="DA123">
        <v>1</v>
      </c>
      <c r="DB123">
        <v>0</v>
      </c>
      <c r="DC123" t="s">
        <v>441</v>
      </c>
      <c r="DM123" t="s">
        <v>441</v>
      </c>
      <c r="DN123" t="s">
        <v>441</v>
      </c>
      <c r="DX123" t="s">
        <v>441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H123" t="s">
        <v>2650</v>
      </c>
      <c r="EI123">
        <v>0</v>
      </c>
      <c r="EL123">
        <v>0</v>
      </c>
      <c r="EM123" t="s">
        <v>3019</v>
      </c>
      <c r="EN123" t="s">
        <v>3020</v>
      </c>
      <c r="EO123" t="s">
        <v>2650</v>
      </c>
      <c r="EP123" t="s">
        <v>2650</v>
      </c>
      <c r="ER123">
        <v>0</v>
      </c>
      <c r="ES123">
        <v>0</v>
      </c>
      <c r="EU123">
        <v>0</v>
      </c>
      <c r="EV123">
        <v>0</v>
      </c>
      <c r="EY123">
        <v>0</v>
      </c>
      <c r="EZ123">
        <v>0</v>
      </c>
      <c r="FB123" t="s">
        <v>2650</v>
      </c>
      <c r="FC123">
        <v>0</v>
      </c>
    </row>
    <row r="124" spans="1:159" x14ac:dyDescent="0.3">
      <c r="A124" t="s">
        <v>383</v>
      </c>
      <c r="B124">
        <v>1</v>
      </c>
      <c r="C124" s="14">
        <v>44936</v>
      </c>
      <c r="D124">
        <v>1</v>
      </c>
      <c r="E124" s="14">
        <v>44936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132097</v>
      </c>
      <c r="P124" t="s">
        <v>3021</v>
      </c>
      <c r="Q124" t="s">
        <v>173</v>
      </c>
      <c r="U124" t="s">
        <v>545</v>
      </c>
      <c r="V124">
        <v>1</v>
      </c>
      <c r="W124" t="s">
        <v>2649</v>
      </c>
      <c r="X124" s="14">
        <v>44936</v>
      </c>
      <c r="Y124">
        <v>0</v>
      </c>
      <c r="Z124" s="14">
        <v>44936</v>
      </c>
      <c r="AA124">
        <v>1</v>
      </c>
      <c r="AB124" s="14">
        <v>44743</v>
      </c>
      <c r="AD124">
        <v>0</v>
      </c>
      <c r="AE124">
        <v>0</v>
      </c>
      <c r="AK124" s="67">
        <v>44936</v>
      </c>
      <c r="AL124" t="s">
        <v>2650</v>
      </c>
      <c r="AM124" t="s">
        <v>2650</v>
      </c>
      <c r="AN124" t="s">
        <v>2650</v>
      </c>
      <c r="AO124">
        <v>0</v>
      </c>
      <c r="AP124">
        <v>0</v>
      </c>
      <c r="AQ124">
        <v>0</v>
      </c>
      <c r="AR124">
        <v>0</v>
      </c>
      <c r="AS124" t="s">
        <v>441</v>
      </c>
      <c r="AU124">
        <v>0</v>
      </c>
      <c r="AW124" s="14">
        <v>44936</v>
      </c>
      <c r="AX124">
        <v>0</v>
      </c>
      <c r="AY124" s="14">
        <v>44936</v>
      </c>
      <c r="AZ124">
        <v>1</v>
      </c>
      <c r="BA124">
        <v>0</v>
      </c>
      <c r="BB124" t="s">
        <v>2491</v>
      </c>
      <c r="BC124">
        <v>0</v>
      </c>
      <c r="BE124">
        <v>0</v>
      </c>
      <c r="BF124">
        <v>1</v>
      </c>
      <c r="BJ124">
        <v>0</v>
      </c>
      <c r="BK124" t="s">
        <v>2651</v>
      </c>
      <c r="BL124" t="s">
        <v>2650</v>
      </c>
      <c r="BM124">
        <v>0</v>
      </c>
      <c r="BN124" s="14">
        <v>44936</v>
      </c>
      <c r="BO124">
        <v>0</v>
      </c>
      <c r="BP124" t="s">
        <v>2650</v>
      </c>
      <c r="BQ124">
        <v>0</v>
      </c>
      <c r="BR124">
        <v>0</v>
      </c>
      <c r="BS124" t="s">
        <v>2652</v>
      </c>
      <c r="BW124">
        <v>0</v>
      </c>
      <c r="BX124">
        <v>0</v>
      </c>
      <c r="BY124" t="s">
        <v>2653</v>
      </c>
      <c r="BZ124" s="14">
        <v>44936</v>
      </c>
      <c r="CA124" s="14">
        <v>44936</v>
      </c>
      <c r="CE124">
        <v>0</v>
      </c>
      <c r="CF124">
        <v>1</v>
      </c>
      <c r="CG124">
        <v>0</v>
      </c>
      <c r="CH124">
        <v>0</v>
      </c>
      <c r="CI124">
        <v>0</v>
      </c>
      <c r="CJ124" t="s">
        <v>2781</v>
      </c>
      <c r="CK124" s="14">
        <v>44783</v>
      </c>
      <c r="CL124">
        <v>0</v>
      </c>
      <c r="CP124">
        <v>0</v>
      </c>
      <c r="CS124">
        <v>0</v>
      </c>
      <c r="CV124">
        <v>0</v>
      </c>
      <c r="CX124">
        <v>1</v>
      </c>
      <c r="CZ124">
        <v>0</v>
      </c>
      <c r="DA124">
        <v>1</v>
      </c>
      <c r="DB124">
        <v>0</v>
      </c>
      <c r="DC124" t="s">
        <v>441</v>
      </c>
      <c r="DM124" t="s">
        <v>441</v>
      </c>
      <c r="DN124" t="s">
        <v>441</v>
      </c>
      <c r="DX124" t="s">
        <v>441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H124" t="s">
        <v>2650</v>
      </c>
      <c r="EI124">
        <v>0</v>
      </c>
      <c r="EL124">
        <v>0</v>
      </c>
      <c r="EM124" t="s">
        <v>3022</v>
      </c>
      <c r="EN124" t="s">
        <v>3023</v>
      </c>
      <c r="EO124" t="s">
        <v>2650</v>
      </c>
      <c r="EP124" t="s">
        <v>2650</v>
      </c>
      <c r="ER124">
        <v>0</v>
      </c>
      <c r="ES124">
        <v>0</v>
      </c>
      <c r="EU124">
        <v>0</v>
      </c>
      <c r="EV124">
        <v>0</v>
      </c>
      <c r="EY124">
        <v>0</v>
      </c>
      <c r="EZ124">
        <v>0</v>
      </c>
      <c r="FB124" t="s">
        <v>2650</v>
      </c>
      <c r="FC124">
        <v>0</v>
      </c>
    </row>
    <row r="125" spans="1:159" x14ac:dyDescent="0.3">
      <c r="A125" t="s">
        <v>383</v>
      </c>
      <c r="B125">
        <v>1</v>
      </c>
      <c r="C125" s="14">
        <v>44936</v>
      </c>
      <c r="D125">
        <v>1</v>
      </c>
      <c r="E125" s="14">
        <v>44936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132098</v>
      </c>
      <c r="P125" t="s">
        <v>3024</v>
      </c>
      <c r="Q125" t="s">
        <v>174</v>
      </c>
      <c r="U125" t="s">
        <v>545</v>
      </c>
      <c r="V125">
        <v>1</v>
      </c>
      <c r="W125" t="s">
        <v>2649</v>
      </c>
      <c r="X125" s="14">
        <v>44936</v>
      </c>
      <c r="Y125">
        <v>0</v>
      </c>
      <c r="Z125" s="14">
        <v>44936</v>
      </c>
      <c r="AA125">
        <v>1</v>
      </c>
      <c r="AB125" s="14">
        <v>44774</v>
      </c>
      <c r="AD125">
        <v>0</v>
      </c>
      <c r="AE125">
        <v>0</v>
      </c>
      <c r="AK125" s="67">
        <v>44936</v>
      </c>
      <c r="AL125" t="s">
        <v>2650</v>
      </c>
      <c r="AM125" t="s">
        <v>2650</v>
      </c>
      <c r="AN125" t="s">
        <v>2650</v>
      </c>
      <c r="AO125">
        <v>0</v>
      </c>
      <c r="AP125">
        <v>0</v>
      </c>
      <c r="AQ125">
        <v>0</v>
      </c>
      <c r="AR125">
        <v>0</v>
      </c>
      <c r="AS125" t="s">
        <v>441</v>
      </c>
      <c r="AU125">
        <v>0</v>
      </c>
      <c r="AW125" s="14">
        <v>44936</v>
      </c>
      <c r="AX125">
        <v>0</v>
      </c>
      <c r="AY125" s="14">
        <v>44936</v>
      </c>
      <c r="AZ125">
        <v>1</v>
      </c>
      <c r="BA125">
        <v>0</v>
      </c>
      <c r="BB125" t="s">
        <v>2491</v>
      </c>
      <c r="BC125">
        <v>0</v>
      </c>
      <c r="BE125">
        <v>0</v>
      </c>
      <c r="BF125">
        <v>1</v>
      </c>
      <c r="BJ125">
        <v>0</v>
      </c>
      <c r="BK125" t="s">
        <v>2651</v>
      </c>
      <c r="BL125" t="s">
        <v>2650</v>
      </c>
      <c r="BM125">
        <v>0</v>
      </c>
      <c r="BN125" s="14">
        <v>44936</v>
      </c>
      <c r="BO125">
        <v>0</v>
      </c>
      <c r="BP125" t="s">
        <v>2650</v>
      </c>
      <c r="BQ125">
        <v>0</v>
      </c>
      <c r="BR125">
        <v>0</v>
      </c>
      <c r="BS125" t="s">
        <v>2652</v>
      </c>
      <c r="BW125">
        <v>0</v>
      </c>
      <c r="BX125">
        <v>0</v>
      </c>
      <c r="BY125" t="s">
        <v>2653</v>
      </c>
      <c r="BZ125" s="14">
        <v>44936</v>
      </c>
      <c r="CA125" s="14">
        <v>44936</v>
      </c>
      <c r="CE125">
        <v>0</v>
      </c>
      <c r="CF125">
        <v>1</v>
      </c>
      <c r="CG125">
        <v>0</v>
      </c>
      <c r="CH125">
        <v>0</v>
      </c>
      <c r="CI125">
        <v>0</v>
      </c>
      <c r="CJ125" t="s">
        <v>2781</v>
      </c>
      <c r="CK125" s="14">
        <v>44783</v>
      </c>
      <c r="CL125">
        <v>0</v>
      </c>
      <c r="CP125">
        <v>0</v>
      </c>
      <c r="CS125">
        <v>0</v>
      </c>
      <c r="CV125">
        <v>0</v>
      </c>
      <c r="CX125">
        <v>1</v>
      </c>
      <c r="CZ125">
        <v>0</v>
      </c>
      <c r="DA125">
        <v>1</v>
      </c>
      <c r="DB125">
        <v>0</v>
      </c>
      <c r="DC125" t="s">
        <v>441</v>
      </c>
      <c r="DM125" t="s">
        <v>441</v>
      </c>
      <c r="DN125" t="s">
        <v>441</v>
      </c>
      <c r="DX125" t="s">
        <v>441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H125" t="s">
        <v>2650</v>
      </c>
      <c r="EI125">
        <v>0</v>
      </c>
      <c r="EL125">
        <v>0</v>
      </c>
      <c r="EM125" t="s">
        <v>3025</v>
      </c>
      <c r="EN125" t="s">
        <v>3026</v>
      </c>
      <c r="EO125" t="s">
        <v>2650</v>
      </c>
      <c r="EP125" t="s">
        <v>2650</v>
      </c>
      <c r="ER125">
        <v>0</v>
      </c>
      <c r="ES125">
        <v>0</v>
      </c>
      <c r="EU125">
        <v>0</v>
      </c>
      <c r="EV125">
        <v>0</v>
      </c>
      <c r="EY125">
        <v>0</v>
      </c>
      <c r="EZ125">
        <v>0</v>
      </c>
      <c r="FB125" t="s">
        <v>2650</v>
      </c>
      <c r="FC125">
        <v>0</v>
      </c>
    </row>
    <row r="126" spans="1:159" x14ac:dyDescent="0.3">
      <c r="A126" t="s">
        <v>383</v>
      </c>
      <c r="B126">
        <v>1</v>
      </c>
      <c r="C126" s="14">
        <v>44936</v>
      </c>
      <c r="D126">
        <v>1</v>
      </c>
      <c r="E126" s="14">
        <v>44936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132099</v>
      </c>
      <c r="P126" t="s">
        <v>3027</v>
      </c>
      <c r="Q126" t="s">
        <v>180</v>
      </c>
      <c r="U126" t="s">
        <v>545</v>
      </c>
      <c r="V126">
        <v>1</v>
      </c>
      <c r="W126" t="s">
        <v>2649</v>
      </c>
      <c r="X126" s="14">
        <v>44936</v>
      </c>
      <c r="Y126">
        <v>0</v>
      </c>
      <c r="Z126" s="14">
        <v>44936</v>
      </c>
      <c r="AA126">
        <v>1</v>
      </c>
      <c r="AB126" s="14">
        <v>44593</v>
      </c>
      <c r="AD126">
        <v>0</v>
      </c>
      <c r="AE126">
        <v>0</v>
      </c>
      <c r="AK126" s="67">
        <v>44936</v>
      </c>
      <c r="AL126" t="s">
        <v>2650</v>
      </c>
      <c r="AM126" t="s">
        <v>2650</v>
      </c>
      <c r="AN126" t="s">
        <v>2650</v>
      </c>
      <c r="AO126">
        <v>0</v>
      </c>
      <c r="AP126">
        <v>0</v>
      </c>
      <c r="AQ126">
        <v>0</v>
      </c>
      <c r="AR126">
        <v>0</v>
      </c>
      <c r="AS126" t="s">
        <v>441</v>
      </c>
      <c r="AU126">
        <v>0</v>
      </c>
      <c r="AW126" s="14">
        <v>44936</v>
      </c>
      <c r="AX126">
        <v>0</v>
      </c>
      <c r="AY126" s="14">
        <v>44936</v>
      </c>
      <c r="AZ126">
        <v>1</v>
      </c>
      <c r="BA126">
        <v>0</v>
      </c>
      <c r="BB126" t="s">
        <v>2491</v>
      </c>
      <c r="BC126">
        <v>0</v>
      </c>
      <c r="BE126">
        <v>0</v>
      </c>
      <c r="BF126">
        <v>1</v>
      </c>
      <c r="BJ126">
        <v>0</v>
      </c>
      <c r="BK126" t="s">
        <v>2651</v>
      </c>
      <c r="BL126" t="s">
        <v>2650</v>
      </c>
      <c r="BM126">
        <v>0</v>
      </c>
      <c r="BN126" s="14">
        <v>44936</v>
      </c>
      <c r="BO126">
        <v>0</v>
      </c>
      <c r="BP126" t="s">
        <v>2650</v>
      </c>
      <c r="BQ126">
        <v>0</v>
      </c>
      <c r="BR126">
        <v>0</v>
      </c>
      <c r="BS126" t="s">
        <v>2652</v>
      </c>
      <c r="BW126">
        <v>0</v>
      </c>
      <c r="BX126">
        <v>0</v>
      </c>
      <c r="BY126" t="s">
        <v>2653</v>
      </c>
      <c r="BZ126" s="14">
        <v>44936</v>
      </c>
      <c r="CA126" s="14">
        <v>44936</v>
      </c>
      <c r="CE126">
        <v>0</v>
      </c>
      <c r="CF126">
        <v>1</v>
      </c>
      <c r="CG126">
        <v>0</v>
      </c>
      <c r="CH126">
        <v>0</v>
      </c>
      <c r="CI126">
        <v>0</v>
      </c>
      <c r="CJ126" t="s">
        <v>2781</v>
      </c>
      <c r="CK126" s="14">
        <v>44783</v>
      </c>
      <c r="CL126">
        <v>0</v>
      </c>
      <c r="CP126">
        <v>0</v>
      </c>
      <c r="CS126">
        <v>0</v>
      </c>
      <c r="CV126">
        <v>0</v>
      </c>
      <c r="CX126">
        <v>1</v>
      </c>
      <c r="CZ126">
        <v>0</v>
      </c>
      <c r="DA126">
        <v>1</v>
      </c>
      <c r="DB126">
        <v>0</v>
      </c>
      <c r="DC126" t="s">
        <v>441</v>
      </c>
      <c r="DM126" t="s">
        <v>441</v>
      </c>
      <c r="DN126" t="s">
        <v>441</v>
      </c>
      <c r="DX126" t="s">
        <v>441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H126" t="s">
        <v>2650</v>
      </c>
      <c r="EI126">
        <v>0</v>
      </c>
      <c r="EL126">
        <v>0</v>
      </c>
      <c r="EM126" t="s">
        <v>3028</v>
      </c>
      <c r="EN126" t="s">
        <v>3029</v>
      </c>
      <c r="EO126" t="s">
        <v>2650</v>
      </c>
      <c r="EP126" t="s">
        <v>2650</v>
      </c>
      <c r="ER126">
        <v>0</v>
      </c>
      <c r="ES126">
        <v>0</v>
      </c>
      <c r="EU126">
        <v>0</v>
      </c>
      <c r="EV126">
        <v>0</v>
      </c>
      <c r="EY126">
        <v>0</v>
      </c>
      <c r="EZ126">
        <v>0</v>
      </c>
      <c r="FB126" t="s">
        <v>2650</v>
      </c>
      <c r="FC126">
        <v>0</v>
      </c>
    </row>
    <row r="127" spans="1:159" x14ac:dyDescent="0.3">
      <c r="A127" t="s">
        <v>383</v>
      </c>
      <c r="B127">
        <v>1</v>
      </c>
      <c r="C127" s="14">
        <v>44936</v>
      </c>
      <c r="D127">
        <v>1</v>
      </c>
      <c r="E127" s="14">
        <v>44936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132101</v>
      </c>
      <c r="P127" t="s">
        <v>3030</v>
      </c>
      <c r="Q127" t="s">
        <v>182</v>
      </c>
      <c r="U127" t="s">
        <v>545</v>
      </c>
      <c r="V127">
        <v>1</v>
      </c>
      <c r="W127" t="s">
        <v>2649</v>
      </c>
      <c r="X127" s="14">
        <v>44936</v>
      </c>
      <c r="Y127">
        <v>0</v>
      </c>
      <c r="Z127" s="14">
        <v>44936</v>
      </c>
      <c r="AA127">
        <v>1</v>
      </c>
      <c r="AB127" s="14">
        <v>44652</v>
      </c>
      <c r="AD127">
        <v>0</v>
      </c>
      <c r="AE127">
        <v>0</v>
      </c>
      <c r="AK127" s="67">
        <v>44936</v>
      </c>
      <c r="AL127" t="s">
        <v>2650</v>
      </c>
      <c r="AM127" t="s">
        <v>2650</v>
      </c>
      <c r="AN127" t="s">
        <v>2650</v>
      </c>
      <c r="AO127">
        <v>0</v>
      </c>
      <c r="AP127">
        <v>0</v>
      </c>
      <c r="AQ127">
        <v>0</v>
      </c>
      <c r="AR127">
        <v>0</v>
      </c>
      <c r="AS127" t="s">
        <v>441</v>
      </c>
      <c r="AU127">
        <v>0</v>
      </c>
      <c r="AW127" s="14">
        <v>44936</v>
      </c>
      <c r="AX127">
        <v>0</v>
      </c>
      <c r="AY127" s="14">
        <v>44936</v>
      </c>
      <c r="AZ127">
        <v>1</v>
      </c>
      <c r="BA127">
        <v>0</v>
      </c>
      <c r="BB127" t="s">
        <v>2491</v>
      </c>
      <c r="BC127">
        <v>0</v>
      </c>
      <c r="BE127">
        <v>0</v>
      </c>
      <c r="BF127">
        <v>1</v>
      </c>
      <c r="BJ127">
        <v>0</v>
      </c>
      <c r="BK127" t="s">
        <v>2651</v>
      </c>
      <c r="BL127" t="s">
        <v>2650</v>
      </c>
      <c r="BM127">
        <v>0</v>
      </c>
      <c r="BN127" s="14">
        <v>44936</v>
      </c>
      <c r="BO127">
        <v>0</v>
      </c>
      <c r="BP127" t="s">
        <v>2650</v>
      </c>
      <c r="BQ127">
        <v>0</v>
      </c>
      <c r="BR127">
        <v>0</v>
      </c>
      <c r="BS127" t="s">
        <v>2652</v>
      </c>
      <c r="BW127">
        <v>0</v>
      </c>
      <c r="BX127">
        <v>0</v>
      </c>
      <c r="BY127" t="s">
        <v>2653</v>
      </c>
      <c r="BZ127" s="14">
        <v>44936</v>
      </c>
      <c r="CA127" s="14">
        <v>44936</v>
      </c>
      <c r="CE127">
        <v>0</v>
      </c>
      <c r="CF127">
        <v>1</v>
      </c>
      <c r="CG127">
        <v>0</v>
      </c>
      <c r="CH127">
        <v>0</v>
      </c>
      <c r="CI127">
        <v>0</v>
      </c>
      <c r="CJ127" t="s">
        <v>2781</v>
      </c>
      <c r="CK127" s="14">
        <v>44783</v>
      </c>
      <c r="CL127">
        <v>0</v>
      </c>
      <c r="CP127">
        <v>0</v>
      </c>
      <c r="CS127">
        <v>0</v>
      </c>
      <c r="CV127">
        <v>0</v>
      </c>
      <c r="CX127">
        <v>1</v>
      </c>
      <c r="CZ127">
        <v>0</v>
      </c>
      <c r="DA127">
        <v>1</v>
      </c>
      <c r="DB127">
        <v>0</v>
      </c>
      <c r="DC127" t="s">
        <v>441</v>
      </c>
      <c r="DM127" t="s">
        <v>441</v>
      </c>
      <c r="DN127" t="s">
        <v>441</v>
      </c>
      <c r="DX127" t="s">
        <v>441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H127" t="s">
        <v>2650</v>
      </c>
      <c r="EI127">
        <v>0</v>
      </c>
      <c r="EL127">
        <v>0</v>
      </c>
      <c r="EM127" t="s">
        <v>3031</v>
      </c>
      <c r="EN127" t="s">
        <v>3032</v>
      </c>
      <c r="EO127" t="s">
        <v>2650</v>
      </c>
      <c r="EP127" t="s">
        <v>2650</v>
      </c>
      <c r="ER127">
        <v>0</v>
      </c>
      <c r="ES127">
        <v>0</v>
      </c>
      <c r="EU127">
        <v>0</v>
      </c>
      <c r="EV127">
        <v>0</v>
      </c>
      <c r="EY127">
        <v>0</v>
      </c>
      <c r="EZ127">
        <v>0</v>
      </c>
      <c r="FB127" t="s">
        <v>2650</v>
      </c>
      <c r="FC127">
        <v>0</v>
      </c>
    </row>
    <row r="128" spans="1:159" x14ac:dyDescent="0.3">
      <c r="A128" t="s">
        <v>383</v>
      </c>
      <c r="B128">
        <v>1</v>
      </c>
      <c r="C128" s="14">
        <v>45135</v>
      </c>
      <c r="D128">
        <v>1</v>
      </c>
      <c r="E128" s="14">
        <v>45135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132102</v>
      </c>
      <c r="P128" t="s">
        <v>3033</v>
      </c>
      <c r="Q128" t="s">
        <v>183</v>
      </c>
      <c r="U128" t="s">
        <v>545</v>
      </c>
      <c r="V128">
        <v>1</v>
      </c>
      <c r="W128" t="s">
        <v>2649</v>
      </c>
      <c r="X128" s="14">
        <v>45135</v>
      </c>
      <c r="Y128">
        <v>0</v>
      </c>
      <c r="Z128" s="14">
        <v>45135</v>
      </c>
      <c r="AA128">
        <v>1</v>
      </c>
      <c r="AB128" s="14">
        <v>44682</v>
      </c>
      <c r="AD128">
        <v>0</v>
      </c>
      <c r="AE128">
        <v>0</v>
      </c>
      <c r="AK128" s="67">
        <v>45135</v>
      </c>
      <c r="AL128" t="s">
        <v>2650</v>
      </c>
      <c r="AM128" t="s">
        <v>2650</v>
      </c>
      <c r="AN128" t="s">
        <v>2650</v>
      </c>
      <c r="AO128">
        <v>0</v>
      </c>
      <c r="AP128">
        <v>0</v>
      </c>
      <c r="AQ128">
        <v>0</v>
      </c>
      <c r="AR128">
        <v>0</v>
      </c>
      <c r="AS128" t="s">
        <v>441</v>
      </c>
      <c r="AU128">
        <v>0</v>
      </c>
      <c r="AW128" s="14">
        <v>45135</v>
      </c>
      <c r="AX128">
        <v>0</v>
      </c>
      <c r="AY128" s="14">
        <v>45135</v>
      </c>
      <c r="AZ128">
        <v>1</v>
      </c>
      <c r="BA128">
        <v>0</v>
      </c>
      <c r="BB128" t="s">
        <v>2491</v>
      </c>
      <c r="BC128">
        <v>0</v>
      </c>
      <c r="BE128">
        <v>0</v>
      </c>
      <c r="BF128">
        <v>1</v>
      </c>
      <c r="BJ128">
        <v>0</v>
      </c>
      <c r="BK128" t="s">
        <v>2651</v>
      </c>
      <c r="BL128" t="s">
        <v>2650</v>
      </c>
      <c r="BM128">
        <v>0</v>
      </c>
      <c r="BN128" s="14">
        <v>45135</v>
      </c>
      <c r="BO128">
        <v>0</v>
      </c>
      <c r="BP128" t="s">
        <v>2650</v>
      </c>
      <c r="BQ128">
        <v>0</v>
      </c>
      <c r="BR128">
        <v>0</v>
      </c>
      <c r="BS128" t="s">
        <v>2652</v>
      </c>
      <c r="BW128">
        <v>0</v>
      </c>
      <c r="BX128">
        <v>0</v>
      </c>
      <c r="BY128" t="s">
        <v>2653</v>
      </c>
      <c r="BZ128" s="14">
        <v>45135</v>
      </c>
      <c r="CA128" s="14">
        <v>45135</v>
      </c>
      <c r="CE128">
        <v>0</v>
      </c>
      <c r="CF128">
        <v>1</v>
      </c>
      <c r="CG128">
        <v>0</v>
      </c>
      <c r="CH128">
        <v>0</v>
      </c>
      <c r="CI128">
        <v>0</v>
      </c>
      <c r="CJ128" t="s">
        <v>2781</v>
      </c>
      <c r="CK128" s="14">
        <v>44783</v>
      </c>
      <c r="CL128">
        <v>0</v>
      </c>
      <c r="CP128">
        <v>0</v>
      </c>
      <c r="CS128">
        <v>0</v>
      </c>
      <c r="CV128">
        <v>0</v>
      </c>
      <c r="CX128">
        <v>1</v>
      </c>
      <c r="CZ128">
        <v>0</v>
      </c>
      <c r="DA128">
        <v>1</v>
      </c>
      <c r="DB128">
        <v>0</v>
      </c>
      <c r="DC128" t="s">
        <v>441</v>
      </c>
      <c r="DM128" t="s">
        <v>441</v>
      </c>
      <c r="DN128" t="s">
        <v>441</v>
      </c>
      <c r="DX128" t="s">
        <v>441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H128" t="s">
        <v>2650</v>
      </c>
      <c r="EI128">
        <v>0</v>
      </c>
      <c r="EL128">
        <v>0</v>
      </c>
      <c r="EM128" t="s">
        <v>3034</v>
      </c>
      <c r="EN128" t="s">
        <v>3035</v>
      </c>
      <c r="EO128" t="s">
        <v>2650</v>
      </c>
      <c r="EP128" t="s">
        <v>2650</v>
      </c>
      <c r="ER128">
        <v>0</v>
      </c>
      <c r="ES128">
        <v>0</v>
      </c>
      <c r="EU128">
        <v>0</v>
      </c>
      <c r="EV128">
        <v>0</v>
      </c>
      <c r="EY128">
        <v>0</v>
      </c>
      <c r="EZ128">
        <v>0</v>
      </c>
      <c r="FB128" t="s">
        <v>2650</v>
      </c>
      <c r="FC128">
        <v>0</v>
      </c>
    </row>
    <row r="129" spans="1:159" x14ac:dyDescent="0.3">
      <c r="A129" t="s">
        <v>383</v>
      </c>
      <c r="B129">
        <v>1</v>
      </c>
      <c r="C129" s="14">
        <v>45000</v>
      </c>
      <c r="D129">
        <v>1</v>
      </c>
      <c r="E129" s="14">
        <v>45000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132103</v>
      </c>
      <c r="P129" t="s">
        <v>3036</v>
      </c>
      <c r="Q129" t="s">
        <v>184</v>
      </c>
      <c r="U129" t="s">
        <v>545</v>
      </c>
      <c r="V129">
        <v>1</v>
      </c>
      <c r="W129" t="s">
        <v>2649</v>
      </c>
      <c r="X129" s="14">
        <v>45000</v>
      </c>
      <c r="Y129">
        <v>0</v>
      </c>
      <c r="Z129" s="14">
        <v>45000</v>
      </c>
      <c r="AA129">
        <v>1</v>
      </c>
      <c r="AB129" s="14">
        <v>44713</v>
      </c>
      <c r="AD129">
        <v>0</v>
      </c>
      <c r="AE129">
        <v>0</v>
      </c>
      <c r="AK129" s="67">
        <v>45000</v>
      </c>
      <c r="AL129" t="s">
        <v>2650</v>
      </c>
      <c r="AM129" t="s">
        <v>2650</v>
      </c>
      <c r="AN129" t="s">
        <v>2650</v>
      </c>
      <c r="AO129">
        <v>0</v>
      </c>
      <c r="AP129">
        <v>0</v>
      </c>
      <c r="AQ129">
        <v>0</v>
      </c>
      <c r="AR129">
        <v>0</v>
      </c>
      <c r="AS129" t="s">
        <v>441</v>
      </c>
      <c r="AU129">
        <v>0</v>
      </c>
      <c r="AW129" s="14">
        <v>45000</v>
      </c>
      <c r="AX129">
        <v>0</v>
      </c>
      <c r="AY129" s="14">
        <v>45000</v>
      </c>
      <c r="AZ129">
        <v>1</v>
      </c>
      <c r="BA129">
        <v>0</v>
      </c>
      <c r="BB129" t="s">
        <v>2491</v>
      </c>
      <c r="BC129">
        <v>0</v>
      </c>
      <c r="BE129">
        <v>0</v>
      </c>
      <c r="BF129">
        <v>1</v>
      </c>
      <c r="BJ129">
        <v>0</v>
      </c>
      <c r="BK129" t="s">
        <v>2651</v>
      </c>
      <c r="BL129" t="s">
        <v>2650</v>
      </c>
      <c r="BM129">
        <v>0</v>
      </c>
      <c r="BN129" s="14">
        <v>45000</v>
      </c>
      <c r="BO129">
        <v>0</v>
      </c>
      <c r="BP129" t="s">
        <v>2650</v>
      </c>
      <c r="BQ129">
        <v>0</v>
      </c>
      <c r="BR129">
        <v>0</v>
      </c>
      <c r="BS129" t="s">
        <v>2652</v>
      </c>
      <c r="BW129">
        <v>0</v>
      </c>
      <c r="BX129">
        <v>0</v>
      </c>
      <c r="BY129" t="s">
        <v>2653</v>
      </c>
      <c r="BZ129" s="14">
        <v>45000</v>
      </c>
      <c r="CA129" s="14">
        <v>45000</v>
      </c>
      <c r="CE129">
        <v>0</v>
      </c>
      <c r="CF129">
        <v>1</v>
      </c>
      <c r="CG129">
        <v>0</v>
      </c>
      <c r="CH129">
        <v>0</v>
      </c>
      <c r="CI129">
        <v>0</v>
      </c>
      <c r="CJ129" t="s">
        <v>2781</v>
      </c>
      <c r="CK129" s="14">
        <v>44783</v>
      </c>
      <c r="CL129">
        <v>0</v>
      </c>
      <c r="CP129">
        <v>0</v>
      </c>
      <c r="CS129">
        <v>0</v>
      </c>
      <c r="CV129">
        <v>0</v>
      </c>
      <c r="CX129">
        <v>1</v>
      </c>
      <c r="CZ129">
        <v>0</v>
      </c>
      <c r="DA129">
        <v>1</v>
      </c>
      <c r="DB129">
        <v>0</v>
      </c>
      <c r="DC129" t="s">
        <v>441</v>
      </c>
      <c r="DM129" t="s">
        <v>441</v>
      </c>
      <c r="DN129" t="s">
        <v>441</v>
      </c>
      <c r="DX129" t="s">
        <v>441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H129" t="s">
        <v>2650</v>
      </c>
      <c r="EI129">
        <v>0</v>
      </c>
      <c r="EL129">
        <v>0</v>
      </c>
      <c r="EM129" t="s">
        <v>3037</v>
      </c>
      <c r="EN129" t="s">
        <v>3038</v>
      </c>
      <c r="EO129" t="s">
        <v>2650</v>
      </c>
      <c r="EP129" t="s">
        <v>2650</v>
      </c>
      <c r="ER129">
        <v>0</v>
      </c>
      <c r="ES129">
        <v>0</v>
      </c>
      <c r="EU129">
        <v>0</v>
      </c>
      <c r="EV129">
        <v>0</v>
      </c>
      <c r="EY129">
        <v>0</v>
      </c>
      <c r="EZ129">
        <v>0</v>
      </c>
      <c r="FB129" t="s">
        <v>2650</v>
      </c>
      <c r="FC129">
        <v>0</v>
      </c>
    </row>
    <row r="130" spans="1:159" x14ac:dyDescent="0.3">
      <c r="A130" t="s">
        <v>383</v>
      </c>
      <c r="B130">
        <v>1</v>
      </c>
      <c r="C130" s="14">
        <v>45000</v>
      </c>
      <c r="D130">
        <v>1</v>
      </c>
      <c r="E130" s="14">
        <v>45000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132104</v>
      </c>
      <c r="P130" t="s">
        <v>3039</v>
      </c>
      <c r="Q130" t="s">
        <v>185</v>
      </c>
      <c r="U130" t="s">
        <v>545</v>
      </c>
      <c r="V130">
        <v>1</v>
      </c>
      <c r="W130" t="s">
        <v>2649</v>
      </c>
      <c r="X130" s="14">
        <v>45000</v>
      </c>
      <c r="Y130">
        <v>0</v>
      </c>
      <c r="Z130" s="14">
        <v>45000</v>
      </c>
      <c r="AA130">
        <v>1</v>
      </c>
      <c r="AB130" s="14">
        <v>44743</v>
      </c>
      <c r="AD130">
        <v>0</v>
      </c>
      <c r="AE130">
        <v>0</v>
      </c>
      <c r="AK130" s="67">
        <v>45000</v>
      </c>
      <c r="AL130" t="s">
        <v>2650</v>
      </c>
      <c r="AM130" t="s">
        <v>2650</v>
      </c>
      <c r="AN130" t="s">
        <v>2650</v>
      </c>
      <c r="AO130">
        <v>0</v>
      </c>
      <c r="AP130">
        <v>0</v>
      </c>
      <c r="AQ130">
        <v>0</v>
      </c>
      <c r="AR130">
        <v>0</v>
      </c>
      <c r="AS130" t="s">
        <v>441</v>
      </c>
      <c r="AU130">
        <v>0</v>
      </c>
      <c r="AW130" s="14">
        <v>45000</v>
      </c>
      <c r="AX130">
        <v>0</v>
      </c>
      <c r="AY130" s="14">
        <v>45000</v>
      </c>
      <c r="AZ130">
        <v>1</v>
      </c>
      <c r="BA130">
        <v>0</v>
      </c>
      <c r="BB130" t="s">
        <v>2491</v>
      </c>
      <c r="BC130">
        <v>0</v>
      </c>
      <c r="BE130">
        <v>0</v>
      </c>
      <c r="BF130">
        <v>1</v>
      </c>
      <c r="BJ130">
        <v>0</v>
      </c>
      <c r="BK130" t="s">
        <v>2651</v>
      </c>
      <c r="BL130" t="s">
        <v>2650</v>
      </c>
      <c r="BM130">
        <v>0</v>
      </c>
      <c r="BN130" s="14">
        <v>45000</v>
      </c>
      <c r="BO130">
        <v>0</v>
      </c>
      <c r="BP130" t="s">
        <v>2650</v>
      </c>
      <c r="BQ130">
        <v>0</v>
      </c>
      <c r="BR130">
        <v>0</v>
      </c>
      <c r="BS130" t="s">
        <v>2652</v>
      </c>
      <c r="BW130">
        <v>0</v>
      </c>
      <c r="BX130">
        <v>0</v>
      </c>
      <c r="BY130" t="s">
        <v>2653</v>
      </c>
      <c r="BZ130" s="14">
        <v>45000</v>
      </c>
      <c r="CA130" s="14">
        <v>45000</v>
      </c>
      <c r="CE130">
        <v>0</v>
      </c>
      <c r="CF130">
        <v>1</v>
      </c>
      <c r="CG130">
        <v>0</v>
      </c>
      <c r="CH130">
        <v>0</v>
      </c>
      <c r="CI130">
        <v>0</v>
      </c>
      <c r="CJ130" t="s">
        <v>2781</v>
      </c>
      <c r="CK130" s="14">
        <v>44783</v>
      </c>
      <c r="CL130">
        <v>0</v>
      </c>
      <c r="CP130">
        <v>0</v>
      </c>
      <c r="CS130">
        <v>0</v>
      </c>
      <c r="CV130">
        <v>0</v>
      </c>
      <c r="CX130">
        <v>1</v>
      </c>
      <c r="CZ130">
        <v>0</v>
      </c>
      <c r="DA130">
        <v>1</v>
      </c>
      <c r="DB130">
        <v>0</v>
      </c>
      <c r="DC130" t="s">
        <v>441</v>
      </c>
      <c r="DM130" t="s">
        <v>441</v>
      </c>
      <c r="DN130" t="s">
        <v>441</v>
      </c>
      <c r="DX130" t="s">
        <v>441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H130" t="s">
        <v>2650</v>
      </c>
      <c r="EI130">
        <v>0</v>
      </c>
      <c r="EL130">
        <v>0</v>
      </c>
      <c r="EM130" t="s">
        <v>3040</v>
      </c>
      <c r="EN130" t="s">
        <v>3041</v>
      </c>
      <c r="EO130" t="s">
        <v>2650</v>
      </c>
      <c r="EP130" t="s">
        <v>2650</v>
      </c>
      <c r="ER130">
        <v>0</v>
      </c>
      <c r="ES130">
        <v>0</v>
      </c>
      <c r="EU130">
        <v>0</v>
      </c>
      <c r="EV130">
        <v>0</v>
      </c>
      <c r="EY130">
        <v>0</v>
      </c>
      <c r="EZ130">
        <v>0</v>
      </c>
      <c r="FB130" t="s">
        <v>2650</v>
      </c>
      <c r="FC130">
        <v>0</v>
      </c>
    </row>
    <row r="131" spans="1:159" x14ac:dyDescent="0.3">
      <c r="A131" t="s">
        <v>383</v>
      </c>
      <c r="B131">
        <v>1</v>
      </c>
      <c r="C131" s="14">
        <v>45000</v>
      </c>
      <c r="D131">
        <v>1</v>
      </c>
      <c r="E131" s="14">
        <v>45000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132105</v>
      </c>
      <c r="P131" t="s">
        <v>3042</v>
      </c>
      <c r="Q131" t="s">
        <v>186</v>
      </c>
      <c r="U131" t="s">
        <v>545</v>
      </c>
      <c r="V131">
        <v>1</v>
      </c>
      <c r="W131" t="s">
        <v>2649</v>
      </c>
      <c r="X131" s="14">
        <v>45000</v>
      </c>
      <c r="Y131">
        <v>0</v>
      </c>
      <c r="Z131" s="14">
        <v>45000</v>
      </c>
      <c r="AA131">
        <v>1</v>
      </c>
      <c r="AB131" s="14">
        <v>44774</v>
      </c>
      <c r="AD131">
        <v>0</v>
      </c>
      <c r="AE131">
        <v>0</v>
      </c>
      <c r="AK131" s="67">
        <v>45000</v>
      </c>
      <c r="AL131" t="s">
        <v>2650</v>
      </c>
      <c r="AM131" t="s">
        <v>2650</v>
      </c>
      <c r="AN131" t="s">
        <v>2650</v>
      </c>
      <c r="AO131">
        <v>0</v>
      </c>
      <c r="AP131">
        <v>0</v>
      </c>
      <c r="AQ131">
        <v>0</v>
      </c>
      <c r="AR131">
        <v>0</v>
      </c>
      <c r="AS131" t="s">
        <v>441</v>
      </c>
      <c r="AU131">
        <v>0</v>
      </c>
      <c r="AW131" s="14">
        <v>45000</v>
      </c>
      <c r="AX131">
        <v>0</v>
      </c>
      <c r="AY131" s="14">
        <v>45000</v>
      </c>
      <c r="AZ131">
        <v>1</v>
      </c>
      <c r="BA131">
        <v>0</v>
      </c>
      <c r="BB131" t="s">
        <v>2491</v>
      </c>
      <c r="BC131">
        <v>0</v>
      </c>
      <c r="BE131">
        <v>0</v>
      </c>
      <c r="BF131">
        <v>1</v>
      </c>
      <c r="BJ131">
        <v>0</v>
      </c>
      <c r="BK131" t="s">
        <v>2651</v>
      </c>
      <c r="BL131" t="s">
        <v>2650</v>
      </c>
      <c r="BM131">
        <v>0</v>
      </c>
      <c r="BN131" s="14">
        <v>45000</v>
      </c>
      <c r="BO131">
        <v>0</v>
      </c>
      <c r="BP131" t="s">
        <v>2650</v>
      </c>
      <c r="BQ131">
        <v>0</v>
      </c>
      <c r="BR131">
        <v>0</v>
      </c>
      <c r="BS131" t="s">
        <v>2652</v>
      </c>
      <c r="BW131">
        <v>0</v>
      </c>
      <c r="BX131">
        <v>0</v>
      </c>
      <c r="BY131" t="s">
        <v>2653</v>
      </c>
      <c r="BZ131" s="14">
        <v>45000</v>
      </c>
      <c r="CA131" s="14">
        <v>45000</v>
      </c>
      <c r="CE131">
        <v>0</v>
      </c>
      <c r="CF131">
        <v>1</v>
      </c>
      <c r="CG131">
        <v>0</v>
      </c>
      <c r="CH131">
        <v>0</v>
      </c>
      <c r="CI131">
        <v>0</v>
      </c>
      <c r="CJ131" t="s">
        <v>2781</v>
      </c>
      <c r="CK131" s="14">
        <v>44783</v>
      </c>
      <c r="CL131">
        <v>0</v>
      </c>
      <c r="CP131">
        <v>0</v>
      </c>
      <c r="CS131">
        <v>0</v>
      </c>
      <c r="CV131">
        <v>0</v>
      </c>
      <c r="CX131">
        <v>1</v>
      </c>
      <c r="CZ131">
        <v>0</v>
      </c>
      <c r="DA131">
        <v>1</v>
      </c>
      <c r="DB131">
        <v>0</v>
      </c>
      <c r="DC131" t="s">
        <v>441</v>
      </c>
      <c r="DM131" t="s">
        <v>441</v>
      </c>
      <c r="DN131" t="s">
        <v>441</v>
      </c>
      <c r="DX131" t="s">
        <v>441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H131" t="s">
        <v>2650</v>
      </c>
      <c r="EI131">
        <v>0</v>
      </c>
      <c r="EL131">
        <v>0</v>
      </c>
      <c r="EM131" t="s">
        <v>3043</v>
      </c>
      <c r="EN131" t="s">
        <v>3044</v>
      </c>
      <c r="EO131" t="s">
        <v>2650</v>
      </c>
      <c r="EP131" t="s">
        <v>2650</v>
      </c>
      <c r="ER131">
        <v>0</v>
      </c>
      <c r="ES131">
        <v>0</v>
      </c>
      <c r="EU131">
        <v>0</v>
      </c>
      <c r="EV131">
        <v>0</v>
      </c>
      <c r="EY131">
        <v>0</v>
      </c>
      <c r="EZ131">
        <v>0</v>
      </c>
      <c r="FB131" t="s">
        <v>2650</v>
      </c>
      <c r="FC131">
        <v>0</v>
      </c>
    </row>
    <row r="132" spans="1:159" x14ac:dyDescent="0.3">
      <c r="A132" t="s">
        <v>383</v>
      </c>
      <c r="B132">
        <v>1</v>
      </c>
      <c r="C132" s="14">
        <v>45000</v>
      </c>
      <c r="D132">
        <v>1</v>
      </c>
      <c r="E132" s="14">
        <v>45000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132106</v>
      </c>
      <c r="P132" t="s">
        <v>3045</v>
      </c>
      <c r="Q132" t="s">
        <v>192</v>
      </c>
      <c r="U132" t="s">
        <v>545</v>
      </c>
      <c r="V132">
        <v>1</v>
      </c>
      <c r="W132" t="s">
        <v>2649</v>
      </c>
      <c r="X132" s="14">
        <v>45000</v>
      </c>
      <c r="Y132">
        <v>0</v>
      </c>
      <c r="Z132" s="14">
        <v>45000</v>
      </c>
      <c r="AA132">
        <v>1</v>
      </c>
      <c r="AB132" s="14">
        <v>44593</v>
      </c>
      <c r="AD132">
        <v>0</v>
      </c>
      <c r="AE132">
        <v>0</v>
      </c>
      <c r="AK132" s="67">
        <v>45000</v>
      </c>
      <c r="AL132" t="s">
        <v>2650</v>
      </c>
      <c r="AM132" t="s">
        <v>2650</v>
      </c>
      <c r="AN132" t="s">
        <v>2650</v>
      </c>
      <c r="AO132">
        <v>0</v>
      </c>
      <c r="AP132">
        <v>0</v>
      </c>
      <c r="AQ132">
        <v>0</v>
      </c>
      <c r="AR132">
        <v>0</v>
      </c>
      <c r="AS132" t="s">
        <v>441</v>
      </c>
      <c r="AU132">
        <v>0</v>
      </c>
      <c r="AW132" s="14">
        <v>45000</v>
      </c>
      <c r="AX132">
        <v>0</v>
      </c>
      <c r="AY132" s="14">
        <v>45000</v>
      </c>
      <c r="AZ132">
        <v>1</v>
      </c>
      <c r="BA132">
        <v>0</v>
      </c>
      <c r="BB132" t="s">
        <v>2491</v>
      </c>
      <c r="BC132">
        <v>0</v>
      </c>
      <c r="BE132">
        <v>0</v>
      </c>
      <c r="BF132">
        <v>1</v>
      </c>
      <c r="BJ132">
        <v>0</v>
      </c>
      <c r="BK132" t="s">
        <v>2651</v>
      </c>
      <c r="BL132" t="s">
        <v>2650</v>
      </c>
      <c r="BM132">
        <v>0</v>
      </c>
      <c r="BN132" s="14">
        <v>45000</v>
      </c>
      <c r="BO132">
        <v>0</v>
      </c>
      <c r="BP132" t="s">
        <v>2650</v>
      </c>
      <c r="BQ132">
        <v>0</v>
      </c>
      <c r="BR132">
        <v>0</v>
      </c>
      <c r="BS132" t="s">
        <v>2652</v>
      </c>
      <c r="BW132">
        <v>0</v>
      </c>
      <c r="BX132">
        <v>0</v>
      </c>
      <c r="BY132" t="s">
        <v>2653</v>
      </c>
      <c r="BZ132" s="14">
        <v>45000</v>
      </c>
      <c r="CA132" s="14">
        <v>45000</v>
      </c>
      <c r="CE132">
        <v>0</v>
      </c>
      <c r="CF132">
        <v>1</v>
      </c>
      <c r="CG132">
        <v>0</v>
      </c>
      <c r="CH132">
        <v>0</v>
      </c>
      <c r="CI132">
        <v>0</v>
      </c>
      <c r="CJ132" t="s">
        <v>2781</v>
      </c>
      <c r="CK132" s="14">
        <v>44783</v>
      </c>
      <c r="CL132">
        <v>0</v>
      </c>
      <c r="CP132">
        <v>0</v>
      </c>
      <c r="CS132">
        <v>0</v>
      </c>
      <c r="CV132">
        <v>0</v>
      </c>
      <c r="CX132">
        <v>1</v>
      </c>
      <c r="CZ132">
        <v>0</v>
      </c>
      <c r="DA132">
        <v>1</v>
      </c>
      <c r="DB132">
        <v>0</v>
      </c>
      <c r="DC132" t="s">
        <v>441</v>
      </c>
      <c r="DM132" t="s">
        <v>441</v>
      </c>
      <c r="DN132" t="s">
        <v>441</v>
      </c>
      <c r="DX132" t="s">
        <v>441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H132" t="s">
        <v>2650</v>
      </c>
      <c r="EI132">
        <v>0</v>
      </c>
      <c r="EL132">
        <v>0</v>
      </c>
      <c r="EM132" t="s">
        <v>3046</v>
      </c>
      <c r="EN132" t="s">
        <v>3047</v>
      </c>
      <c r="EO132" t="s">
        <v>2650</v>
      </c>
      <c r="EP132" t="s">
        <v>2650</v>
      </c>
      <c r="ER132">
        <v>0</v>
      </c>
      <c r="ES132">
        <v>0</v>
      </c>
      <c r="EU132">
        <v>0</v>
      </c>
      <c r="EV132">
        <v>0</v>
      </c>
      <c r="EY132">
        <v>0</v>
      </c>
      <c r="EZ132">
        <v>0</v>
      </c>
      <c r="FB132" t="s">
        <v>2650</v>
      </c>
      <c r="FC132">
        <v>0</v>
      </c>
    </row>
    <row r="133" spans="1:159" x14ac:dyDescent="0.3">
      <c r="A133" t="s">
        <v>383</v>
      </c>
      <c r="B133">
        <v>1</v>
      </c>
      <c r="C133" s="14">
        <v>45000</v>
      </c>
      <c r="D133">
        <v>1</v>
      </c>
      <c r="E133" s="14">
        <v>45000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132107</v>
      </c>
      <c r="P133" t="s">
        <v>3048</v>
      </c>
      <c r="Q133" t="s">
        <v>193</v>
      </c>
      <c r="U133" t="s">
        <v>545</v>
      </c>
      <c r="V133">
        <v>1</v>
      </c>
      <c r="W133" t="s">
        <v>2649</v>
      </c>
      <c r="X133" s="14">
        <v>45000</v>
      </c>
      <c r="Y133">
        <v>0</v>
      </c>
      <c r="Z133" s="14">
        <v>45000</v>
      </c>
      <c r="AA133">
        <v>1</v>
      </c>
      <c r="AB133" s="14">
        <v>44621</v>
      </c>
      <c r="AD133">
        <v>0</v>
      </c>
      <c r="AE133">
        <v>0</v>
      </c>
      <c r="AK133" s="67">
        <v>45000</v>
      </c>
      <c r="AL133" t="s">
        <v>2650</v>
      </c>
      <c r="AM133" t="s">
        <v>2650</v>
      </c>
      <c r="AN133" t="s">
        <v>2650</v>
      </c>
      <c r="AO133">
        <v>0</v>
      </c>
      <c r="AP133">
        <v>0</v>
      </c>
      <c r="AQ133">
        <v>0</v>
      </c>
      <c r="AR133">
        <v>0</v>
      </c>
      <c r="AS133" t="s">
        <v>441</v>
      </c>
      <c r="AU133">
        <v>0</v>
      </c>
      <c r="AW133" s="14">
        <v>45000</v>
      </c>
      <c r="AX133">
        <v>0</v>
      </c>
      <c r="AY133" s="14">
        <v>45000</v>
      </c>
      <c r="AZ133">
        <v>1</v>
      </c>
      <c r="BA133">
        <v>0</v>
      </c>
      <c r="BB133" t="s">
        <v>2491</v>
      </c>
      <c r="BC133">
        <v>0</v>
      </c>
      <c r="BE133">
        <v>0</v>
      </c>
      <c r="BF133">
        <v>1</v>
      </c>
      <c r="BJ133">
        <v>0</v>
      </c>
      <c r="BK133" t="s">
        <v>2651</v>
      </c>
      <c r="BL133" t="s">
        <v>2650</v>
      </c>
      <c r="BM133">
        <v>0</v>
      </c>
      <c r="BN133" s="14">
        <v>45000</v>
      </c>
      <c r="BO133">
        <v>0</v>
      </c>
      <c r="BP133" t="s">
        <v>2650</v>
      </c>
      <c r="BQ133">
        <v>0</v>
      </c>
      <c r="BR133">
        <v>0</v>
      </c>
      <c r="BS133" t="s">
        <v>2652</v>
      </c>
      <c r="BW133">
        <v>0</v>
      </c>
      <c r="BX133">
        <v>0</v>
      </c>
      <c r="BY133" t="s">
        <v>2653</v>
      </c>
      <c r="BZ133" s="14">
        <v>45000</v>
      </c>
      <c r="CA133" s="14">
        <v>45000</v>
      </c>
      <c r="CE133">
        <v>0</v>
      </c>
      <c r="CF133">
        <v>1</v>
      </c>
      <c r="CG133">
        <v>0</v>
      </c>
      <c r="CH133">
        <v>0</v>
      </c>
      <c r="CI133">
        <v>0</v>
      </c>
      <c r="CJ133" t="s">
        <v>2781</v>
      </c>
      <c r="CK133" s="14">
        <v>44783</v>
      </c>
      <c r="CL133">
        <v>0</v>
      </c>
      <c r="CP133">
        <v>0</v>
      </c>
      <c r="CS133">
        <v>0</v>
      </c>
      <c r="CV133">
        <v>0</v>
      </c>
      <c r="CX133">
        <v>1</v>
      </c>
      <c r="CZ133">
        <v>0</v>
      </c>
      <c r="DA133">
        <v>1</v>
      </c>
      <c r="DB133">
        <v>0</v>
      </c>
      <c r="DC133" t="s">
        <v>441</v>
      </c>
      <c r="DM133" t="s">
        <v>441</v>
      </c>
      <c r="DN133" t="s">
        <v>441</v>
      </c>
      <c r="DX133" t="s">
        <v>441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H133" t="s">
        <v>2650</v>
      </c>
      <c r="EI133">
        <v>0</v>
      </c>
      <c r="EL133">
        <v>0</v>
      </c>
      <c r="EM133" t="s">
        <v>3049</v>
      </c>
      <c r="EN133" t="s">
        <v>3050</v>
      </c>
      <c r="EO133" t="s">
        <v>2650</v>
      </c>
      <c r="EP133" t="s">
        <v>2650</v>
      </c>
      <c r="ER133">
        <v>0</v>
      </c>
      <c r="ES133">
        <v>0</v>
      </c>
      <c r="EU133">
        <v>0</v>
      </c>
      <c r="EV133">
        <v>0</v>
      </c>
      <c r="EY133">
        <v>0</v>
      </c>
      <c r="EZ133">
        <v>0</v>
      </c>
      <c r="FB133" t="s">
        <v>2650</v>
      </c>
      <c r="FC133">
        <v>0</v>
      </c>
    </row>
    <row r="134" spans="1:159" x14ac:dyDescent="0.3">
      <c r="A134" t="s">
        <v>383</v>
      </c>
      <c r="B134">
        <v>1</v>
      </c>
      <c r="C134" s="14">
        <v>45000</v>
      </c>
      <c r="D134">
        <v>1</v>
      </c>
      <c r="E134" s="14">
        <v>45000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132108</v>
      </c>
      <c r="P134" t="s">
        <v>3051</v>
      </c>
      <c r="Q134" t="s">
        <v>194</v>
      </c>
      <c r="U134" t="s">
        <v>545</v>
      </c>
      <c r="V134">
        <v>1</v>
      </c>
      <c r="W134" t="s">
        <v>2649</v>
      </c>
      <c r="X134" s="14">
        <v>45000</v>
      </c>
      <c r="Y134">
        <v>0</v>
      </c>
      <c r="Z134" s="14">
        <v>45000</v>
      </c>
      <c r="AA134">
        <v>1</v>
      </c>
      <c r="AB134" s="14">
        <v>44652</v>
      </c>
      <c r="AD134">
        <v>0</v>
      </c>
      <c r="AE134">
        <v>0</v>
      </c>
      <c r="AK134" s="67">
        <v>45000</v>
      </c>
      <c r="AL134" t="s">
        <v>2650</v>
      </c>
      <c r="AM134" t="s">
        <v>2650</v>
      </c>
      <c r="AN134" t="s">
        <v>2650</v>
      </c>
      <c r="AO134">
        <v>0</v>
      </c>
      <c r="AP134">
        <v>0</v>
      </c>
      <c r="AQ134">
        <v>0</v>
      </c>
      <c r="AR134">
        <v>0</v>
      </c>
      <c r="AS134" t="s">
        <v>441</v>
      </c>
      <c r="AU134">
        <v>0</v>
      </c>
      <c r="AW134" s="14">
        <v>45000</v>
      </c>
      <c r="AX134">
        <v>0</v>
      </c>
      <c r="AY134" s="14">
        <v>45000</v>
      </c>
      <c r="AZ134">
        <v>1</v>
      </c>
      <c r="BA134">
        <v>0</v>
      </c>
      <c r="BB134" t="s">
        <v>2491</v>
      </c>
      <c r="BC134">
        <v>0</v>
      </c>
      <c r="BE134">
        <v>0</v>
      </c>
      <c r="BF134">
        <v>1</v>
      </c>
      <c r="BJ134">
        <v>0</v>
      </c>
      <c r="BK134" t="s">
        <v>2651</v>
      </c>
      <c r="BL134" t="s">
        <v>2650</v>
      </c>
      <c r="BM134">
        <v>0</v>
      </c>
      <c r="BN134" s="14">
        <v>45000</v>
      </c>
      <c r="BO134">
        <v>0</v>
      </c>
      <c r="BP134" t="s">
        <v>2650</v>
      </c>
      <c r="BQ134">
        <v>0</v>
      </c>
      <c r="BR134">
        <v>0</v>
      </c>
      <c r="BS134" t="s">
        <v>2652</v>
      </c>
      <c r="BW134">
        <v>0</v>
      </c>
      <c r="BX134">
        <v>0</v>
      </c>
      <c r="BY134" t="s">
        <v>2653</v>
      </c>
      <c r="BZ134" s="14">
        <v>45000</v>
      </c>
      <c r="CA134" s="14">
        <v>45000</v>
      </c>
      <c r="CE134">
        <v>0</v>
      </c>
      <c r="CF134">
        <v>1</v>
      </c>
      <c r="CG134">
        <v>0</v>
      </c>
      <c r="CH134">
        <v>0</v>
      </c>
      <c r="CI134">
        <v>0</v>
      </c>
      <c r="CJ134" t="s">
        <v>2781</v>
      </c>
      <c r="CK134" s="14">
        <v>44783</v>
      </c>
      <c r="CL134">
        <v>0</v>
      </c>
      <c r="CP134">
        <v>0</v>
      </c>
      <c r="CS134">
        <v>0</v>
      </c>
      <c r="CV134">
        <v>0</v>
      </c>
      <c r="CX134">
        <v>1</v>
      </c>
      <c r="CZ134">
        <v>0</v>
      </c>
      <c r="DA134">
        <v>1</v>
      </c>
      <c r="DB134">
        <v>0</v>
      </c>
      <c r="DC134" t="s">
        <v>441</v>
      </c>
      <c r="DM134" t="s">
        <v>441</v>
      </c>
      <c r="DN134" t="s">
        <v>441</v>
      </c>
      <c r="DX134" t="s">
        <v>441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H134" t="s">
        <v>2650</v>
      </c>
      <c r="EI134">
        <v>0</v>
      </c>
      <c r="EL134">
        <v>0</v>
      </c>
      <c r="EM134" t="s">
        <v>3052</v>
      </c>
      <c r="EN134" t="s">
        <v>3053</v>
      </c>
      <c r="EO134" t="s">
        <v>2650</v>
      </c>
      <c r="EP134" t="s">
        <v>2650</v>
      </c>
      <c r="ER134">
        <v>0</v>
      </c>
      <c r="ES134">
        <v>0</v>
      </c>
      <c r="EU134">
        <v>0</v>
      </c>
      <c r="EV134">
        <v>0</v>
      </c>
      <c r="EY134">
        <v>0</v>
      </c>
      <c r="EZ134">
        <v>0</v>
      </c>
      <c r="FB134" t="s">
        <v>2650</v>
      </c>
      <c r="FC134">
        <v>0</v>
      </c>
    </row>
    <row r="135" spans="1:159" x14ac:dyDescent="0.3">
      <c r="A135" t="s">
        <v>383</v>
      </c>
      <c r="B135">
        <v>1</v>
      </c>
      <c r="C135" s="14">
        <v>44876</v>
      </c>
      <c r="D135">
        <v>1</v>
      </c>
      <c r="E135" s="14">
        <v>44876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132109</v>
      </c>
      <c r="P135" t="s">
        <v>3054</v>
      </c>
      <c r="Q135" t="s">
        <v>195</v>
      </c>
      <c r="U135" t="s">
        <v>545</v>
      </c>
      <c r="V135">
        <v>1</v>
      </c>
      <c r="W135" t="s">
        <v>2649</v>
      </c>
      <c r="X135" s="14">
        <v>44876</v>
      </c>
      <c r="Y135">
        <v>0</v>
      </c>
      <c r="Z135" s="14">
        <v>44876</v>
      </c>
      <c r="AA135">
        <v>1</v>
      </c>
      <c r="AB135" s="14">
        <v>44682</v>
      </c>
      <c r="AD135">
        <v>0</v>
      </c>
      <c r="AE135">
        <v>0</v>
      </c>
      <c r="AK135" s="67">
        <v>44876</v>
      </c>
      <c r="AL135" t="s">
        <v>2650</v>
      </c>
      <c r="AM135" t="s">
        <v>2650</v>
      </c>
      <c r="AN135" t="s">
        <v>2650</v>
      </c>
      <c r="AO135">
        <v>0</v>
      </c>
      <c r="AP135">
        <v>0</v>
      </c>
      <c r="AQ135">
        <v>0</v>
      </c>
      <c r="AR135">
        <v>0</v>
      </c>
      <c r="AS135" t="s">
        <v>441</v>
      </c>
      <c r="AU135">
        <v>0</v>
      </c>
      <c r="AW135" s="14">
        <v>44876</v>
      </c>
      <c r="AX135">
        <v>0</v>
      </c>
      <c r="AY135" s="14">
        <v>44876</v>
      </c>
      <c r="AZ135">
        <v>1</v>
      </c>
      <c r="BA135">
        <v>0</v>
      </c>
      <c r="BB135" t="s">
        <v>2491</v>
      </c>
      <c r="BC135">
        <v>0</v>
      </c>
      <c r="BE135">
        <v>0</v>
      </c>
      <c r="BF135">
        <v>1</v>
      </c>
      <c r="BJ135">
        <v>0</v>
      </c>
      <c r="BK135" t="s">
        <v>2651</v>
      </c>
      <c r="BL135" t="s">
        <v>2650</v>
      </c>
      <c r="BM135">
        <v>0</v>
      </c>
      <c r="BN135" s="14">
        <v>44876</v>
      </c>
      <c r="BO135">
        <v>0</v>
      </c>
      <c r="BP135" t="s">
        <v>2650</v>
      </c>
      <c r="BQ135">
        <v>0</v>
      </c>
      <c r="BR135">
        <v>0</v>
      </c>
      <c r="BS135" t="s">
        <v>2652</v>
      </c>
      <c r="BW135">
        <v>0</v>
      </c>
      <c r="BX135">
        <v>0</v>
      </c>
      <c r="BY135" t="s">
        <v>2653</v>
      </c>
      <c r="BZ135" s="14">
        <v>44876</v>
      </c>
      <c r="CA135" s="14">
        <v>44876</v>
      </c>
      <c r="CE135">
        <v>0</v>
      </c>
      <c r="CF135">
        <v>1</v>
      </c>
      <c r="CG135">
        <v>0</v>
      </c>
      <c r="CH135">
        <v>0</v>
      </c>
      <c r="CI135">
        <v>0</v>
      </c>
      <c r="CJ135" t="s">
        <v>2781</v>
      </c>
      <c r="CK135" s="14">
        <v>44783</v>
      </c>
      <c r="CL135">
        <v>0</v>
      </c>
      <c r="CP135">
        <v>0</v>
      </c>
      <c r="CS135">
        <v>0</v>
      </c>
      <c r="CV135">
        <v>0</v>
      </c>
      <c r="CX135">
        <v>1</v>
      </c>
      <c r="CZ135">
        <v>0</v>
      </c>
      <c r="DA135">
        <v>1</v>
      </c>
      <c r="DB135">
        <v>0</v>
      </c>
      <c r="DC135" t="s">
        <v>441</v>
      </c>
      <c r="DM135" t="s">
        <v>441</v>
      </c>
      <c r="DN135" t="s">
        <v>441</v>
      </c>
      <c r="DX135" t="s">
        <v>441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H135" t="s">
        <v>2650</v>
      </c>
      <c r="EI135">
        <v>0</v>
      </c>
      <c r="EL135">
        <v>0</v>
      </c>
      <c r="EM135" t="s">
        <v>3055</v>
      </c>
      <c r="EN135" t="s">
        <v>3056</v>
      </c>
      <c r="EO135" t="s">
        <v>2650</v>
      </c>
      <c r="EP135" t="s">
        <v>2650</v>
      </c>
      <c r="ER135">
        <v>0</v>
      </c>
      <c r="ES135">
        <v>0</v>
      </c>
      <c r="EU135">
        <v>0</v>
      </c>
      <c r="EV135">
        <v>0</v>
      </c>
      <c r="EY135">
        <v>0</v>
      </c>
      <c r="EZ135">
        <v>0</v>
      </c>
      <c r="FB135" t="s">
        <v>2650</v>
      </c>
      <c r="FC135">
        <v>0</v>
      </c>
    </row>
    <row r="136" spans="1:159" x14ac:dyDescent="0.3">
      <c r="A136" t="s">
        <v>383</v>
      </c>
      <c r="B136">
        <v>1</v>
      </c>
      <c r="C136" s="14">
        <v>45000</v>
      </c>
      <c r="D136">
        <v>1</v>
      </c>
      <c r="E136" s="14">
        <v>45000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132110</v>
      </c>
      <c r="P136" t="s">
        <v>3057</v>
      </c>
      <c r="Q136" t="s">
        <v>196</v>
      </c>
      <c r="U136" t="s">
        <v>545</v>
      </c>
      <c r="V136">
        <v>1</v>
      </c>
      <c r="W136" t="s">
        <v>2649</v>
      </c>
      <c r="X136" s="14">
        <v>45000</v>
      </c>
      <c r="Y136">
        <v>0</v>
      </c>
      <c r="Z136" s="14">
        <v>45000</v>
      </c>
      <c r="AA136">
        <v>1</v>
      </c>
      <c r="AB136" s="14">
        <v>44713</v>
      </c>
      <c r="AD136">
        <v>0</v>
      </c>
      <c r="AE136">
        <v>0</v>
      </c>
      <c r="AK136" s="67">
        <v>45000</v>
      </c>
      <c r="AL136" t="s">
        <v>2650</v>
      </c>
      <c r="AM136" t="s">
        <v>2650</v>
      </c>
      <c r="AN136" t="s">
        <v>2650</v>
      </c>
      <c r="AO136">
        <v>0</v>
      </c>
      <c r="AP136">
        <v>0</v>
      </c>
      <c r="AQ136">
        <v>0</v>
      </c>
      <c r="AR136">
        <v>0</v>
      </c>
      <c r="AS136" t="s">
        <v>441</v>
      </c>
      <c r="AU136">
        <v>0</v>
      </c>
      <c r="AW136" s="14">
        <v>45000</v>
      </c>
      <c r="AX136">
        <v>0</v>
      </c>
      <c r="AY136" s="14">
        <v>45000</v>
      </c>
      <c r="AZ136">
        <v>1</v>
      </c>
      <c r="BA136">
        <v>0</v>
      </c>
      <c r="BB136" t="s">
        <v>2491</v>
      </c>
      <c r="BC136">
        <v>0</v>
      </c>
      <c r="BE136">
        <v>0</v>
      </c>
      <c r="BF136">
        <v>1</v>
      </c>
      <c r="BJ136">
        <v>0</v>
      </c>
      <c r="BK136" t="s">
        <v>2651</v>
      </c>
      <c r="BL136" t="s">
        <v>2650</v>
      </c>
      <c r="BM136">
        <v>0</v>
      </c>
      <c r="BN136" s="14">
        <v>45000</v>
      </c>
      <c r="BO136">
        <v>0</v>
      </c>
      <c r="BP136" t="s">
        <v>2650</v>
      </c>
      <c r="BQ136">
        <v>0</v>
      </c>
      <c r="BR136">
        <v>0</v>
      </c>
      <c r="BS136" t="s">
        <v>2652</v>
      </c>
      <c r="BW136">
        <v>0</v>
      </c>
      <c r="BX136">
        <v>0</v>
      </c>
      <c r="BY136" t="s">
        <v>2653</v>
      </c>
      <c r="BZ136" s="14">
        <v>45000</v>
      </c>
      <c r="CA136" s="14">
        <v>45000</v>
      </c>
      <c r="CE136">
        <v>0</v>
      </c>
      <c r="CF136">
        <v>1</v>
      </c>
      <c r="CG136">
        <v>0</v>
      </c>
      <c r="CH136">
        <v>0</v>
      </c>
      <c r="CI136">
        <v>0</v>
      </c>
      <c r="CJ136" t="s">
        <v>2781</v>
      </c>
      <c r="CK136" s="14">
        <v>44783</v>
      </c>
      <c r="CL136">
        <v>0</v>
      </c>
      <c r="CP136">
        <v>0</v>
      </c>
      <c r="CS136">
        <v>0</v>
      </c>
      <c r="CV136">
        <v>0</v>
      </c>
      <c r="CX136">
        <v>1</v>
      </c>
      <c r="CZ136">
        <v>0</v>
      </c>
      <c r="DA136">
        <v>1</v>
      </c>
      <c r="DB136">
        <v>0</v>
      </c>
      <c r="DC136" t="s">
        <v>441</v>
      </c>
      <c r="DM136" t="s">
        <v>441</v>
      </c>
      <c r="DN136" t="s">
        <v>441</v>
      </c>
      <c r="DX136" t="s">
        <v>441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H136" t="s">
        <v>2650</v>
      </c>
      <c r="EI136">
        <v>0</v>
      </c>
      <c r="EL136">
        <v>0</v>
      </c>
      <c r="EM136" t="s">
        <v>3058</v>
      </c>
      <c r="EN136" t="s">
        <v>3059</v>
      </c>
      <c r="EO136" t="s">
        <v>2650</v>
      </c>
      <c r="EP136" t="s">
        <v>2650</v>
      </c>
      <c r="ER136">
        <v>0</v>
      </c>
      <c r="ES136">
        <v>0</v>
      </c>
      <c r="EU136">
        <v>0</v>
      </c>
      <c r="EV136">
        <v>0</v>
      </c>
      <c r="EY136">
        <v>0</v>
      </c>
      <c r="EZ136">
        <v>0</v>
      </c>
      <c r="FB136" t="s">
        <v>2650</v>
      </c>
      <c r="FC136">
        <v>0</v>
      </c>
    </row>
    <row r="137" spans="1:159" x14ac:dyDescent="0.3">
      <c r="A137" t="s">
        <v>383</v>
      </c>
      <c r="B137">
        <v>1</v>
      </c>
      <c r="C137" s="14">
        <v>45000</v>
      </c>
      <c r="D137">
        <v>1</v>
      </c>
      <c r="E137" s="14">
        <v>45000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132111</v>
      </c>
      <c r="P137" t="s">
        <v>3060</v>
      </c>
      <c r="Q137" t="s">
        <v>197</v>
      </c>
      <c r="U137" t="s">
        <v>545</v>
      </c>
      <c r="V137">
        <v>1</v>
      </c>
      <c r="W137" t="s">
        <v>2649</v>
      </c>
      <c r="X137" s="14">
        <v>45000</v>
      </c>
      <c r="Y137">
        <v>0</v>
      </c>
      <c r="Z137" s="14">
        <v>45000</v>
      </c>
      <c r="AA137">
        <v>1</v>
      </c>
      <c r="AB137" s="14">
        <v>44743</v>
      </c>
      <c r="AD137">
        <v>0</v>
      </c>
      <c r="AE137">
        <v>0</v>
      </c>
      <c r="AK137" s="67">
        <v>45000</v>
      </c>
      <c r="AL137" t="s">
        <v>2650</v>
      </c>
      <c r="AM137" t="s">
        <v>2650</v>
      </c>
      <c r="AN137" t="s">
        <v>2650</v>
      </c>
      <c r="AO137">
        <v>0</v>
      </c>
      <c r="AP137">
        <v>0</v>
      </c>
      <c r="AQ137">
        <v>0</v>
      </c>
      <c r="AR137">
        <v>0</v>
      </c>
      <c r="AS137" t="s">
        <v>441</v>
      </c>
      <c r="AU137">
        <v>0</v>
      </c>
      <c r="AW137" s="14">
        <v>45000</v>
      </c>
      <c r="AX137">
        <v>0</v>
      </c>
      <c r="AY137" s="14">
        <v>45000</v>
      </c>
      <c r="AZ137">
        <v>1</v>
      </c>
      <c r="BA137">
        <v>0</v>
      </c>
      <c r="BB137" t="s">
        <v>2491</v>
      </c>
      <c r="BC137">
        <v>0</v>
      </c>
      <c r="BE137">
        <v>0</v>
      </c>
      <c r="BF137">
        <v>1</v>
      </c>
      <c r="BJ137">
        <v>0</v>
      </c>
      <c r="BK137" t="s">
        <v>2651</v>
      </c>
      <c r="BL137" t="s">
        <v>2650</v>
      </c>
      <c r="BM137">
        <v>0</v>
      </c>
      <c r="BN137" s="14">
        <v>45000</v>
      </c>
      <c r="BO137">
        <v>0</v>
      </c>
      <c r="BP137" t="s">
        <v>2650</v>
      </c>
      <c r="BQ137">
        <v>0</v>
      </c>
      <c r="BR137">
        <v>0</v>
      </c>
      <c r="BS137" t="s">
        <v>2652</v>
      </c>
      <c r="BW137">
        <v>0</v>
      </c>
      <c r="BX137">
        <v>0</v>
      </c>
      <c r="BY137" t="s">
        <v>2653</v>
      </c>
      <c r="BZ137" s="14">
        <v>45000</v>
      </c>
      <c r="CA137" s="14">
        <v>45000</v>
      </c>
      <c r="CE137">
        <v>0</v>
      </c>
      <c r="CF137">
        <v>1</v>
      </c>
      <c r="CG137">
        <v>0</v>
      </c>
      <c r="CH137">
        <v>0</v>
      </c>
      <c r="CI137">
        <v>0</v>
      </c>
      <c r="CJ137" t="s">
        <v>2781</v>
      </c>
      <c r="CK137" s="14">
        <v>44783</v>
      </c>
      <c r="CL137">
        <v>0</v>
      </c>
      <c r="CP137">
        <v>0</v>
      </c>
      <c r="CS137">
        <v>0</v>
      </c>
      <c r="CV137">
        <v>0</v>
      </c>
      <c r="CX137">
        <v>1</v>
      </c>
      <c r="CZ137">
        <v>0</v>
      </c>
      <c r="DA137">
        <v>1</v>
      </c>
      <c r="DB137">
        <v>0</v>
      </c>
      <c r="DC137" t="s">
        <v>441</v>
      </c>
      <c r="DM137" t="s">
        <v>441</v>
      </c>
      <c r="DN137" t="s">
        <v>441</v>
      </c>
      <c r="DX137" t="s">
        <v>441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H137" t="s">
        <v>2650</v>
      </c>
      <c r="EI137">
        <v>0</v>
      </c>
      <c r="EL137">
        <v>0</v>
      </c>
      <c r="EM137" t="s">
        <v>3061</v>
      </c>
      <c r="EN137" t="s">
        <v>3062</v>
      </c>
      <c r="EO137" t="s">
        <v>2650</v>
      </c>
      <c r="EP137" t="s">
        <v>2650</v>
      </c>
      <c r="ER137">
        <v>0</v>
      </c>
      <c r="ES137">
        <v>0</v>
      </c>
      <c r="EU137">
        <v>0</v>
      </c>
      <c r="EV137">
        <v>0</v>
      </c>
      <c r="EY137">
        <v>0</v>
      </c>
      <c r="EZ137">
        <v>0</v>
      </c>
      <c r="FB137" t="s">
        <v>2650</v>
      </c>
      <c r="FC137">
        <v>0</v>
      </c>
    </row>
    <row r="138" spans="1:159" x14ac:dyDescent="0.3">
      <c r="A138" t="s">
        <v>383</v>
      </c>
      <c r="B138">
        <v>1</v>
      </c>
      <c r="C138" s="14">
        <v>44876</v>
      </c>
      <c r="D138">
        <v>1</v>
      </c>
      <c r="E138" s="14">
        <v>44876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132112</v>
      </c>
      <c r="P138" t="s">
        <v>3063</v>
      </c>
      <c r="Q138" t="s">
        <v>198</v>
      </c>
      <c r="U138" t="s">
        <v>545</v>
      </c>
      <c r="V138">
        <v>1</v>
      </c>
      <c r="W138" t="s">
        <v>2649</v>
      </c>
      <c r="X138" s="14">
        <v>44876</v>
      </c>
      <c r="Y138">
        <v>0</v>
      </c>
      <c r="Z138" s="14">
        <v>44876</v>
      </c>
      <c r="AA138">
        <v>1</v>
      </c>
      <c r="AB138" s="14">
        <v>44774</v>
      </c>
      <c r="AD138">
        <v>0</v>
      </c>
      <c r="AE138">
        <v>0</v>
      </c>
      <c r="AK138" s="67">
        <v>44876</v>
      </c>
      <c r="AL138" t="s">
        <v>2650</v>
      </c>
      <c r="AM138" t="s">
        <v>2650</v>
      </c>
      <c r="AN138" t="s">
        <v>2650</v>
      </c>
      <c r="AO138">
        <v>0</v>
      </c>
      <c r="AP138">
        <v>0</v>
      </c>
      <c r="AQ138">
        <v>0</v>
      </c>
      <c r="AR138">
        <v>0</v>
      </c>
      <c r="AS138" t="s">
        <v>441</v>
      </c>
      <c r="AU138">
        <v>0</v>
      </c>
      <c r="AW138" s="14">
        <v>44876</v>
      </c>
      <c r="AX138">
        <v>0</v>
      </c>
      <c r="AY138" s="14">
        <v>44876</v>
      </c>
      <c r="AZ138">
        <v>1</v>
      </c>
      <c r="BA138">
        <v>0</v>
      </c>
      <c r="BB138" t="s">
        <v>2491</v>
      </c>
      <c r="BC138">
        <v>0</v>
      </c>
      <c r="BE138">
        <v>0</v>
      </c>
      <c r="BF138">
        <v>1</v>
      </c>
      <c r="BJ138">
        <v>0</v>
      </c>
      <c r="BK138" t="s">
        <v>2651</v>
      </c>
      <c r="BL138" t="s">
        <v>2650</v>
      </c>
      <c r="BM138">
        <v>0</v>
      </c>
      <c r="BN138" s="14">
        <v>44876</v>
      </c>
      <c r="BO138">
        <v>0</v>
      </c>
      <c r="BP138" t="s">
        <v>2650</v>
      </c>
      <c r="BQ138">
        <v>0</v>
      </c>
      <c r="BR138">
        <v>0</v>
      </c>
      <c r="BS138" t="s">
        <v>2652</v>
      </c>
      <c r="BW138">
        <v>0</v>
      </c>
      <c r="BX138">
        <v>0</v>
      </c>
      <c r="BY138" t="s">
        <v>2653</v>
      </c>
      <c r="BZ138" s="14">
        <v>44876</v>
      </c>
      <c r="CA138" s="14">
        <v>44876</v>
      </c>
      <c r="CE138">
        <v>0</v>
      </c>
      <c r="CF138">
        <v>1</v>
      </c>
      <c r="CG138">
        <v>0</v>
      </c>
      <c r="CH138">
        <v>0</v>
      </c>
      <c r="CI138">
        <v>0</v>
      </c>
      <c r="CJ138" t="s">
        <v>2781</v>
      </c>
      <c r="CK138" s="14">
        <v>44783</v>
      </c>
      <c r="CL138">
        <v>0</v>
      </c>
      <c r="CP138">
        <v>0</v>
      </c>
      <c r="CS138">
        <v>0</v>
      </c>
      <c r="CV138">
        <v>0</v>
      </c>
      <c r="CX138">
        <v>1</v>
      </c>
      <c r="CZ138">
        <v>0</v>
      </c>
      <c r="DA138">
        <v>1</v>
      </c>
      <c r="DB138">
        <v>0</v>
      </c>
      <c r="DC138" t="s">
        <v>441</v>
      </c>
      <c r="DM138" t="s">
        <v>441</v>
      </c>
      <c r="DN138" t="s">
        <v>441</v>
      </c>
      <c r="DX138" t="s">
        <v>441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H138" t="s">
        <v>2650</v>
      </c>
      <c r="EI138">
        <v>0</v>
      </c>
      <c r="EL138">
        <v>0</v>
      </c>
      <c r="EM138" t="s">
        <v>3064</v>
      </c>
      <c r="EN138" t="s">
        <v>3065</v>
      </c>
      <c r="EO138" t="s">
        <v>2650</v>
      </c>
      <c r="EP138" t="s">
        <v>2650</v>
      </c>
      <c r="ER138">
        <v>0</v>
      </c>
      <c r="ES138">
        <v>0</v>
      </c>
      <c r="EU138">
        <v>0</v>
      </c>
      <c r="EV138">
        <v>0</v>
      </c>
      <c r="EY138">
        <v>0</v>
      </c>
      <c r="EZ138">
        <v>0</v>
      </c>
      <c r="FB138" t="s">
        <v>2650</v>
      </c>
      <c r="FC138">
        <v>0</v>
      </c>
    </row>
    <row r="139" spans="1:159" x14ac:dyDescent="0.3">
      <c r="A139" t="s">
        <v>383</v>
      </c>
      <c r="B139">
        <v>1</v>
      </c>
      <c r="C139" s="14">
        <v>45000</v>
      </c>
      <c r="D139">
        <v>1</v>
      </c>
      <c r="E139" s="14">
        <v>45000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132113</v>
      </c>
      <c r="P139" t="s">
        <v>3066</v>
      </c>
      <c r="Q139" t="s">
        <v>204</v>
      </c>
      <c r="U139" t="s">
        <v>545</v>
      </c>
      <c r="V139">
        <v>1</v>
      </c>
      <c r="W139" t="s">
        <v>2649</v>
      </c>
      <c r="X139" s="14">
        <v>45000</v>
      </c>
      <c r="Y139">
        <v>0</v>
      </c>
      <c r="Z139" s="14">
        <v>45000</v>
      </c>
      <c r="AA139">
        <v>1</v>
      </c>
      <c r="AB139" s="14">
        <v>44593</v>
      </c>
      <c r="AD139">
        <v>0</v>
      </c>
      <c r="AE139">
        <v>0</v>
      </c>
      <c r="AK139" s="67">
        <v>45000</v>
      </c>
      <c r="AL139" t="s">
        <v>2650</v>
      </c>
      <c r="AM139" t="s">
        <v>2650</v>
      </c>
      <c r="AN139" t="s">
        <v>2650</v>
      </c>
      <c r="AO139">
        <v>0</v>
      </c>
      <c r="AP139">
        <v>0</v>
      </c>
      <c r="AQ139">
        <v>0</v>
      </c>
      <c r="AR139">
        <v>0</v>
      </c>
      <c r="AS139" t="s">
        <v>441</v>
      </c>
      <c r="AU139">
        <v>0</v>
      </c>
      <c r="AW139" s="14">
        <v>45000</v>
      </c>
      <c r="AX139">
        <v>0</v>
      </c>
      <c r="AY139" s="14">
        <v>45000</v>
      </c>
      <c r="AZ139">
        <v>1</v>
      </c>
      <c r="BA139">
        <v>0</v>
      </c>
      <c r="BB139" t="s">
        <v>2491</v>
      </c>
      <c r="BC139">
        <v>0</v>
      </c>
      <c r="BE139">
        <v>0</v>
      </c>
      <c r="BF139">
        <v>1</v>
      </c>
      <c r="BJ139">
        <v>0</v>
      </c>
      <c r="BK139" t="s">
        <v>2651</v>
      </c>
      <c r="BL139" t="s">
        <v>2650</v>
      </c>
      <c r="BM139">
        <v>0</v>
      </c>
      <c r="BN139" s="14">
        <v>45000</v>
      </c>
      <c r="BO139">
        <v>0</v>
      </c>
      <c r="BP139" t="s">
        <v>2650</v>
      </c>
      <c r="BQ139">
        <v>0</v>
      </c>
      <c r="BR139">
        <v>0</v>
      </c>
      <c r="BS139" t="s">
        <v>2652</v>
      </c>
      <c r="BW139">
        <v>0</v>
      </c>
      <c r="BX139">
        <v>0</v>
      </c>
      <c r="BY139" t="s">
        <v>2653</v>
      </c>
      <c r="BZ139" s="14">
        <v>45000</v>
      </c>
      <c r="CA139" s="14">
        <v>45000</v>
      </c>
      <c r="CE139">
        <v>0</v>
      </c>
      <c r="CF139">
        <v>1</v>
      </c>
      <c r="CG139">
        <v>0</v>
      </c>
      <c r="CH139">
        <v>0</v>
      </c>
      <c r="CI139">
        <v>0</v>
      </c>
      <c r="CJ139" t="s">
        <v>2781</v>
      </c>
      <c r="CK139" s="14">
        <v>44783</v>
      </c>
      <c r="CL139">
        <v>0</v>
      </c>
      <c r="CP139">
        <v>0</v>
      </c>
      <c r="CS139">
        <v>0</v>
      </c>
      <c r="CV139">
        <v>0</v>
      </c>
      <c r="CX139">
        <v>1</v>
      </c>
      <c r="CZ139">
        <v>0</v>
      </c>
      <c r="DA139">
        <v>1</v>
      </c>
      <c r="DB139">
        <v>0</v>
      </c>
      <c r="DC139" t="s">
        <v>441</v>
      </c>
      <c r="DM139" t="s">
        <v>441</v>
      </c>
      <c r="DN139" t="s">
        <v>441</v>
      </c>
      <c r="DX139" t="s">
        <v>441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H139" t="s">
        <v>2650</v>
      </c>
      <c r="EI139">
        <v>0</v>
      </c>
      <c r="EL139">
        <v>0</v>
      </c>
      <c r="EM139" t="s">
        <v>3067</v>
      </c>
      <c r="EN139" s="68" t="s">
        <v>3068</v>
      </c>
      <c r="EO139" t="s">
        <v>2650</v>
      </c>
      <c r="EP139" t="s">
        <v>2650</v>
      </c>
      <c r="ER139">
        <v>0</v>
      </c>
      <c r="ES139">
        <v>0</v>
      </c>
      <c r="EU139">
        <v>0</v>
      </c>
      <c r="EV139">
        <v>0</v>
      </c>
      <c r="EY139">
        <v>0</v>
      </c>
      <c r="EZ139">
        <v>0</v>
      </c>
      <c r="FB139" t="s">
        <v>2650</v>
      </c>
      <c r="FC139">
        <v>0</v>
      </c>
    </row>
    <row r="140" spans="1:159" x14ac:dyDescent="0.3">
      <c r="A140" t="s">
        <v>383</v>
      </c>
      <c r="B140">
        <v>1</v>
      </c>
      <c r="C140" s="14">
        <v>45000</v>
      </c>
      <c r="D140">
        <v>1</v>
      </c>
      <c r="E140" s="14">
        <v>45000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132114</v>
      </c>
      <c r="P140" t="s">
        <v>3069</v>
      </c>
      <c r="Q140" t="s">
        <v>205</v>
      </c>
      <c r="U140" t="s">
        <v>545</v>
      </c>
      <c r="V140">
        <v>1</v>
      </c>
      <c r="W140" t="s">
        <v>2649</v>
      </c>
      <c r="X140" s="14">
        <v>45000</v>
      </c>
      <c r="Y140">
        <v>0</v>
      </c>
      <c r="Z140" s="14">
        <v>45000</v>
      </c>
      <c r="AA140">
        <v>1</v>
      </c>
      <c r="AB140" s="14">
        <v>44621</v>
      </c>
      <c r="AD140">
        <v>0</v>
      </c>
      <c r="AE140">
        <v>0</v>
      </c>
      <c r="AK140" s="67">
        <v>45000</v>
      </c>
      <c r="AL140" t="s">
        <v>2650</v>
      </c>
      <c r="AM140" t="s">
        <v>2650</v>
      </c>
      <c r="AN140" t="s">
        <v>2650</v>
      </c>
      <c r="AO140">
        <v>0</v>
      </c>
      <c r="AP140">
        <v>0</v>
      </c>
      <c r="AQ140">
        <v>0</v>
      </c>
      <c r="AR140">
        <v>0</v>
      </c>
      <c r="AS140" t="s">
        <v>441</v>
      </c>
      <c r="AU140">
        <v>0</v>
      </c>
      <c r="AW140" s="14">
        <v>45000</v>
      </c>
      <c r="AX140">
        <v>0</v>
      </c>
      <c r="AY140" s="14">
        <v>45000</v>
      </c>
      <c r="AZ140">
        <v>1</v>
      </c>
      <c r="BA140">
        <v>0</v>
      </c>
      <c r="BB140" t="s">
        <v>2491</v>
      </c>
      <c r="BC140">
        <v>0</v>
      </c>
      <c r="BE140">
        <v>0</v>
      </c>
      <c r="BF140">
        <v>1</v>
      </c>
      <c r="BJ140">
        <v>0</v>
      </c>
      <c r="BK140" t="s">
        <v>2651</v>
      </c>
      <c r="BL140" t="s">
        <v>2650</v>
      </c>
      <c r="BM140">
        <v>0</v>
      </c>
      <c r="BN140" s="14">
        <v>45000</v>
      </c>
      <c r="BO140">
        <v>0</v>
      </c>
      <c r="BP140" t="s">
        <v>2650</v>
      </c>
      <c r="BQ140">
        <v>0</v>
      </c>
      <c r="BR140">
        <v>0</v>
      </c>
      <c r="BS140" t="s">
        <v>2652</v>
      </c>
      <c r="BW140">
        <v>0</v>
      </c>
      <c r="BX140">
        <v>0</v>
      </c>
      <c r="BY140" t="s">
        <v>2653</v>
      </c>
      <c r="BZ140" s="14">
        <v>45000</v>
      </c>
      <c r="CA140" s="14">
        <v>45000</v>
      </c>
      <c r="CE140">
        <v>0</v>
      </c>
      <c r="CF140">
        <v>1</v>
      </c>
      <c r="CG140">
        <v>0</v>
      </c>
      <c r="CH140">
        <v>0</v>
      </c>
      <c r="CI140">
        <v>0</v>
      </c>
      <c r="CJ140" t="s">
        <v>2781</v>
      </c>
      <c r="CK140" s="14">
        <v>44783</v>
      </c>
      <c r="CL140">
        <v>0</v>
      </c>
      <c r="CP140">
        <v>0</v>
      </c>
      <c r="CS140">
        <v>0</v>
      </c>
      <c r="CV140">
        <v>0</v>
      </c>
      <c r="CX140">
        <v>1</v>
      </c>
      <c r="CZ140">
        <v>0</v>
      </c>
      <c r="DA140">
        <v>1</v>
      </c>
      <c r="DB140">
        <v>0</v>
      </c>
      <c r="DC140" t="s">
        <v>441</v>
      </c>
      <c r="DM140" t="s">
        <v>441</v>
      </c>
      <c r="DN140" t="s">
        <v>441</v>
      </c>
      <c r="DX140" t="s">
        <v>441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H140" t="s">
        <v>2650</v>
      </c>
      <c r="EI140">
        <v>0</v>
      </c>
      <c r="EL140">
        <v>0</v>
      </c>
      <c r="EM140" t="s">
        <v>3070</v>
      </c>
      <c r="EN140" t="s">
        <v>3071</v>
      </c>
      <c r="EO140" t="s">
        <v>2650</v>
      </c>
      <c r="EP140" t="s">
        <v>2650</v>
      </c>
      <c r="ER140">
        <v>0</v>
      </c>
      <c r="ES140">
        <v>0</v>
      </c>
      <c r="EU140">
        <v>0</v>
      </c>
      <c r="EV140">
        <v>0</v>
      </c>
      <c r="EY140">
        <v>0</v>
      </c>
      <c r="EZ140">
        <v>0</v>
      </c>
      <c r="FB140" t="s">
        <v>2650</v>
      </c>
      <c r="FC140">
        <v>0</v>
      </c>
    </row>
    <row r="141" spans="1:159" x14ac:dyDescent="0.3">
      <c r="A141" t="s">
        <v>383</v>
      </c>
      <c r="B141">
        <v>1</v>
      </c>
      <c r="C141" s="14">
        <v>45000</v>
      </c>
      <c r="D141">
        <v>1</v>
      </c>
      <c r="E141" s="14">
        <v>45000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132115</v>
      </c>
      <c r="P141" t="s">
        <v>3072</v>
      </c>
      <c r="Q141" t="s">
        <v>206</v>
      </c>
      <c r="U141" t="s">
        <v>545</v>
      </c>
      <c r="V141">
        <v>1</v>
      </c>
      <c r="W141" t="s">
        <v>2649</v>
      </c>
      <c r="X141" s="14">
        <v>45000</v>
      </c>
      <c r="Y141">
        <v>0</v>
      </c>
      <c r="Z141" s="14">
        <v>45000</v>
      </c>
      <c r="AA141">
        <v>1</v>
      </c>
      <c r="AB141" s="14">
        <v>44652</v>
      </c>
      <c r="AD141">
        <v>0</v>
      </c>
      <c r="AE141">
        <v>0</v>
      </c>
      <c r="AK141" s="67">
        <v>45000</v>
      </c>
      <c r="AL141" t="s">
        <v>2650</v>
      </c>
      <c r="AM141" t="s">
        <v>2650</v>
      </c>
      <c r="AN141" t="s">
        <v>2650</v>
      </c>
      <c r="AO141">
        <v>0</v>
      </c>
      <c r="AP141">
        <v>0</v>
      </c>
      <c r="AQ141">
        <v>0</v>
      </c>
      <c r="AR141">
        <v>0</v>
      </c>
      <c r="AS141" t="s">
        <v>441</v>
      </c>
      <c r="AU141">
        <v>0</v>
      </c>
      <c r="AW141" s="14">
        <v>45000</v>
      </c>
      <c r="AX141">
        <v>0</v>
      </c>
      <c r="AY141" s="14">
        <v>45000</v>
      </c>
      <c r="AZ141">
        <v>1</v>
      </c>
      <c r="BA141">
        <v>0</v>
      </c>
      <c r="BB141" t="s">
        <v>2491</v>
      </c>
      <c r="BC141">
        <v>0</v>
      </c>
      <c r="BE141">
        <v>0</v>
      </c>
      <c r="BF141">
        <v>1</v>
      </c>
      <c r="BJ141">
        <v>0</v>
      </c>
      <c r="BK141" t="s">
        <v>2651</v>
      </c>
      <c r="BL141" t="s">
        <v>2650</v>
      </c>
      <c r="BM141">
        <v>0</v>
      </c>
      <c r="BN141" s="14">
        <v>45000</v>
      </c>
      <c r="BO141">
        <v>0</v>
      </c>
      <c r="BP141" t="s">
        <v>2650</v>
      </c>
      <c r="BQ141">
        <v>0</v>
      </c>
      <c r="BR141">
        <v>0</v>
      </c>
      <c r="BS141" t="s">
        <v>2652</v>
      </c>
      <c r="BW141">
        <v>0</v>
      </c>
      <c r="BX141">
        <v>0</v>
      </c>
      <c r="BY141" t="s">
        <v>2653</v>
      </c>
      <c r="BZ141" s="14">
        <v>45000</v>
      </c>
      <c r="CA141" s="14">
        <v>45000</v>
      </c>
      <c r="CE141">
        <v>0</v>
      </c>
      <c r="CF141">
        <v>1</v>
      </c>
      <c r="CG141">
        <v>0</v>
      </c>
      <c r="CH141">
        <v>0</v>
      </c>
      <c r="CI141">
        <v>0</v>
      </c>
      <c r="CJ141" t="s">
        <v>2781</v>
      </c>
      <c r="CK141" s="14">
        <v>44783</v>
      </c>
      <c r="CL141">
        <v>0</v>
      </c>
      <c r="CP141">
        <v>0</v>
      </c>
      <c r="CS141">
        <v>0</v>
      </c>
      <c r="CV141">
        <v>0</v>
      </c>
      <c r="CX141">
        <v>1</v>
      </c>
      <c r="CZ141">
        <v>0</v>
      </c>
      <c r="DA141">
        <v>1</v>
      </c>
      <c r="DB141">
        <v>0</v>
      </c>
      <c r="DC141" t="s">
        <v>441</v>
      </c>
      <c r="DM141" t="s">
        <v>441</v>
      </c>
      <c r="DN141" t="s">
        <v>441</v>
      </c>
      <c r="DX141" t="s">
        <v>441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H141" t="s">
        <v>2650</v>
      </c>
      <c r="EI141">
        <v>0</v>
      </c>
      <c r="EL141">
        <v>0</v>
      </c>
      <c r="EM141" t="s">
        <v>3073</v>
      </c>
      <c r="EN141" t="s">
        <v>3074</v>
      </c>
      <c r="EO141" t="s">
        <v>2650</v>
      </c>
      <c r="EP141" t="s">
        <v>2650</v>
      </c>
      <c r="ER141">
        <v>0</v>
      </c>
      <c r="ES141">
        <v>0</v>
      </c>
      <c r="EU141">
        <v>0</v>
      </c>
      <c r="EV141">
        <v>0</v>
      </c>
      <c r="EY141">
        <v>0</v>
      </c>
      <c r="EZ141">
        <v>0</v>
      </c>
      <c r="FB141" t="s">
        <v>2650</v>
      </c>
      <c r="FC141">
        <v>0</v>
      </c>
    </row>
    <row r="142" spans="1:159" x14ac:dyDescent="0.3">
      <c r="A142" t="s">
        <v>383</v>
      </c>
      <c r="B142">
        <v>1</v>
      </c>
      <c r="C142" s="14">
        <v>45000</v>
      </c>
      <c r="D142">
        <v>1</v>
      </c>
      <c r="E142" s="14">
        <v>45000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132116</v>
      </c>
      <c r="P142" t="s">
        <v>3075</v>
      </c>
      <c r="Q142" t="s">
        <v>207</v>
      </c>
      <c r="U142" t="s">
        <v>545</v>
      </c>
      <c r="V142">
        <v>1</v>
      </c>
      <c r="W142" t="s">
        <v>2649</v>
      </c>
      <c r="X142" s="14">
        <v>45000</v>
      </c>
      <c r="Y142">
        <v>0</v>
      </c>
      <c r="Z142" s="14">
        <v>45000</v>
      </c>
      <c r="AA142">
        <v>1</v>
      </c>
      <c r="AB142" s="14">
        <v>44682</v>
      </c>
      <c r="AD142">
        <v>0</v>
      </c>
      <c r="AE142">
        <v>0</v>
      </c>
      <c r="AK142" s="67">
        <v>45000</v>
      </c>
      <c r="AL142" t="s">
        <v>2650</v>
      </c>
      <c r="AM142" t="s">
        <v>2650</v>
      </c>
      <c r="AN142" t="s">
        <v>2650</v>
      </c>
      <c r="AO142">
        <v>0</v>
      </c>
      <c r="AP142">
        <v>0</v>
      </c>
      <c r="AQ142">
        <v>0</v>
      </c>
      <c r="AR142">
        <v>0</v>
      </c>
      <c r="AS142" t="s">
        <v>441</v>
      </c>
      <c r="AU142">
        <v>0</v>
      </c>
      <c r="AW142" s="14">
        <v>45000</v>
      </c>
      <c r="AX142">
        <v>0</v>
      </c>
      <c r="AY142" s="14">
        <v>45000</v>
      </c>
      <c r="AZ142">
        <v>1</v>
      </c>
      <c r="BA142">
        <v>0</v>
      </c>
      <c r="BB142" t="s">
        <v>2491</v>
      </c>
      <c r="BC142">
        <v>0</v>
      </c>
      <c r="BE142">
        <v>0</v>
      </c>
      <c r="BF142">
        <v>1</v>
      </c>
      <c r="BJ142">
        <v>0</v>
      </c>
      <c r="BK142" t="s">
        <v>2651</v>
      </c>
      <c r="BL142" t="s">
        <v>2650</v>
      </c>
      <c r="BM142">
        <v>0</v>
      </c>
      <c r="BN142" s="14">
        <v>45000</v>
      </c>
      <c r="BO142">
        <v>0</v>
      </c>
      <c r="BP142" t="s">
        <v>2650</v>
      </c>
      <c r="BQ142">
        <v>0</v>
      </c>
      <c r="BR142">
        <v>0</v>
      </c>
      <c r="BS142" t="s">
        <v>2652</v>
      </c>
      <c r="BW142">
        <v>0</v>
      </c>
      <c r="BX142">
        <v>0</v>
      </c>
      <c r="BY142" t="s">
        <v>2653</v>
      </c>
      <c r="BZ142" s="14">
        <v>45000</v>
      </c>
      <c r="CA142" s="14">
        <v>45000</v>
      </c>
      <c r="CE142">
        <v>0</v>
      </c>
      <c r="CF142">
        <v>1</v>
      </c>
      <c r="CG142">
        <v>0</v>
      </c>
      <c r="CH142">
        <v>0</v>
      </c>
      <c r="CI142">
        <v>0</v>
      </c>
      <c r="CJ142" t="s">
        <v>2781</v>
      </c>
      <c r="CK142" s="14">
        <v>44783</v>
      </c>
      <c r="CL142">
        <v>0</v>
      </c>
      <c r="CP142">
        <v>0</v>
      </c>
      <c r="CS142">
        <v>0</v>
      </c>
      <c r="CV142">
        <v>0</v>
      </c>
      <c r="CX142">
        <v>1</v>
      </c>
      <c r="CZ142">
        <v>0</v>
      </c>
      <c r="DA142">
        <v>1</v>
      </c>
      <c r="DB142">
        <v>0</v>
      </c>
      <c r="DC142" t="s">
        <v>441</v>
      </c>
      <c r="DM142" t="s">
        <v>441</v>
      </c>
      <c r="DN142" t="s">
        <v>441</v>
      </c>
      <c r="DX142" t="s">
        <v>441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H142" t="s">
        <v>2650</v>
      </c>
      <c r="EI142">
        <v>0</v>
      </c>
      <c r="EL142">
        <v>0</v>
      </c>
      <c r="EM142" t="s">
        <v>3076</v>
      </c>
      <c r="EN142" t="s">
        <v>3077</v>
      </c>
      <c r="EO142" t="s">
        <v>2650</v>
      </c>
      <c r="EP142" t="s">
        <v>2650</v>
      </c>
      <c r="ER142">
        <v>0</v>
      </c>
      <c r="ES142">
        <v>0</v>
      </c>
      <c r="EU142">
        <v>0</v>
      </c>
      <c r="EV142">
        <v>0</v>
      </c>
      <c r="EY142">
        <v>0</v>
      </c>
      <c r="EZ142">
        <v>0</v>
      </c>
      <c r="FB142" t="s">
        <v>2650</v>
      </c>
      <c r="FC142">
        <v>0</v>
      </c>
    </row>
    <row r="143" spans="1:159" x14ac:dyDescent="0.3">
      <c r="A143" t="s">
        <v>383</v>
      </c>
      <c r="B143">
        <v>1</v>
      </c>
      <c r="C143" s="14">
        <v>45096</v>
      </c>
      <c r="D143">
        <v>1</v>
      </c>
      <c r="E143" s="14">
        <v>45096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132117</v>
      </c>
      <c r="P143" t="s">
        <v>3078</v>
      </c>
      <c r="Q143" t="s">
        <v>208</v>
      </c>
      <c r="U143" t="s">
        <v>545</v>
      </c>
      <c r="V143">
        <v>1</v>
      </c>
      <c r="W143" t="s">
        <v>2649</v>
      </c>
      <c r="X143" s="14">
        <v>45096</v>
      </c>
      <c r="Y143">
        <v>0</v>
      </c>
      <c r="Z143" s="14">
        <v>45096</v>
      </c>
      <c r="AA143">
        <v>1</v>
      </c>
      <c r="AB143" s="14">
        <v>44713</v>
      </c>
      <c r="AD143">
        <v>0</v>
      </c>
      <c r="AE143">
        <v>0</v>
      </c>
      <c r="AK143" s="67">
        <v>45096</v>
      </c>
      <c r="AL143" t="s">
        <v>2650</v>
      </c>
      <c r="AM143" t="s">
        <v>2650</v>
      </c>
      <c r="AN143" t="s">
        <v>2650</v>
      </c>
      <c r="AO143">
        <v>0</v>
      </c>
      <c r="AP143">
        <v>0</v>
      </c>
      <c r="AQ143">
        <v>0</v>
      </c>
      <c r="AR143">
        <v>0</v>
      </c>
      <c r="AS143" t="s">
        <v>441</v>
      </c>
      <c r="AU143">
        <v>0</v>
      </c>
      <c r="AW143" s="14">
        <v>45096</v>
      </c>
      <c r="AX143">
        <v>0</v>
      </c>
      <c r="AY143" s="14">
        <v>45096</v>
      </c>
      <c r="AZ143">
        <v>1</v>
      </c>
      <c r="BA143">
        <v>0</v>
      </c>
      <c r="BB143" t="s">
        <v>2491</v>
      </c>
      <c r="BC143">
        <v>0</v>
      </c>
      <c r="BE143">
        <v>0</v>
      </c>
      <c r="BF143">
        <v>1</v>
      </c>
      <c r="BJ143">
        <v>0</v>
      </c>
      <c r="BK143" t="s">
        <v>2651</v>
      </c>
      <c r="BL143" t="s">
        <v>2650</v>
      </c>
      <c r="BM143">
        <v>0</v>
      </c>
      <c r="BN143" s="14">
        <v>45096</v>
      </c>
      <c r="BO143">
        <v>0</v>
      </c>
      <c r="BP143" t="s">
        <v>2650</v>
      </c>
      <c r="BQ143">
        <v>0</v>
      </c>
      <c r="BR143">
        <v>0</v>
      </c>
      <c r="BS143" t="s">
        <v>2652</v>
      </c>
      <c r="BW143">
        <v>0</v>
      </c>
      <c r="BX143">
        <v>0</v>
      </c>
      <c r="BY143" t="s">
        <v>2653</v>
      </c>
      <c r="BZ143" s="14">
        <v>45096</v>
      </c>
      <c r="CA143" s="14">
        <v>45096</v>
      </c>
      <c r="CE143">
        <v>0</v>
      </c>
      <c r="CF143">
        <v>1</v>
      </c>
      <c r="CG143">
        <v>0</v>
      </c>
      <c r="CH143">
        <v>0</v>
      </c>
      <c r="CI143">
        <v>0</v>
      </c>
      <c r="CJ143" t="s">
        <v>2781</v>
      </c>
      <c r="CK143" s="14">
        <v>44783</v>
      </c>
      <c r="CL143">
        <v>0</v>
      </c>
      <c r="CP143">
        <v>0</v>
      </c>
      <c r="CS143">
        <v>0</v>
      </c>
      <c r="CV143">
        <v>0</v>
      </c>
      <c r="CX143">
        <v>1</v>
      </c>
      <c r="CZ143">
        <v>0</v>
      </c>
      <c r="DA143">
        <v>1</v>
      </c>
      <c r="DB143">
        <v>0</v>
      </c>
      <c r="DC143" t="s">
        <v>441</v>
      </c>
      <c r="DM143" t="s">
        <v>441</v>
      </c>
      <c r="DN143" t="s">
        <v>441</v>
      </c>
      <c r="DX143" t="s">
        <v>441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H143" t="s">
        <v>2650</v>
      </c>
      <c r="EI143">
        <v>0</v>
      </c>
      <c r="EL143">
        <v>0</v>
      </c>
      <c r="EM143" t="s">
        <v>3079</v>
      </c>
      <c r="EN143" t="s">
        <v>3080</v>
      </c>
      <c r="EO143" t="s">
        <v>2650</v>
      </c>
      <c r="EP143" t="s">
        <v>2650</v>
      </c>
      <c r="ER143">
        <v>0</v>
      </c>
      <c r="ES143">
        <v>0</v>
      </c>
      <c r="EU143">
        <v>0</v>
      </c>
      <c r="EV143">
        <v>0</v>
      </c>
      <c r="EY143">
        <v>0</v>
      </c>
      <c r="EZ143">
        <v>0</v>
      </c>
      <c r="FB143" t="s">
        <v>2650</v>
      </c>
      <c r="FC143">
        <v>0</v>
      </c>
    </row>
    <row r="144" spans="1:159" x14ac:dyDescent="0.3">
      <c r="A144" t="s">
        <v>383</v>
      </c>
      <c r="B144">
        <v>1</v>
      </c>
      <c r="C144" s="14">
        <v>45000</v>
      </c>
      <c r="D144">
        <v>1</v>
      </c>
      <c r="E144" s="14">
        <v>45000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132118</v>
      </c>
      <c r="P144" t="s">
        <v>3081</v>
      </c>
      <c r="Q144" t="s">
        <v>209</v>
      </c>
      <c r="U144" t="s">
        <v>545</v>
      </c>
      <c r="V144">
        <v>1</v>
      </c>
      <c r="W144" t="s">
        <v>2649</v>
      </c>
      <c r="X144" s="14">
        <v>45000</v>
      </c>
      <c r="Y144">
        <v>0</v>
      </c>
      <c r="Z144" s="14">
        <v>45000</v>
      </c>
      <c r="AA144">
        <v>1</v>
      </c>
      <c r="AB144" s="14">
        <v>44743</v>
      </c>
      <c r="AD144">
        <v>0</v>
      </c>
      <c r="AE144">
        <v>0</v>
      </c>
      <c r="AK144" s="67">
        <v>45000</v>
      </c>
      <c r="AL144" t="s">
        <v>2650</v>
      </c>
      <c r="AM144" t="s">
        <v>2650</v>
      </c>
      <c r="AN144" t="s">
        <v>2650</v>
      </c>
      <c r="AO144">
        <v>0</v>
      </c>
      <c r="AP144">
        <v>0</v>
      </c>
      <c r="AQ144">
        <v>0</v>
      </c>
      <c r="AR144">
        <v>0</v>
      </c>
      <c r="AS144" t="s">
        <v>441</v>
      </c>
      <c r="AU144">
        <v>0</v>
      </c>
      <c r="AW144" s="14">
        <v>45000</v>
      </c>
      <c r="AX144">
        <v>0</v>
      </c>
      <c r="AY144" s="14">
        <v>45000</v>
      </c>
      <c r="AZ144">
        <v>1</v>
      </c>
      <c r="BA144">
        <v>0</v>
      </c>
      <c r="BB144" t="s">
        <v>2491</v>
      </c>
      <c r="BC144">
        <v>0</v>
      </c>
      <c r="BE144">
        <v>0</v>
      </c>
      <c r="BF144">
        <v>1</v>
      </c>
      <c r="BJ144">
        <v>0</v>
      </c>
      <c r="BK144" t="s">
        <v>2651</v>
      </c>
      <c r="BL144" t="s">
        <v>2650</v>
      </c>
      <c r="BM144">
        <v>0</v>
      </c>
      <c r="BN144" s="14">
        <v>45000</v>
      </c>
      <c r="BO144">
        <v>0</v>
      </c>
      <c r="BP144" t="s">
        <v>2650</v>
      </c>
      <c r="BQ144">
        <v>0</v>
      </c>
      <c r="BR144">
        <v>0</v>
      </c>
      <c r="BS144" t="s">
        <v>2652</v>
      </c>
      <c r="BW144">
        <v>0</v>
      </c>
      <c r="BX144">
        <v>0</v>
      </c>
      <c r="BY144" t="s">
        <v>2653</v>
      </c>
      <c r="BZ144" s="14">
        <v>45000</v>
      </c>
      <c r="CA144" s="14">
        <v>45000</v>
      </c>
      <c r="CE144">
        <v>0</v>
      </c>
      <c r="CF144">
        <v>1</v>
      </c>
      <c r="CG144">
        <v>0</v>
      </c>
      <c r="CH144">
        <v>0</v>
      </c>
      <c r="CI144">
        <v>0</v>
      </c>
      <c r="CJ144" t="s">
        <v>2781</v>
      </c>
      <c r="CK144" s="14">
        <v>44783</v>
      </c>
      <c r="CL144">
        <v>0</v>
      </c>
      <c r="CP144">
        <v>0</v>
      </c>
      <c r="CS144">
        <v>0</v>
      </c>
      <c r="CV144">
        <v>0</v>
      </c>
      <c r="CX144">
        <v>1</v>
      </c>
      <c r="CZ144">
        <v>0</v>
      </c>
      <c r="DA144">
        <v>1</v>
      </c>
      <c r="DB144">
        <v>0</v>
      </c>
      <c r="DC144" t="s">
        <v>441</v>
      </c>
      <c r="DM144" t="s">
        <v>441</v>
      </c>
      <c r="DN144" t="s">
        <v>441</v>
      </c>
      <c r="DX144" t="s">
        <v>441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H144" t="s">
        <v>2650</v>
      </c>
      <c r="EI144">
        <v>0</v>
      </c>
      <c r="EL144">
        <v>0</v>
      </c>
      <c r="EM144" t="s">
        <v>3082</v>
      </c>
      <c r="EN144" t="s">
        <v>3083</v>
      </c>
      <c r="EO144" t="s">
        <v>2650</v>
      </c>
      <c r="EP144" t="s">
        <v>2650</v>
      </c>
      <c r="ER144">
        <v>0</v>
      </c>
      <c r="ES144">
        <v>0</v>
      </c>
      <c r="EU144">
        <v>0</v>
      </c>
      <c r="EV144">
        <v>0</v>
      </c>
      <c r="EY144">
        <v>0</v>
      </c>
      <c r="EZ144">
        <v>0</v>
      </c>
      <c r="FB144" t="s">
        <v>2650</v>
      </c>
      <c r="FC144">
        <v>0</v>
      </c>
    </row>
    <row r="145" spans="1:159" x14ac:dyDescent="0.3">
      <c r="A145" t="s">
        <v>383</v>
      </c>
      <c r="B145">
        <v>1</v>
      </c>
      <c r="C145" s="14">
        <v>45000</v>
      </c>
      <c r="D145">
        <v>1</v>
      </c>
      <c r="E145" s="14">
        <v>45000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132119</v>
      </c>
      <c r="P145" t="s">
        <v>3084</v>
      </c>
      <c r="Q145" t="s">
        <v>210</v>
      </c>
      <c r="U145" t="s">
        <v>545</v>
      </c>
      <c r="V145">
        <v>1</v>
      </c>
      <c r="W145" t="s">
        <v>2649</v>
      </c>
      <c r="X145" s="14">
        <v>45000</v>
      </c>
      <c r="Y145">
        <v>0</v>
      </c>
      <c r="Z145" s="14">
        <v>45000</v>
      </c>
      <c r="AA145">
        <v>1</v>
      </c>
      <c r="AB145" s="14">
        <v>44774</v>
      </c>
      <c r="AD145">
        <v>0</v>
      </c>
      <c r="AE145">
        <v>0</v>
      </c>
      <c r="AK145" s="67">
        <v>45000</v>
      </c>
      <c r="AL145" t="s">
        <v>2650</v>
      </c>
      <c r="AM145" t="s">
        <v>2650</v>
      </c>
      <c r="AN145" t="s">
        <v>2650</v>
      </c>
      <c r="AO145">
        <v>0</v>
      </c>
      <c r="AP145">
        <v>0</v>
      </c>
      <c r="AQ145">
        <v>0</v>
      </c>
      <c r="AR145">
        <v>0</v>
      </c>
      <c r="AS145" t="s">
        <v>441</v>
      </c>
      <c r="AU145">
        <v>0</v>
      </c>
      <c r="AW145" s="14">
        <v>45000</v>
      </c>
      <c r="AX145">
        <v>0</v>
      </c>
      <c r="AY145" s="14">
        <v>45000</v>
      </c>
      <c r="AZ145">
        <v>1</v>
      </c>
      <c r="BA145">
        <v>0</v>
      </c>
      <c r="BB145" t="s">
        <v>2491</v>
      </c>
      <c r="BC145">
        <v>0</v>
      </c>
      <c r="BE145">
        <v>0</v>
      </c>
      <c r="BF145">
        <v>1</v>
      </c>
      <c r="BJ145">
        <v>0</v>
      </c>
      <c r="BK145" t="s">
        <v>2651</v>
      </c>
      <c r="BL145" t="s">
        <v>2650</v>
      </c>
      <c r="BM145">
        <v>0</v>
      </c>
      <c r="BN145" s="14">
        <v>45000</v>
      </c>
      <c r="BO145">
        <v>0</v>
      </c>
      <c r="BP145" t="s">
        <v>2650</v>
      </c>
      <c r="BQ145">
        <v>0</v>
      </c>
      <c r="BR145">
        <v>0</v>
      </c>
      <c r="BS145" t="s">
        <v>2652</v>
      </c>
      <c r="BW145">
        <v>0</v>
      </c>
      <c r="BX145">
        <v>0</v>
      </c>
      <c r="BY145" t="s">
        <v>2653</v>
      </c>
      <c r="BZ145" s="14">
        <v>45000</v>
      </c>
      <c r="CA145" s="14">
        <v>45000</v>
      </c>
      <c r="CE145">
        <v>0</v>
      </c>
      <c r="CF145">
        <v>1</v>
      </c>
      <c r="CG145">
        <v>0</v>
      </c>
      <c r="CH145">
        <v>0</v>
      </c>
      <c r="CI145">
        <v>0</v>
      </c>
      <c r="CJ145" t="s">
        <v>2781</v>
      </c>
      <c r="CK145" s="14">
        <v>44783</v>
      </c>
      <c r="CL145">
        <v>0</v>
      </c>
      <c r="CP145">
        <v>0</v>
      </c>
      <c r="CS145">
        <v>0</v>
      </c>
      <c r="CV145">
        <v>0</v>
      </c>
      <c r="CX145">
        <v>1</v>
      </c>
      <c r="CZ145">
        <v>0</v>
      </c>
      <c r="DA145">
        <v>1</v>
      </c>
      <c r="DB145">
        <v>0</v>
      </c>
      <c r="DC145" t="s">
        <v>441</v>
      </c>
      <c r="DM145" t="s">
        <v>441</v>
      </c>
      <c r="DN145" t="s">
        <v>441</v>
      </c>
      <c r="DX145" t="s">
        <v>441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H145" t="s">
        <v>2650</v>
      </c>
      <c r="EI145">
        <v>0</v>
      </c>
      <c r="EL145">
        <v>0</v>
      </c>
      <c r="EM145" t="s">
        <v>3085</v>
      </c>
      <c r="EN145" t="s">
        <v>3086</v>
      </c>
      <c r="EO145" t="s">
        <v>2650</v>
      </c>
      <c r="EP145" t="s">
        <v>2650</v>
      </c>
      <c r="ER145">
        <v>0</v>
      </c>
      <c r="ES145">
        <v>0</v>
      </c>
      <c r="EU145">
        <v>0</v>
      </c>
      <c r="EV145">
        <v>0</v>
      </c>
      <c r="EY145">
        <v>0</v>
      </c>
      <c r="EZ145">
        <v>0</v>
      </c>
      <c r="FB145" t="s">
        <v>2650</v>
      </c>
      <c r="FC145">
        <v>0</v>
      </c>
    </row>
    <row r="146" spans="1:159" x14ac:dyDescent="0.3">
      <c r="A146" t="s">
        <v>383</v>
      </c>
      <c r="B146">
        <v>1</v>
      </c>
      <c r="C146" s="14">
        <v>45000</v>
      </c>
      <c r="D146">
        <v>1</v>
      </c>
      <c r="E146" s="14">
        <v>45000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132120</v>
      </c>
      <c r="P146" t="s">
        <v>3087</v>
      </c>
      <c r="Q146" t="s">
        <v>690</v>
      </c>
      <c r="U146" t="s">
        <v>545</v>
      </c>
      <c r="V146">
        <v>1</v>
      </c>
      <c r="W146" t="s">
        <v>2649</v>
      </c>
      <c r="X146" s="14">
        <v>45000</v>
      </c>
      <c r="Y146">
        <v>0</v>
      </c>
      <c r="Z146" s="14">
        <v>45000</v>
      </c>
      <c r="AA146">
        <v>1</v>
      </c>
      <c r="AB146" s="14">
        <v>44593</v>
      </c>
      <c r="AD146">
        <v>0</v>
      </c>
      <c r="AE146">
        <v>0</v>
      </c>
      <c r="AK146" s="67">
        <v>45000</v>
      </c>
      <c r="AL146" t="s">
        <v>2650</v>
      </c>
      <c r="AM146" t="s">
        <v>2650</v>
      </c>
      <c r="AN146" t="s">
        <v>2650</v>
      </c>
      <c r="AO146">
        <v>0</v>
      </c>
      <c r="AP146">
        <v>0</v>
      </c>
      <c r="AQ146">
        <v>0</v>
      </c>
      <c r="AR146">
        <v>0</v>
      </c>
      <c r="AS146" t="s">
        <v>441</v>
      </c>
      <c r="AU146">
        <v>0</v>
      </c>
      <c r="AW146" s="14">
        <v>45000</v>
      </c>
      <c r="AX146">
        <v>0</v>
      </c>
      <c r="AY146" s="14">
        <v>45000</v>
      </c>
      <c r="AZ146">
        <v>1</v>
      </c>
      <c r="BA146">
        <v>0</v>
      </c>
      <c r="BB146" t="s">
        <v>2491</v>
      </c>
      <c r="BC146">
        <v>0</v>
      </c>
      <c r="BE146">
        <v>0</v>
      </c>
      <c r="BF146">
        <v>1</v>
      </c>
      <c r="BJ146">
        <v>0</v>
      </c>
      <c r="BK146" t="s">
        <v>2651</v>
      </c>
      <c r="BL146" t="s">
        <v>2650</v>
      </c>
      <c r="BM146">
        <v>0</v>
      </c>
      <c r="BN146" s="14">
        <v>45000</v>
      </c>
      <c r="BO146">
        <v>0</v>
      </c>
      <c r="BP146" t="s">
        <v>2650</v>
      </c>
      <c r="BQ146">
        <v>0</v>
      </c>
      <c r="BR146">
        <v>0</v>
      </c>
      <c r="BS146" t="s">
        <v>2652</v>
      </c>
      <c r="BW146">
        <v>0</v>
      </c>
      <c r="BX146">
        <v>0</v>
      </c>
      <c r="BY146" t="s">
        <v>2653</v>
      </c>
      <c r="BZ146" s="14">
        <v>45000</v>
      </c>
      <c r="CA146" s="14">
        <v>45000</v>
      </c>
      <c r="CE146">
        <v>0</v>
      </c>
      <c r="CF146">
        <v>1</v>
      </c>
      <c r="CG146">
        <v>0</v>
      </c>
      <c r="CH146">
        <v>0</v>
      </c>
      <c r="CI146">
        <v>0</v>
      </c>
      <c r="CJ146" t="s">
        <v>2781</v>
      </c>
      <c r="CK146" s="14">
        <v>44783</v>
      </c>
      <c r="CL146">
        <v>0</v>
      </c>
      <c r="CP146">
        <v>0</v>
      </c>
      <c r="CS146">
        <v>0</v>
      </c>
      <c r="CV146">
        <v>0</v>
      </c>
      <c r="CX146">
        <v>1</v>
      </c>
      <c r="CZ146">
        <v>0</v>
      </c>
      <c r="DA146">
        <v>1</v>
      </c>
      <c r="DB146">
        <v>0</v>
      </c>
      <c r="DC146" t="s">
        <v>441</v>
      </c>
      <c r="DM146" t="s">
        <v>441</v>
      </c>
      <c r="DN146" t="s">
        <v>441</v>
      </c>
      <c r="DX146" t="s">
        <v>441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H146" t="s">
        <v>2650</v>
      </c>
      <c r="EI146">
        <v>0</v>
      </c>
      <c r="EL146">
        <v>0</v>
      </c>
      <c r="EM146" t="s">
        <v>3088</v>
      </c>
      <c r="EN146" t="s">
        <v>3089</v>
      </c>
      <c r="EO146" t="s">
        <v>2650</v>
      </c>
      <c r="EP146" t="s">
        <v>2650</v>
      </c>
      <c r="ER146">
        <v>0</v>
      </c>
      <c r="ES146">
        <v>0</v>
      </c>
      <c r="EU146">
        <v>0</v>
      </c>
      <c r="EV146">
        <v>0</v>
      </c>
      <c r="EY146">
        <v>0</v>
      </c>
      <c r="EZ146">
        <v>0</v>
      </c>
      <c r="FB146" t="s">
        <v>2650</v>
      </c>
      <c r="FC146">
        <v>0</v>
      </c>
    </row>
    <row r="147" spans="1:159" x14ac:dyDescent="0.3">
      <c r="A147" t="s">
        <v>383</v>
      </c>
      <c r="B147">
        <v>1</v>
      </c>
      <c r="C147" s="14">
        <v>45000</v>
      </c>
      <c r="D147">
        <v>1</v>
      </c>
      <c r="E147" s="14">
        <v>45000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132121</v>
      </c>
      <c r="P147" t="s">
        <v>3090</v>
      </c>
      <c r="Q147" t="s">
        <v>691</v>
      </c>
      <c r="U147" t="s">
        <v>545</v>
      </c>
      <c r="V147">
        <v>1</v>
      </c>
      <c r="W147" t="s">
        <v>2649</v>
      </c>
      <c r="X147" s="14">
        <v>45000</v>
      </c>
      <c r="Y147">
        <v>0</v>
      </c>
      <c r="Z147" s="14">
        <v>45000</v>
      </c>
      <c r="AA147">
        <v>1</v>
      </c>
      <c r="AB147" s="14">
        <v>44621</v>
      </c>
      <c r="AD147">
        <v>0</v>
      </c>
      <c r="AE147">
        <v>0</v>
      </c>
      <c r="AK147" s="67">
        <v>45000</v>
      </c>
      <c r="AL147" t="s">
        <v>2650</v>
      </c>
      <c r="AM147" t="s">
        <v>2650</v>
      </c>
      <c r="AN147" t="s">
        <v>2650</v>
      </c>
      <c r="AO147">
        <v>0</v>
      </c>
      <c r="AP147">
        <v>0</v>
      </c>
      <c r="AQ147">
        <v>0</v>
      </c>
      <c r="AR147">
        <v>0</v>
      </c>
      <c r="AS147" t="s">
        <v>441</v>
      </c>
      <c r="AU147">
        <v>0</v>
      </c>
      <c r="AW147" s="14">
        <v>45000</v>
      </c>
      <c r="AX147">
        <v>0</v>
      </c>
      <c r="AY147" s="14">
        <v>45000</v>
      </c>
      <c r="AZ147">
        <v>1</v>
      </c>
      <c r="BA147">
        <v>0</v>
      </c>
      <c r="BB147" t="s">
        <v>2491</v>
      </c>
      <c r="BC147">
        <v>0</v>
      </c>
      <c r="BE147">
        <v>0</v>
      </c>
      <c r="BF147">
        <v>1</v>
      </c>
      <c r="BJ147">
        <v>0</v>
      </c>
      <c r="BK147" t="s">
        <v>2651</v>
      </c>
      <c r="BL147" t="s">
        <v>2650</v>
      </c>
      <c r="BM147">
        <v>0</v>
      </c>
      <c r="BN147" s="14">
        <v>45000</v>
      </c>
      <c r="BO147">
        <v>0</v>
      </c>
      <c r="BP147" t="s">
        <v>2650</v>
      </c>
      <c r="BQ147">
        <v>0</v>
      </c>
      <c r="BR147">
        <v>0</v>
      </c>
      <c r="BS147" t="s">
        <v>2652</v>
      </c>
      <c r="BW147">
        <v>0</v>
      </c>
      <c r="BX147">
        <v>0</v>
      </c>
      <c r="BY147" t="s">
        <v>2653</v>
      </c>
      <c r="BZ147" s="14">
        <v>45000</v>
      </c>
      <c r="CA147" s="14">
        <v>45000</v>
      </c>
      <c r="CE147">
        <v>0</v>
      </c>
      <c r="CF147">
        <v>1</v>
      </c>
      <c r="CG147">
        <v>0</v>
      </c>
      <c r="CH147">
        <v>0</v>
      </c>
      <c r="CI147">
        <v>0</v>
      </c>
      <c r="CJ147" t="s">
        <v>2781</v>
      </c>
      <c r="CK147" s="14">
        <v>44783</v>
      </c>
      <c r="CL147">
        <v>0</v>
      </c>
      <c r="CP147">
        <v>0</v>
      </c>
      <c r="CS147">
        <v>0</v>
      </c>
      <c r="CV147">
        <v>0</v>
      </c>
      <c r="CX147">
        <v>1</v>
      </c>
      <c r="CZ147">
        <v>0</v>
      </c>
      <c r="DA147">
        <v>1</v>
      </c>
      <c r="DB147">
        <v>0</v>
      </c>
      <c r="DC147" t="s">
        <v>441</v>
      </c>
      <c r="DM147" t="s">
        <v>441</v>
      </c>
      <c r="DN147" t="s">
        <v>441</v>
      </c>
      <c r="DX147" t="s">
        <v>441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H147" t="s">
        <v>2650</v>
      </c>
      <c r="EI147">
        <v>0</v>
      </c>
      <c r="EL147">
        <v>0</v>
      </c>
      <c r="EM147" t="s">
        <v>3091</v>
      </c>
      <c r="EN147" t="s">
        <v>3092</v>
      </c>
      <c r="EO147" t="s">
        <v>2650</v>
      </c>
      <c r="EP147" t="s">
        <v>2650</v>
      </c>
      <c r="ER147">
        <v>0</v>
      </c>
      <c r="ES147">
        <v>0</v>
      </c>
      <c r="EU147">
        <v>0</v>
      </c>
      <c r="EV147">
        <v>0</v>
      </c>
      <c r="EY147">
        <v>0</v>
      </c>
      <c r="EZ147">
        <v>0</v>
      </c>
      <c r="FB147" t="s">
        <v>2650</v>
      </c>
      <c r="FC147">
        <v>0</v>
      </c>
    </row>
    <row r="148" spans="1:159" x14ac:dyDescent="0.3">
      <c r="A148" t="s">
        <v>383</v>
      </c>
      <c r="B148">
        <v>1</v>
      </c>
      <c r="C148" s="14">
        <v>45000</v>
      </c>
      <c r="D148">
        <v>1</v>
      </c>
      <c r="E148" s="14">
        <v>45000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132122</v>
      </c>
      <c r="P148" t="s">
        <v>3093</v>
      </c>
      <c r="Q148" t="s">
        <v>692</v>
      </c>
      <c r="U148" t="s">
        <v>545</v>
      </c>
      <c r="V148">
        <v>1</v>
      </c>
      <c r="W148" t="s">
        <v>2649</v>
      </c>
      <c r="X148" s="14">
        <v>45000</v>
      </c>
      <c r="Y148">
        <v>0</v>
      </c>
      <c r="Z148" s="14">
        <v>45000</v>
      </c>
      <c r="AA148">
        <v>1</v>
      </c>
      <c r="AB148" s="14">
        <v>44652</v>
      </c>
      <c r="AD148">
        <v>0</v>
      </c>
      <c r="AE148">
        <v>0</v>
      </c>
      <c r="AK148" s="67">
        <v>45000</v>
      </c>
      <c r="AL148" t="s">
        <v>2650</v>
      </c>
      <c r="AM148" t="s">
        <v>2650</v>
      </c>
      <c r="AN148" t="s">
        <v>2650</v>
      </c>
      <c r="AO148">
        <v>0</v>
      </c>
      <c r="AP148">
        <v>0</v>
      </c>
      <c r="AQ148">
        <v>0</v>
      </c>
      <c r="AR148">
        <v>0</v>
      </c>
      <c r="AS148" t="s">
        <v>441</v>
      </c>
      <c r="AU148">
        <v>0</v>
      </c>
      <c r="AW148" s="14">
        <v>45000</v>
      </c>
      <c r="AX148">
        <v>0</v>
      </c>
      <c r="AY148" s="14">
        <v>45000</v>
      </c>
      <c r="AZ148">
        <v>1</v>
      </c>
      <c r="BA148">
        <v>0</v>
      </c>
      <c r="BB148" t="s">
        <v>2491</v>
      </c>
      <c r="BC148">
        <v>0</v>
      </c>
      <c r="BE148">
        <v>0</v>
      </c>
      <c r="BF148">
        <v>1</v>
      </c>
      <c r="BJ148">
        <v>0</v>
      </c>
      <c r="BK148" t="s">
        <v>2651</v>
      </c>
      <c r="BL148" t="s">
        <v>2650</v>
      </c>
      <c r="BM148">
        <v>0</v>
      </c>
      <c r="BN148" s="14">
        <v>45000</v>
      </c>
      <c r="BO148">
        <v>0</v>
      </c>
      <c r="BP148" t="s">
        <v>2650</v>
      </c>
      <c r="BQ148">
        <v>0</v>
      </c>
      <c r="BR148">
        <v>0</v>
      </c>
      <c r="BS148" t="s">
        <v>2652</v>
      </c>
      <c r="BW148">
        <v>0</v>
      </c>
      <c r="BX148">
        <v>0</v>
      </c>
      <c r="BY148" t="s">
        <v>2653</v>
      </c>
      <c r="BZ148" s="14">
        <v>45000</v>
      </c>
      <c r="CA148" s="14">
        <v>45000</v>
      </c>
      <c r="CE148">
        <v>0</v>
      </c>
      <c r="CF148">
        <v>1</v>
      </c>
      <c r="CG148">
        <v>0</v>
      </c>
      <c r="CH148">
        <v>0</v>
      </c>
      <c r="CI148">
        <v>0</v>
      </c>
      <c r="CJ148" t="s">
        <v>2781</v>
      </c>
      <c r="CK148" s="14">
        <v>44783</v>
      </c>
      <c r="CL148">
        <v>0</v>
      </c>
      <c r="CP148">
        <v>0</v>
      </c>
      <c r="CS148">
        <v>0</v>
      </c>
      <c r="CV148">
        <v>0</v>
      </c>
      <c r="CX148">
        <v>1</v>
      </c>
      <c r="CZ148">
        <v>0</v>
      </c>
      <c r="DA148">
        <v>1</v>
      </c>
      <c r="DB148">
        <v>0</v>
      </c>
      <c r="DC148" t="s">
        <v>441</v>
      </c>
      <c r="DM148" t="s">
        <v>441</v>
      </c>
      <c r="DN148" t="s">
        <v>441</v>
      </c>
      <c r="DX148" t="s">
        <v>441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H148" t="s">
        <v>2650</v>
      </c>
      <c r="EI148">
        <v>0</v>
      </c>
      <c r="EL148">
        <v>0</v>
      </c>
      <c r="EM148" t="s">
        <v>3094</v>
      </c>
      <c r="EN148" t="s">
        <v>3095</v>
      </c>
      <c r="EO148" t="s">
        <v>2650</v>
      </c>
      <c r="EP148" t="s">
        <v>2650</v>
      </c>
      <c r="ER148">
        <v>0</v>
      </c>
      <c r="ES148">
        <v>0</v>
      </c>
      <c r="EU148">
        <v>0</v>
      </c>
      <c r="EV148">
        <v>0</v>
      </c>
      <c r="EY148">
        <v>0</v>
      </c>
      <c r="EZ148">
        <v>0</v>
      </c>
      <c r="FB148" t="s">
        <v>2650</v>
      </c>
      <c r="FC148">
        <v>0</v>
      </c>
    </row>
    <row r="149" spans="1:159" x14ac:dyDescent="0.3">
      <c r="A149" t="s">
        <v>383</v>
      </c>
      <c r="B149">
        <v>1</v>
      </c>
      <c r="C149" s="14">
        <v>45000</v>
      </c>
      <c r="D149">
        <v>1</v>
      </c>
      <c r="E149" s="14">
        <v>45000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132123</v>
      </c>
      <c r="P149" t="s">
        <v>3096</v>
      </c>
      <c r="Q149" t="s">
        <v>693</v>
      </c>
      <c r="U149" t="s">
        <v>545</v>
      </c>
      <c r="V149">
        <v>1</v>
      </c>
      <c r="W149" t="s">
        <v>2649</v>
      </c>
      <c r="X149" s="14">
        <v>45000</v>
      </c>
      <c r="Y149">
        <v>0</v>
      </c>
      <c r="Z149" s="14">
        <v>45000</v>
      </c>
      <c r="AA149">
        <v>1</v>
      </c>
      <c r="AB149" s="14">
        <v>44682</v>
      </c>
      <c r="AD149">
        <v>0</v>
      </c>
      <c r="AE149">
        <v>0</v>
      </c>
      <c r="AK149" s="67">
        <v>45000</v>
      </c>
      <c r="AL149" t="s">
        <v>2650</v>
      </c>
      <c r="AM149" t="s">
        <v>2650</v>
      </c>
      <c r="AN149" t="s">
        <v>2650</v>
      </c>
      <c r="AO149">
        <v>0</v>
      </c>
      <c r="AP149">
        <v>0</v>
      </c>
      <c r="AQ149">
        <v>0</v>
      </c>
      <c r="AR149">
        <v>0</v>
      </c>
      <c r="AS149" t="s">
        <v>441</v>
      </c>
      <c r="AU149">
        <v>0</v>
      </c>
      <c r="AW149" s="14">
        <v>45000</v>
      </c>
      <c r="AX149">
        <v>0</v>
      </c>
      <c r="AY149" s="14">
        <v>45000</v>
      </c>
      <c r="AZ149">
        <v>1</v>
      </c>
      <c r="BA149">
        <v>0</v>
      </c>
      <c r="BB149" t="s">
        <v>2491</v>
      </c>
      <c r="BC149">
        <v>0</v>
      </c>
      <c r="BE149">
        <v>0</v>
      </c>
      <c r="BF149">
        <v>1</v>
      </c>
      <c r="BJ149">
        <v>0</v>
      </c>
      <c r="BK149" t="s">
        <v>2651</v>
      </c>
      <c r="BL149" t="s">
        <v>2650</v>
      </c>
      <c r="BM149">
        <v>0</v>
      </c>
      <c r="BN149" s="14">
        <v>45000</v>
      </c>
      <c r="BO149">
        <v>0</v>
      </c>
      <c r="BP149" t="s">
        <v>2650</v>
      </c>
      <c r="BQ149">
        <v>0</v>
      </c>
      <c r="BR149">
        <v>0</v>
      </c>
      <c r="BS149" t="s">
        <v>2652</v>
      </c>
      <c r="BW149">
        <v>0</v>
      </c>
      <c r="BX149">
        <v>0</v>
      </c>
      <c r="BY149" t="s">
        <v>2653</v>
      </c>
      <c r="BZ149" s="14">
        <v>45000</v>
      </c>
      <c r="CA149" s="14">
        <v>45000</v>
      </c>
      <c r="CE149">
        <v>0</v>
      </c>
      <c r="CF149">
        <v>1</v>
      </c>
      <c r="CG149">
        <v>0</v>
      </c>
      <c r="CH149">
        <v>0</v>
      </c>
      <c r="CI149">
        <v>0</v>
      </c>
      <c r="CJ149" t="s">
        <v>2781</v>
      </c>
      <c r="CK149" s="14">
        <v>44783</v>
      </c>
      <c r="CL149">
        <v>0</v>
      </c>
      <c r="CP149">
        <v>0</v>
      </c>
      <c r="CS149">
        <v>0</v>
      </c>
      <c r="CV149">
        <v>0</v>
      </c>
      <c r="CX149">
        <v>1</v>
      </c>
      <c r="CZ149">
        <v>0</v>
      </c>
      <c r="DA149">
        <v>1</v>
      </c>
      <c r="DB149">
        <v>0</v>
      </c>
      <c r="DC149" t="s">
        <v>441</v>
      </c>
      <c r="DM149" t="s">
        <v>441</v>
      </c>
      <c r="DN149" t="s">
        <v>441</v>
      </c>
      <c r="DX149" t="s">
        <v>441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H149" t="s">
        <v>2650</v>
      </c>
      <c r="EI149">
        <v>0</v>
      </c>
      <c r="EL149">
        <v>0</v>
      </c>
      <c r="EM149" t="s">
        <v>3097</v>
      </c>
      <c r="EN149" t="s">
        <v>3098</v>
      </c>
      <c r="EO149" t="s">
        <v>2650</v>
      </c>
      <c r="EP149" t="s">
        <v>2650</v>
      </c>
      <c r="ER149">
        <v>0</v>
      </c>
      <c r="ES149">
        <v>0</v>
      </c>
      <c r="EU149">
        <v>0</v>
      </c>
      <c r="EV149">
        <v>0</v>
      </c>
      <c r="EY149">
        <v>0</v>
      </c>
      <c r="EZ149">
        <v>0</v>
      </c>
      <c r="FB149" t="s">
        <v>2650</v>
      </c>
      <c r="FC149">
        <v>0</v>
      </c>
    </row>
    <row r="150" spans="1:159" x14ac:dyDescent="0.3">
      <c r="A150" t="s">
        <v>383</v>
      </c>
      <c r="B150">
        <v>1</v>
      </c>
      <c r="C150" s="14">
        <v>45000</v>
      </c>
      <c r="D150">
        <v>1</v>
      </c>
      <c r="E150" s="14">
        <v>45000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132124</v>
      </c>
      <c r="P150" t="s">
        <v>3099</v>
      </c>
      <c r="Q150" t="s">
        <v>694</v>
      </c>
      <c r="U150" t="s">
        <v>545</v>
      </c>
      <c r="V150">
        <v>1</v>
      </c>
      <c r="W150" t="s">
        <v>2649</v>
      </c>
      <c r="X150" s="14">
        <v>45000</v>
      </c>
      <c r="Y150">
        <v>0</v>
      </c>
      <c r="Z150" s="14">
        <v>45000</v>
      </c>
      <c r="AA150">
        <v>1</v>
      </c>
      <c r="AB150" s="14">
        <v>44713</v>
      </c>
      <c r="AD150">
        <v>0</v>
      </c>
      <c r="AE150">
        <v>0</v>
      </c>
      <c r="AK150" s="67">
        <v>45000</v>
      </c>
      <c r="AL150" t="s">
        <v>2650</v>
      </c>
      <c r="AM150" t="s">
        <v>2650</v>
      </c>
      <c r="AN150" t="s">
        <v>2650</v>
      </c>
      <c r="AO150">
        <v>0</v>
      </c>
      <c r="AP150">
        <v>0</v>
      </c>
      <c r="AQ150">
        <v>0</v>
      </c>
      <c r="AR150">
        <v>0</v>
      </c>
      <c r="AS150" t="s">
        <v>441</v>
      </c>
      <c r="AU150">
        <v>0</v>
      </c>
      <c r="AW150" s="14">
        <v>45000</v>
      </c>
      <c r="AX150">
        <v>0</v>
      </c>
      <c r="AY150" s="14">
        <v>45000</v>
      </c>
      <c r="AZ150">
        <v>1</v>
      </c>
      <c r="BA150">
        <v>0</v>
      </c>
      <c r="BB150" t="s">
        <v>2491</v>
      </c>
      <c r="BC150">
        <v>0</v>
      </c>
      <c r="BE150">
        <v>0</v>
      </c>
      <c r="BF150">
        <v>1</v>
      </c>
      <c r="BJ150">
        <v>0</v>
      </c>
      <c r="BK150" t="s">
        <v>2651</v>
      </c>
      <c r="BL150" t="s">
        <v>2650</v>
      </c>
      <c r="BM150">
        <v>0</v>
      </c>
      <c r="BN150" s="14">
        <v>45000</v>
      </c>
      <c r="BO150">
        <v>0</v>
      </c>
      <c r="BP150" t="s">
        <v>2650</v>
      </c>
      <c r="BQ150">
        <v>0</v>
      </c>
      <c r="BR150">
        <v>0</v>
      </c>
      <c r="BS150" t="s">
        <v>2652</v>
      </c>
      <c r="BW150">
        <v>0</v>
      </c>
      <c r="BX150">
        <v>0</v>
      </c>
      <c r="BY150" t="s">
        <v>2653</v>
      </c>
      <c r="BZ150" s="14">
        <v>45000</v>
      </c>
      <c r="CA150" s="14">
        <v>45000</v>
      </c>
      <c r="CE150">
        <v>0</v>
      </c>
      <c r="CF150">
        <v>1</v>
      </c>
      <c r="CG150">
        <v>0</v>
      </c>
      <c r="CH150">
        <v>0</v>
      </c>
      <c r="CI150">
        <v>0</v>
      </c>
      <c r="CJ150" t="s">
        <v>2781</v>
      </c>
      <c r="CK150" s="14">
        <v>44783</v>
      </c>
      <c r="CL150">
        <v>0</v>
      </c>
      <c r="CP150">
        <v>0</v>
      </c>
      <c r="CS150">
        <v>0</v>
      </c>
      <c r="CV150">
        <v>0</v>
      </c>
      <c r="CX150">
        <v>1</v>
      </c>
      <c r="CZ150">
        <v>0</v>
      </c>
      <c r="DA150">
        <v>1</v>
      </c>
      <c r="DB150">
        <v>0</v>
      </c>
      <c r="DC150" t="s">
        <v>441</v>
      </c>
      <c r="DM150" t="s">
        <v>441</v>
      </c>
      <c r="DN150" t="s">
        <v>441</v>
      </c>
      <c r="DX150" t="s">
        <v>441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H150" t="s">
        <v>2650</v>
      </c>
      <c r="EI150">
        <v>0</v>
      </c>
      <c r="EL150">
        <v>0</v>
      </c>
      <c r="EM150" t="s">
        <v>3100</v>
      </c>
      <c r="EN150" t="s">
        <v>3101</v>
      </c>
      <c r="EO150" t="s">
        <v>2650</v>
      </c>
      <c r="EP150" t="s">
        <v>2650</v>
      </c>
      <c r="ER150">
        <v>0</v>
      </c>
      <c r="ES150">
        <v>0</v>
      </c>
      <c r="EU150">
        <v>0</v>
      </c>
      <c r="EV150">
        <v>0</v>
      </c>
      <c r="EY150">
        <v>0</v>
      </c>
      <c r="EZ150">
        <v>0</v>
      </c>
      <c r="FB150" t="s">
        <v>2650</v>
      </c>
      <c r="FC150">
        <v>0</v>
      </c>
    </row>
    <row r="151" spans="1:159" x14ac:dyDescent="0.3">
      <c r="A151" t="s">
        <v>383</v>
      </c>
      <c r="B151">
        <v>1</v>
      </c>
      <c r="C151" s="14">
        <v>45000</v>
      </c>
      <c r="D151">
        <v>1</v>
      </c>
      <c r="E151" s="14">
        <v>45000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132125</v>
      </c>
      <c r="P151" t="s">
        <v>3102</v>
      </c>
      <c r="Q151" t="s">
        <v>695</v>
      </c>
      <c r="U151" t="s">
        <v>545</v>
      </c>
      <c r="V151">
        <v>1</v>
      </c>
      <c r="W151" t="s">
        <v>2649</v>
      </c>
      <c r="X151" s="14">
        <v>45000</v>
      </c>
      <c r="Y151">
        <v>0</v>
      </c>
      <c r="Z151" s="14">
        <v>45000</v>
      </c>
      <c r="AA151">
        <v>1</v>
      </c>
      <c r="AB151" s="14">
        <v>44743</v>
      </c>
      <c r="AD151">
        <v>0</v>
      </c>
      <c r="AE151">
        <v>0</v>
      </c>
      <c r="AK151" s="67">
        <v>45000</v>
      </c>
      <c r="AL151" t="s">
        <v>2650</v>
      </c>
      <c r="AM151" t="s">
        <v>2650</v>
      </c>
      <c r="AN151" t="s">
        <v>2650</v>
      </c>
      <c r="AO151">
        <v>0</v>
      </c>
      <c r="AP151">
        <v>0</v>
      </c>
      <c r="AQ151">
        <v>0</v>
      </c>
      <c r="AR151">
        <v>0</v>
      </c>
      <c r="AS151" t="s">
        <v>441</v>
      </c>
      <c r="AU151">
        <v>0</v>
      </c>
      <c r="AW151" s="14">
        <v>45000</v>
      </c>
      <c r="AX151">
        <v>0</v>
      </c>
      <c r="AY151" s="14">
        <v>45000</v>
      </c>
      <c r="AZ151">
        <v>1</v>
      </c>
      <c r="BA151">
        <v>0</v>
      </c>
      <c r="BB151" t="s">
        <v>2491</v>
      </c>
      <c r="BC151">
        <v>0</v>
      </c>
      <c r="BE151">
        <v>0</v>
      </c>
      <c r="BF151">
        <v>1</v>
      </c>
      <c r="BJ151">
        <v>0</v>
      </c>
      <c r="BK151" t="s">
        <v>2651</v>
      </c>
      <c r="BL151" t="s">
        <v>2650</v>
      </c>
      <c r="BM151">
        <v>0</v>
      </c>
      <c r="BN151" s="14">
        <v>45000</v>
      </c>
      <c r="BO151">
        <v>0</v>
      </c>
      <c r="BP151" t="s">
        <v>2650</v>
      </c>
      <c r="BQ151">
        <v>0</v>
      </c>
      <c r="BR151">
        <v>0</v>
      </c>
      <c r="BS151" t="s">
        <v>2652</v>
      </c>
      <c r="BW151">
        <v>0</v>
      </c>
      <c r="BX151">
        <v>0</v>
      </c>
      <c r="BY151" t="s">
        <v>2653</v>
      </c>
      <c r="BZ151" s="14">
        <v>45000</v>
      </c>
      <c r="CA151" s="14">
        <v>45000</v>
      </c>
      <c r="CE151">
        <v>0</v>
      </c>
      <c r="CF151">
        <v>1</v>
      </c>
      <c r="CG151">
        <v>0</v>
      </c>
      <c r="CH151">
        <v>0</v>
      </c>
      <c r="CI151">
        <v>0</v>
      </c>
      <c r="CJ151" t="s">
        <v>2781</v>
      </c>
      <c r="CK151" s="14">
        <v>44783</v>
      </c>
      <c r="CL151">
        <v>0</v>
      </c>
      <c r="CP151">
        <v>0</v>
      </c>
      <c r="CS151">
        <v>0</v>
      </c>
      <c r="CV151">
        <v>0</v>
      </c>
      <c r="CX151">
        <v>1</v>
      </c>
      <c r="CZ151">
        <v>0</v>
      </c>
      <c r="DA151">
        <v>1</v>
      </c>
      <c r="DB151">
        <v>0</v>
      </c>
      <c r="DC151" t="s">
        <v>441</v>
      </c>
      <c r="DM151" t="s">
        <v>441</v>
      </c>
      <c r="DN151" t="s">
        <v>441</v>
      </c>
      <c r="DX151" t="s">
        <v>441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H151" t="s">
        <v>2650</v>
      </c>
      <c r="EI151">
        <v>0</v>
      </c>
      <c r="EL151">
        <v>0</v>
      </c>
      <c r="EM151" t="s">
        <v>3103</v>
      </c>
      <c r="EN151" t="s">
        <v>3104</v>
      </c>
      <c r="EO151" t="s">
        <v>2650</v>
      </c>
      <c r="EP151" t="s">
        <v>2650</v>
      </c>
      <c r="ER151">
        <v>0</v>
      </c>
      <c r="ES151">
        <v>0</v>
      </c>
      <c r="EU151">
        <v>0</v>
      </c>
      <c r="EV151">
        <v>0</v>
      </c>
      <c r="EY151">
        <v>0</v>
      </c>
      <c r="EZ151">
        <v>0</v>
      </c>
      <c r="FB151" t="s">
        <v>2650</v>
      </c>
      <c r="FC151">
        <v>0</v>
      </c>
    </row>
    <row r="152" spans="1:159" x14ac:dyDescent="0.3">
      <c r="A152" t="s">
        <v>383</v>
      </c>
      <c r="B152">
        <v>1</v>
      </c>
      <c r="C152" s="14">
        <v>45000</v>
      </c>
      <c r="D152">
        <v>1</v>
      </c>
      <c r="E152" s="14">
        <v>45000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132126</v>
      </c>
      <c r="P152" t="s">
        <v>3105</v>
      </c>
      <c r="Q152" t="s">
        <v>696</v>
      </c>
      <c r="U152" t="s">
        <v>545</v>
      </c>
      <c r="V152">
        <v>1</v>
      </c>
      <c r="W152" t="s">
        <v>2649</v>
      </c>
      <c r="X152" s="14">
        <v>45000</v>
      </c>
      <c r="Y152">
        <v>0</v>
      </c>
      <c r="Z152" s="14">
        <v>45000</v>
      </c>
      <c r="AA152">
        <v>1</v>
      </c>
      <c r="AB152" s="14">
        <v>44774</v>
      </c>
      <c r="AD152">
        <v>0</v>
      </c>
      <c r="AE152">
        <v>0</v>
      </c>
      <c r="AK152" s="67">
        <v>45000</v>
      </c>
      <c r="AL152" t="s">
        <v>2650</v>
      </c>
      <c r="AM152" t="s">
        <v>2650</v>
      </c>
      <c r="AN152" t="s">
        <v>2650</v>
      </c>
      <c r="AO152">
        <v>0</v>
      </c>
      <c r="AP152">
        <v>0</v>
      </c>
      <c r="AQ152">
        <v>0</v>
      </c>
      <c r="AR152">
        <v>0</v>
      </c>
      <c r="AS152" t="s">
        <v>441</v>
      </c>
      <c r="AU152">
        <v>0</v>
      </c>
      <c r="AW152" s="14">
        <v>45000</v>
      </c>
      <c r="AX152">
        <v>0</v>
      </c>
      <c r="AY152" s="14">
        <v>45000</v>
      </c>
      <c r="AZ152">
        <v>1</v>
      </c>
      <c r="BA152">
        <v>0</v>
      </c>
      <c r="BB152" t="s">
        <v>2491</v>
      </c>
      <c r="BC152">
        <v>0</v>
      </c>
      <c r="BE152">
        <v>0</v>
      </c>
      <c r="BF152">
        <v>1</v>
      </c>
      <c r="BJ152">
        <v>0</v>
      </c>
      <c r="BK152" t="s">
        <v>2651</v>
      </c>
      <c r="BL152" t="s">
        <v>2650</v>
      </c>
      <c r="BM152">
        <v>0</v>
      </c>
      <c r="BN152" s="14">
        <v>45000</v>
      </c>
      <c r="BO152">
        <v>0</v>
      </c>
      <c r="BP152" t="s">
        <v>2650</v>
      </c>
      <c r="BQ152">
        <v>0</v>
      </c>
      <c r="BR152">
        <v>0</v>
      </c>
      <c r="BS152" t="s">
        <v>2652</v>
      </c>
      <c r="BW152">
        <v>0</v>
      </c>
      <c r="BX152">
        <v>0</v>
      </c>
      <c r="BY152" t="s">
        <v>2653</v>
      </c>
      <c r="BZ152" s="14">
        <v>45000</v>
      </c>
      <c r="CA152" s="14">
        <v>45000</v>
      </c>
      <c r="CE152">
        <v>0</v>
      </c>
      <c r="CF152">
        <v>1</v>
      </c>
      <c r="CG152">
        <v>0</v>
      </c>
      <c r="CH152">
        <v>0</v>
      </c>
      <c r="CI152">
        <v>0</v>
      </c>
      <c r="CJ152" t="s">
        <v>2781</v>
      </c>
      <c r="CK152" s="14">
        <v>44783</v>
      </c>
      <c r="CL152">
        <v>0</v>
      </c>
      <c r="CP152">
        <v>0</v>
      </c>
      <c r="CS152">
        <v>0</v>
      </c>
      <c r="CV152">
        <v>0</v>
      </c>
      <c r="CX152">
        <v>1</v>
      </c>
      <c r="CZ152">
        <v>0</v>
      </c>
      <c r="DA152">
        <v>1</v>
      </c>
      <c r="DB152">
        <v>0</v>
      </c>
      <c r="DC152" t="s">
        <v>441</v>
      </c>
      <c r="DM152" t="s">
        <v>441</v>
      </c>
      <c r="DN152" t="s">
        <v>441</v>
      </c>
      <c r="DX152" t="s">
        <v>441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H152" t="s">
        <v>2650</v>
      </c>
      <c r="EI152">
        <v>0</v>
      </c>
      <c r="EL152">
        <v>0</v>
      </c>
      <c r="EM152" t="s">
        <v>3106</v>
      </c>
      <c r="EN152" t="s">
        <v>3107</v>
      </c>
      <c r="EO152" t="s">
        <v>2650</v>
      </c>
      <c r="EP152" t="s">
        <v>2650</v>
      </c>
      <c r="ER152">
        <v>0</v>
      </c>
      <c r="ES152">
        <v>0</v>
      </c>
      <c r="EU152">
        <v>0</v>
      </c>
      <c r="EV152">
        <v>0</v>
      </c>
      <c r="EY152">
        <v>0</v>
      </c>
      <c r="EZ152">
        <v>0</v>
      </c>
      <c r="FB152" t="s">
        <v>2650</v>
      </c>
      <c r="FC152">
        <v>0</v>
      </c>
    </row>
    <row r="153" spans="1:159" x14ac:dyDescent="0.3">
      <c r="A153" t="s">
        <v>383</v>
      </c>
      <c r="B153">
        <v>1</v>
      </c>
      <c r="C153" s="14">
        <v>45000</v>
      </c>
      <c r="D153">
        <v>1</v>
      </c>
      <c r="E153" s="14">
        <v>45000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132127</v>
      </c>
      <c r="P153" t="s">
        <v>3108</v>
      </c>
      <c r="Q153" t="s">
        <v>702</v>
      </c>
      <c r="U153" t="s">
        <v>545</v>
      </c>
      <c r="V153">
        <v>1</v>
      </c>
      <c r="W153" t="s">
        <v>2649</v>
      </c>
      <c r="X153" s="14">
        <v>45000</v>
      </c>
      <c r="Y153">
        <v>0</v>
      </c>
      <c r="Z153" s="14">
        <v>45000</v>
      </c>
      <c r="AA153">
        <v>1</v>
      </c>
      <c r="AB153" s="14">
        <v>44593</v>
      </c>
      <c r="AD153">
        <v>0</v>
      </c>
      <c r="AE153">
        <v>0</v>
      </c>
      <c r="AK153" s="67">
        <v>45000</v>
      </c>
      <c r="AL153" t="s">
        <v>2650</v>
      </c>
      <c r="AM153" t="s">
        <v>2650</v>
      </c>
      <c r="AN153" t="s">
        <v>2650</v>
      </c>
      <c r="AO153">
        <v>0</v>
      </c>
      <c r="AP153">
        <v>0</v>
      </c>
      <c r="AQ153">
        <v>0</v>
      </c>
      <c r="AR153">
        <v>0</v>
      </c>
      <c r="AS153" t="s">
        <v>441</v>
      </c>
      <c r="AU153">
        <v>0</v>
      </c>
      <c r="AW153" s="14">
        <v>45000</v>
      </c>
      <c r="AX153">
        <v>0</v>
      </c>
      <c r="AY153" s="14">
        <v>45000</v>
      </c>
      <c r="AZ153">
        <v>1</v>
      </c>
      <c r="BA153">
        <v>0</v>
      </c>
      <c r="BB153" t="s">
        <v>2491</v>
      </c>
      <c r="BC153">
        <v>0</v>
      </c>
      <c r="BE153">
        <v>0</v>
      </c>
      <c r="BF153">
        <v>1</v>
      </c>
      <c r="BJ153">
        <v>0</v>
      </c>
      <c r="BK153" t="s">
        <v>2651</v>
      </c>
      <c r="BL153" t="s">
        <v>2650</v>
      </c>
      <c r="BM153">
        <v>0</v>
      </c>
      <c r="BN153" s="14">
        <v>45000</v>
      </c>
      <c r="BO153">
        <v>0</v>
      </c>
      <c r="BP153" t="s">
        <v>2650</v>
      </c>
      <c r="BQ153">
        <v>0</v>
      </c>
      <c r="BR153">
        <v>0</v>
      </c>
      <c r="BS153" t="s">
        <v>2652</v>
      </c>
      <c r="BW153">
        <v>0</v>
      </c>
      <c r="BX153">
        <v>0</v>
      </c>
      <c r="BY153" t="s">
        <v>2653</v>
      </c>
      <c r="BZ153" s="14">
        <v>45000</v>
      </c>
      <c r="CA153" s="14">
        <v>45000</v>
      </c>
      <c r="CE153">
        <v>0</v>
      </c>
      <c r="CF153">
        <v>1</v>
      </c>
      <c r="CG153">
        <v>0</v>
      </c>
      <c r="CH153">
        <v>0</v>
      </c>
      <c r="CI153">
        <v>0</v>
      </c>
      <c r="CJ153" t="s">
        <v>2781</v>
      </c>
      <c r="CK153" s="14">
        <v>44783</v>
      </c>
      <c r="CL153">
        <v>0</v>
      </c>
      <c r="CP153">
        <v>0</v>
      </c>
      <c r="CS153">
        <v>0</v>
      </c>
      <c r="CV153">
        <v>0</v>
      </c>
      <c r="CX153">
        <v>1</v>
      </c>
      <c r="CZ153">
        <v>0</v>
      </c>
      <c r="DA153">
        <v>1</v>
      </c>
      <c r="DB153">
        <v>0</v>
      </c>
      <c r="DC153" t="s">
        <v>441</v>
      </c>
      <c r="DM153" t="s">
        <v>441</v>
      </c>
      <c r="DN153" t="s">
        <v>441</v>
      </c>
      <c r="DX153" t="s">
        <v>441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H153" t="s">
        <v>2650</v>
      </c>
      <c r="EI153">
        <v>0</v>
      </c>
      <c r="EL153">
        <v>0</v>
      </c>
      <c r="EM153" t="s">
        <v>3109</v>
      </c>
      <c r="EN153" t="s">
        <v>3110</v>
      </c>
      <c r="EO153" t="s">
        <v>2650</v>
      </c>
      <c r="EP153" t="s">
        <v>2650</v>
      </c>
      <c r="ER153">
        <v>0</v>
      </c>
      <c r="ES153">
        <v>0</v>
      </c>
      <c r="EU153">
        <v>0</v>
      </c>
      <c r="EV153">
        <v>0</v>
      </c>
      <c r="EY153">
        <v>0</v>
      </c>
      <c r="EZ153">
        <v>0</v>
      </c>
      <c r="FB153" t="s">
        <v>2650</v>
      </c>
      <c r="FC153">
        <v>0</v>
      </c>
    </row>
    <row r="154" spans="1:159" x14ac:dyDescent="0.3">
      <c r="A154" t="s">
        <v>383</v>
      </c>
      <c r="B154">
        <v>1</v>
      </c>
      <c r="C154" s="14">
        <v>45000</v>
      </c>
      <c r="D154">
        <v>1</v>
      </c>
      <c r="E154" s="14">
        <v>45000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132128</v>
      </c>
      <c r="P154" t="s">
        <v>3111</v>
      </c>
      <c r="Q154" t="s">
        <v>703</v>
      </c>
      <c r="U154" t="s">
        <v>545</v>
      </c>
      <c r="V154">
        <v>1</v>
      </c>
      <c r="W154" t="s">
        <v>2649</v>
      </c>
      <c r="X154" s="14">
        <v>45000</v>
      </c>
      <c r="Y154">
        <v>0</v>
      </c>
      <c r="Z154" s="14">
        <v>45000</v>
      </c>
      <c r="AA154">
        <v>1</v>
      </c>
      <c r="AB154" s="14">
        <v>44621</v>
      </c>
      <c r="AD154">
        <v>0</v>
      </c>
      <c r="AE154">
        <v>0</v>
      </c>
      <c r="AK154" s="67">
        <v>45000</v>
      </c>
      <c r="AL154" t="s">
        <v>2650</v>
      </c>
      <c r="AM154" t="s">
        <v>2650</v>
      </c>
      <c r="AN154" t="s">
        <v>2650</v>
      </c>
      <c r="AO154">
        <v>0</v>
      </c>
      <c r="AP154">
        <v>0</v>
      </c>
      <c r="AQ154">
        <v>0</v>
      </c>
      <c r="AR154">
        <v>0</v>
      </c>
      <c r="AS154" t="s">
        <v>441</v>
      </c>
      <c r="AU154">
        <v>0</v>
      </c>
      <c r="AW154" s="14">
        <v>45000</v>
      </c>
      <c r="AX154">
        <v>0</v>
      </c>
      <c r="AY154" s="14">
        <v>45000</v>
      </c>
      <c r="AZ154">
        <v>1</v>
      </c>
      <c r="BA154">
        <v>0</v>
      </c>
      <c r="BB154" t="s">
        <v>2491</v>
      </c>
      <c r="BC154">
        <v>0</v>
      </c>
      <c r="BE154">
        <v>0</v>
      </c>
      <c r="BF154">
        <v>1</v>
      </c>
      <c r="BJ154">
        <v>0</v>
      </c>
      <c r="BK154" t="s">
        <v>2651</v>
      </c>
      <c r="BL154" t="s">
        <v>2650</v>
      </c>
      <c r="BM154">
        <v>0</v>
      </c>
      <c r="BN154" s="14">
        <v>45000</v>
      </c>
      <c r="BO154">
        <v>0</v>
      </c>
      <c r="BP154" t="s">
        <v>2650</v>
      </c>
      <c r="BQ154">
        <v>0</v>
      </c>
      <c r="BR154">
        <v>0</v>
      </c>
      <c r="BS154" t="s">
        <v>2652</v>
      </c>
      <c r="BW154">
        <v>0</v>
      </c>
      <c r="BX154">
        <v>0</v>
      </c>
      <c r="BY154" t="s">
        <v>2653</v>
      </c>
      <c r="BZ154" s="14">
        <v>45000</v>
      </c>
      <c r="CA154" s="14">
        <v>45000</v>
      </c>
      <c r="CE154">
        <v>0</v>
      </c>
      <c r="CF154">
        <v>1</v>
      </c>
      <c r="CG154">
        <v>0</v>
      </c>
      <c r="CH154">
        <v>0</v>
      </c>
      <c r="CI154">
        <v>0</v>
      </c>
      <c r="CJ154" t="s">
        <v>2781</v>
      </c>
      <c r="CK154" s="14">
        <v>44783</v>
      </c>
      <c r="CL154">
        <v>0</v>
      </c>
      <c r="CP154">
        <v>0</v>
      </c>
      <c r="CS154">
        <v>0</v>
      </c>
      <c r="CV154">
        <v>0</v>
      </c>
      <c r="CX154">
        <v>1</v>
      </c>
      <c r="CZ154">
        <v>0</v>
      </c>
      <c r="DA154">
        <v>1</v>
      </c>
      <c r="DB154">
        <v>0</v>
      </c>
      <c r="DC154" t="s">
        <v>441</v>
      </c>
      <c r="DM154" t="s">
        <v>441</v>
      </c>
      <c r="DN154" t="s">
        <v>441</v>
      </c>
      <c r="DX154" t="s">
        <v>441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H154" t="s">
        <v>2650</v>
      </c>
      <c r="EI154">
        <v>0</v>
      </c>
      <c r="EL154">
        <v>0</v>
      </c>
      <c r="EM154" t="s">
        <v>3112</v>
      </c>
      <c r="EN154" t="s">
        <v>3113</v>
      </c>
      <c r="EO154" t="s">
        <v>2650</v>
      </c>
      <c r="EP154" t="s">
        <v>2650</v>
      </c>
      <c r="ER154">
        <v>0</v>
      </c>
      <c r="ES154">
        <v>0</v>
      </c>
      <c r="EU154">
        <v>0</v>
      </c>
      <c r="EV154">
        <v>0</v>
      </c>
      <c r="EY154">
        <v>0</v>
      </c>
      <c r="EZ154">
        <v>0</v>
      </c>
      <c r="FB154" t="s">
        <v>2650</v>
      </c>
      <c r="FC154">
        <v>0</v>
      </c>
    </row>
    <row r="155" spans="1:159" x14ac:dyDescent="0.3">
      <c r="A155" t="s">
        <v>383</v>
      </c>
      <c r="B155">
        <v>1</v>
      </c>
      <c r="C155" s="14">
        <v>45000</v>
      </c>
      <c r="D155">
        <v>1</v>
      </c>
      <c r="E155" s="14">
        <v>45000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132129</v>
      </c>
      <c r="P155" t="s">
        <v>3114</v>
      </c>
      <c r="Q155" t="s">
        <v>704</v>
      </c>
      <c r="U155" t="s">
        <v>545</v>
      </c>
      <c r="V155">
        <v>1</v>
      </c>
      <c r="W155" t="s">
        <v>2649</v>
      </c>
      <c r="X155" s="14">
        <v>45000</v>
      </c>
      <c r="Y155">
        <v>0</v>
      </c>
      <c r="Z155" s="14">
        <v>45000</v>
      </c>
      <c r="AA155">
        <v>1</v>
      </c>
      <c r="AB155" s="14">
        <v>44652</v>
      </c>
      <c r="AD155">
        <v>0</v>
      </c>
      <c r="AE155">
        <v>0</v>
      </c>
      <c r="AK155" s="67">
        <v>45000</v>
      </c>
      <c r="AL155" t="s">
        <v>2650</v>
      </c>
      <c r="AM155" t="s">
        <v>2650</v>
      </c>
      <c r="AN155" t="s">
        <v>2650</v>
      </c>
      <c r="AO155">
        <v>0</v>
      </c>
      <c r="AP155">
        <v>0</v>
      </c>
      <c r="AQ155">
        <v>0</v>
      </c>
      <c r="AR155">
        <v>0</v>
      </c>
      <c r="AS155" t="s">
        <v>441</v>
      </c>
      <c r="AU155">
        <v>0</v>
      </c>
      <c r="AW155" s="14">
        <v>45000</v>
      </c>
      <c r="AX155">
        <v>0</v>
      </c>
      <c r="AY155" s="14">
        <v>45000</v>
      </c>
      <c r="AZ155">
        <v>1</v>
      </c>
      <c r="BA155">
        <v>0</v>
      </c>
      <c r="BB155" t="s">
        <v>2491</v>
      </c>
      <c r="BC155">
        <v>0</v>
      </c>
      <c r="BE155">
        <v>0</v>
      </c>
      <c r="BF155">
        <v>1</v>
      </c>
      <c r="BJ155">
        <v>0</v>
      </c>
      <c r="BK155" t="s">
        <v>2651</v>
      </c>
      <c r="BL155" t="s">
        <v>2650</v>
      </c>
      <c r="BM155">
        <v>0</v>
      </c>
      <c r="BN155" s="14">
        <v>45000</v>
      </c>
      <c r="BO155">
        <v>0</v>
      </c>
      <c r="BP155" t="s">
        <v>2650</v>
      </c>
      <c r="BQ155">
        <v>0</v>
      </c>
      <c r="BR155">
        <v>0</v>
      </c>
      <c r="BS155" t="s">
        <v>2652</v>
      </c>
      <c r="BW155">
        <v>0</v>
      </c>
      <c r="BX155">
        <v>0</v>
      </c>
      <c r="BY155" t="s">
        <v>2653</v>
      </c>
      <c r="BZ155" s="14">
        <v>45000</v>
      </c>
      <c r="CA155" s="14">
        <v>45000</v>
      </c>
      <c r="CE155">
        <v>0</v>
      </c>
      <c r="CF155">
        <v>1</v>
      </c>
      <c r="CG155">
        <v>0</v>
      </c>
      <c r="CH155">
        <v>0</v>
      </c>
      <c r="CI155">
        <v>0</v>
      </c>
      <c r="CJ155" t="s">
        <v>2781</v>
      </c>
      <c r="CK155" s="14">
        <v>44783</v>
      </c>
      <c r="CL155">
        <v>0</v>
      </c>
      <c r="CP155">
        <v>0</v>
      </c>
      <c r="CS155">
        <v>0</v>
      </c>
      <c r="CV155">
        <v>0</v>
      </c>
      <c r="CX155">
        <v>1</v>
      </c>
      <c r="CZ155">
        <v>0</v>
      </c>
      <c r="DA155">
        <v>1</v>
      </c>
      <c r="DB155">
        <v>0</v>
      </c>
      <c r="DC155" t="s">
        <v>441</v>
      </c>
      <c r="DM155" t="s">
        <v>441</v>
      </c>
      <c r="DN155" t="s">
        <v>441</v>
      </c>
      <c r="DX155" t="s">
        <v>441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H155" t="s">
        <v>2650</v>
      </c>
      <c r="EI155">
        <v>0</v>
      </c>
      <c r="EL155">
        <v>0</v>
      </c>
      <c r="EM155" t="s">
        <v>3115</v>
      </c>
      <c r="EN155" t="s">
        <v>3116</v>
      </c>
      <c r="EO155" t="s">
        <v>2650</v>
      </c>
      <c r="EP155" t="s">
        <v>2650</v>
      </c>
      <c r="ER155">
        <v>0</v>
      </c>
      <c r="ES155">
        <v>0</v>
      </c>
      <c r="EU155">
        <v>0</v>
      </c>
      <c r="EV155">
        <v>0</v>
      </c>
      <c r="EY155">
        <v>0</v>
      </c>
      <c r="EZ155">
        <v>0</v>
      </c>
      <c r="FB155" t="s">
        <v>2650</v>
      </c>
      <c r="FC155">
        <v>0</v>
      </c>
    </row>
    <row r="156" spans="1:159" x14ac:dyDescent="0.3">
      <c r="A156" t="s">
        <v>383</v>
      </c>
      <c r="B156">
        <v>1</v>
      </c>
      <c r="C156" s="14">
        <v>45000</v>
      </c>
      <c r="D156">
        <v>1</v>
      </c>
      <c r="E156" s="14">
        <v>45000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132130</v>
      </c>
      <c r="P156" t="s">
        <v>3117</v>
      </c>
      <c r="Q156" t="s">
        <v>705</v>
      </c>
      <c r="U156" t="s">
        <v>545</v>
      </c>
      <c r="V156">
        <v>1</v>
      </c>
      <c r="W156" t="s">
        <v>2649</v>
      </c>
      <c r="X156" s="14">
        <v>45000</v>
      </c>
      <c r="Y156">
        <v>0</v>
      </c>
      <c r="Z156" s="14">
        <v>45000</v>
      </c>
      <c r="AA156">
        <v>1</v>
      </c>
      <c r="AB156" s="14">
        <v>44682</v>
      </c>
      <c r="AD156">
        <v>0</v>
      </c>
      <c r="AE156">
        <v>0</v>
      </c>
      <c r="AK156" s="67">
        <v>45000</v>
      </c>
      <c r="AL156" t="s">
        <v>2650</v>
      </c>
      <c r="AM156" t="s">
        <v>2650</v>
      </c>
      <c r="AN156" t="s">
        <v>2650</v>
      </c>
      <c r="AO156">
        <v>0</v>
      </c>
      <c r="AP156">
        <v>0</v>
      </c>
      <c r="AQ156">
        <v>0</v>
      </c>
      <c r="AR156">
        <v>0</v>
      </c>
      <c r="AS156" t="s">
        <v>441</v>
      </c>
      <c r="AU156">
        <v>0</v>
      </c>
      <c r="AW156" s="14">
        <v>45000</v>
      </c>
      <c r="AX156">
        <v>0</v>
      </c>
      <c r="AY156" s="14">
        <v>45000</v>
      </c>
      <c r="AZ156">
        <v>1</v>
      </c>
      <c r="BA156">
        <v>0</v>
      </c>
      <c r="BB156" t="s">
        <v>2491</v>
      </c>
      <c r="BC156">
        <v>0</v>
      </c>
      <c r="BE156">
        <v>0</v>
      </c>
      <c r="BF156">
        <v>1</v>
      </c>
      <c r="BJ156">
        <v>0</v>
      </c>
      <c r="BK156" t="s">
        <v>2651</v>
      </c>
      <c r="BL156" t="s">
        <v>2650</v>
      </c>
      <c r="BM156">
        <v>0</v>
      </c>
      <c r="BN156" s="14">
        <v>45000</v>
      </c>
      <c r="BO156">
        <v>0</v>
      </c>
      <c r="BP156" t="s">
        <v>2650</v>
      </c>
      <c r="BQ156">
        <v>0</v>
      </c>
      <c r="BR156">
        <v>0</v>
      </c>
      <c r="BS156" t="s">
        <v>2652</v>
      </c>
      <c r="BW156">
        <v>0</v>
      </c>
      <c r="BX156">
        <v>0</v>
      </c>
      <c r="BY156" t="s">
        <v>2653</v>
      </c>
      <c r="BZ156" s="14">
        <v>45000</v>
      </c>
      <c r="CA156" s="14">
        <v>45000</v>
      </c>
      <c r="CE156">
        <v>0</v>
      </c>
      <c r="CF156">
        <v>1</v>
      </c>
      <c r="CG156">
        <v>0</v>
      </c>
      <c r="CH156">
        <v>0</v>
      </c>
      <c r="CI156">
        <v>0</v>
      </c>
      <c r="CJ156" t="s">
        <v>2781</v>
      </c>
      <c r="CK156" s="14">
        <v>44783</v>
      </c>
      <c r="CL156">
        <v>0</v>
      </c>
      <c r="CP156">
        <v>0</v>
      </c>
      <c r="CS156">
        <v>0</v>
      </c>
      <c r="CV156">
        <v>0</v>
      </c>
      <c r="CX156">
        <v>1</v>
      </c>
      <c r="CZ156">
        <v>0</v>
      </c>
      <c r="DA156">
        <v>1</v>
      </c>
      <c r="DB156">
        <v>0</v>
      </c>
      <c r="DC156" t="s">
        <v>441</v>
      </c>
      <c r="DM156" t="s">
        <v>441</v>
      </c>
      <c r="DN156" t="s">
        <v>441</v>
      </c>
      <c r="DX156" t="s">
        <v>441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H156" t="s">
        <v>2650</v>
      </c>
      <c r="EI156">
        <v>0</v>
      </c>
      <c r="EL156">
        <v>0</v>
      </c>
      <c r="EM156" t="s">
        <v>3118</v>
      </c>
      <c r="EN156" t="s">
        <v>3119</v>
      </c>
      <c r="EO156" t="s">
        <v>2650</v>
      </c>
      <c r="EP156" t="s">
        <v>2650</v>
      </c>
      <c r="ER156">
        <v>0</v>
      </c>
      <c r="ES156">
        <v>0</v>
      </c>
      <c r="EU156">
        <v>0</v>
      </c>
      <c r="EV156">
        <v>0</v>
      </c>
      <c r="EY156">
        <v>0</v>
      </c>
      <c r="EZ156">
        <v>0</v>
      </c>
      <c r="FB156" t="s">
        <v>2650</v>
      </c>
      <c r="FC156">
        <v>0</v>
      </c>
    </row>
    <row r="157" spans="1:159" x14ac:dyDescent="0.3">
      <c r="A157" t="s">
        <v>383</v>
      </c>
      <c r="B157">
        <v>1</v>
      </c>
      <c r="C157" s="14">
        <v>45000</v>
      </c>
      <c r="D157">
        <v>1</v>
      </c>
      <c r="E157" s="14">
        <v>45000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132131</v>
      </c>
      <c r="P157" t="s">
        <v>3120</v>
      </c>
      <c r="Q157" t="s">
        <v>706</v>
      </c>
      <c r="U157" t="s">
        <v>545</v>
      </c>
      <c r="V157">
        <v>1</v>
      </c>
      <c r="W157" t="s">
        <v>2649</v>
      </c>
      <c r="X157" s="14">
        <v>45000</v>
      </c>
      <c r="Y157">
        <v>0</v>
      </c>
      <c r="Z157" s="14">
        <v>45000</v>
      </c>
      <c r="AA157">
        <v>1</v>
      </c>
      <c r="AB157" s="14">
        <v>44713</v>
      </c>
      <c r="AD157">
        <v>0</v>
      </c>
      <c r="AE157">
        <v>0</v>
      </c>
      <c r="AK157" s="67">
        <v>45000</v>
      </c>
      <c r="AL157" t="s">
        <v>2650</v>
      </c>
      <c r="AM157" t="s">
        <v>2650</v>
      </c>
      <c r="AN157" t="s">
        <v>2650</v>
      </c>
      <c r="AO157">
        <v>0</v>
      </c>
      <c r="AP157">
        <v>0</v>
      </c>
      <c r="AQ157">
        <v>0</v>
      </c>
      <c r="AR157">
        <v>0</v>
      </c>
      <c r="AS157" t="s">
        <v>441</v>
      </c>
      <c r="AU157">
        <v>0</v>
      </c>
      <c r="AW157" s="14">
        <v>45000</v>
      </c>
      <c r="AX157">
        <v>0</v>
      </c>
      <c r="AY157" s="14">
        <v>45000</v>
      </c>
      <c r="AZ157">
        <v>1</v>
      </c>
      <c r="BA157">
        <v>0</v>
      </c>
      <c r="BB157" t="s">
        <v>2491</v>
      </c>
      <c r="BC157">
        <v>0</v>
      </c>
      <c r="BE157">
        <v>0</v>
      </c>
      <c r="BF157">
        <v>1</v>
      </c>
      <c r="BJ157">
        <v>0</v>
      </c>
      <c r="BK157" t="s">
        <v>2651</v>
      </c>
      <c r="BL157" t="s">
        <v>2650</v>
      </c>
      <c r="BM157">
        <v>0</v>
      </c>
      <c r="BN157" s="14">
        <v>45000</v>
      </c>
      <c r="BO157">
        <v>0</v>
      </c>
      <c r="BP157" t="s">
        <v>2650</v>
      </c>
      <c r="BQ157">
        <v>0</v>
      </c>
      <c r="BR157">
        <v>0</v>
      </c>
      <c r="BS157" t="s">
        <v>2652</v>
      </c>
      <c r="BW157">
        <v>0</v>
      </c>
      <c r="BX157">
        <v>0</v>
      </c>
      <c r="BY157" t="s">
        <v>2653</v>
      </c>
      <c r="BZ157" s="14">
        <v>45000</v>
      </c>
      <c r="CA157" s="14">
        <v>45000</v>
      </c>
      <c r="CE157">
        <v>0</v>
      </c>
      <c r="CF157">
        <v>1</v>
      </c>
      <c r="CG157">
        <v>0</v>
      </c>
      <c r="CH157">
        <v>0</v>
      </c>
      <c r="CI157">
        <v>0</v>
      </c>
      <c r="CJ157" t="s">
        <v>2781</v>
      </c>
      <c r="CK157" s="14">
        <v>44783</v>
      </c>
      <c r="CL157">
        <v>0</v>
      </c>
      <c r="CP157">
        <v>0</v>
      </c>
      <c r="CS157">
        <v>0</v>
      </c>
      <c r="CV157">
        <v>0</v>
      </c>
      <c r="CX157">
        <v>1</v>
      </c>
      <c r="CZ157">
        <v>0</v>
      </c>
      <c r="DA157">
        <v>1</v>
      </c>
      <c r="DB157">
        <v>0</v>
      </c>
      <c r="DC157" t="s">
        <v>441</v>
      </c>
      <c r="DM157" t="s">
        <v>441</v>
      </c>
      <c r="DN157" t="s">
        <v>441</v>
      </c>
      <c r="DX157" t="s">
        <v>441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H157" t="s">
        <v>2650</v>
      </c>
      <c r="EI157">
        <v>0</v>
      </c>
      <c r="EL157">
        <v>0</v>
      </c>
      <c r="EM157" t="s">
        <v>3121</v>
      </c>
      <c r="EN157" t="s">
        <v>3122</v>
      </c>
      <c r="EO157" t="s">
        <v>2650</v>
      </c>
      <c r="EP157" t="s">
        <v>2650</v>
      </c>
      <c r="ER157">
        <v>0</v>
      </c>
      <c r="ES157">
        <v>0</v>
      </c>
      <c r="EU157">
        <v>0</v>
      </c>
      <c r="EV157">
        <v>0</v>
      </c>
      <c r="EY157">
        <v>0</v>
      </c>
      <c r="EZ157">
        <v>0</v>
      </c>
      <c r="FB157" t="s">
        <v>2650</v>
      </c>
      <c r="FC157">
        <v>0</v>
      </c>
    </row>
    <row r="158" spans="1:159" x14ac:dyDescent="0.3">
      <c r="A158" t="s">
        <v>383</v>
      </c>
      <c r="B158">
        <v>1</v>
      </c>
      <c r="C158" s="14">
        <v>45000</v>
      </c>
      <c r="D158">
        <v>1</v>
      </c>
      <c r="E158" s="14">
        <v>45000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132132</v>
      </c>
      <c r="P158" t="s">
        <v>3123</v>
      </c>
      <c r="Q158" t="s">
        <v>707</v>
      </c>
      <c r="U158" t="s">
        <v>545</v>
      </c>
      <c r="V158">
        <v>1</v>
      </c>
      <c r="W158" t="s">
        <v>2649</v>
      </c>
      <c r="X158" s="14">
        <v>45000</v>
      </c>
      <c r="Y158">
        <v>0</v>
      </c>
      <c r="Z158" s="14">
        <v>45000</v>
      </c>
      <c r="AA158">
        <v>1</v>
      </c>
      <c r="AB158" s="14">
        <v>44743</v>
      </c>
      <c r="AD158">
        <v>0</v>
      </c>
      <c r="AE158">
        <v>0</v>
      </c>
      <c r="AK158" s="67">
        <v>45000</v>
      </c>
      <c r="AL158" t="s">
        <v>2650</v>
      </c>
      <c r="AM158" t="s">
        <v>2650</v>
      </c>
      <c r="AN158" t="s">
        <v>2650</v>
      </c>
      <c r="AO158">
        <v>0</v>
      </c>
      <c r="AP158">
        <v>0</v>
      </c>
      <c r="AQ158">
        <v>0</v>
      </c>
      <c r="AR158">
        <v>0</v>
      </c>
      <c r="AS158" t="s">
        <v>441</v>
      </c>
      <c r="AU158">
        <v>0</v>
      </c>
      <c r="AW158" s="14">
        <v>45000</v>
      </c>
      <c r="AX158">
        <v>0</v>
      </c>
      <c r="AY158" s="14">
        <v>45000</v>
      </c>
      <c r="AZ158">
        <v>1</v>
      </c>
      <c r="BA158">
        <v>0</v>
      </c>
      <c r="BB158" t="s">
        <v>2491</v>
      </c>
      <c r="BC158">
        <v>0</v>
      </c>
      <c r="BE158">
        <v>0</v>
      </c>
      <c r="BF158">
        <v>1</v>
      </c>
      <c r="BJ158">
        <v>0</v>
      </c>
      <c r="BK158" t="s">
        <v>2651</v>
      </c>
      <c r="BL158" t="s">
        <v>2650</v>
      </c>
      <c r="BM158">
        <v>0</v>
      </c>
      <c r="BN158" s="14">
        <v>45000</v>
      </c>
      <c r="BO158">
        <v>0</v>
      </c>
      <c r="BP158" t="s">
        <v>2650</v>
      </c>
      <c r="BQ158">
        <v>0</v>
      </c>
      <c r="BR158">
        <v>0</v>
      </c>
      <c r="BS158" t="s">
        <v>2652</v>
      </c>
      <c r="BW158">
        <v>0</v>
      </c>
      <c r="BX158">
        <v>0</v>
      </c>
      <c r="BY158" t="s">
        <v>2653</v>
      </c>
      <c r="BZ158" s="14">
        <v>45000</v>
      </c>
      <c r="CA158" s="14">
        <v>45000</v>
      </c>
      <c r="CE158">
        <v>0</v>
      </c>
      <c r="CF158">
        <v>1</v>
      </c>
      <c r="CG158">
        <v>0</v>
      </c>
      <c r="CH158">
        <v>0</v>
      </c>
      <c r="CI158">
        <v>0</v>
      </c>
      <c r="CJ158" t="s">
        <v>2781</v>
      </c>
      <c r="CK158" s="14">
        <v>44783</v>
      </c>
      <c r="CL158">
        <v>0</v>
      </c>
      <c r="CP158">
        <v>0</v>
      </c>
      <c r="CS158">
        <v>0</v>
      </c>
      <c r="CV158">
        <v>0</v>
      </c>
      <c r="CX158">
        <v>1</v>
      </c>
      <c r="CZ158">
        <v>0</v>
      </c>
      <c r="DA158">
        <v>1</v>
      </c>
      <c r="DB158">
        <v>0</v>
      </c>
      <c r="DC158" t="s">
        <v>441</v>
      </c>
      <c r="DM158" t="s">
        <v>441</v>
      </c>
      <c r="DN158" t="s">
        <v>441</v>
      </c>
      <c r="DX158" t="s">
        <v>441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H158" t="s">
        <v>2650</v>
      </c>
      <c r="EI158">
        <v>0</v>
      </c>
      <c r="EL158">
        <v>0</v>
      </c>
      <c r="EM158" t="s">
        <v>3124</v>
      </c>
      <c r="EN158" t="s">
        <v>3125</v>
      </c>
      <c r="EO158" t="s">
        <v>2650</v>
      </c>
      <c r="EP158" t="s">
        <v>2650</v>
      </c>
      <c r="ER158">
        <v>0</v>
      </c>
      <c r="ES158">
        <v>0</v>
      </c>
      <c r="EU158">
        <v>0</v>
      </c>
      <c r="EV158">
        <v>0</v>
      </c>
      <c r="EY158">
        <v>0</v>
      </c>
      <c r="EZ158">
        <v>0</v>
      </c>
      <c r="FB158" t="s">
        <v>2650</v>
      </c>
      <c r="FC158">
        <v>0</v>
      </c>
    </row>
    <row r="159" spans="1:159" x14ac:dyDescent="0.3">
      <c r="A159" t="s">
        <v>383</v>
      </c>
      <c r="B159">
        <v>1</v>
      </c>
      <c r="C159" s="14">
        <v>45000</v>
      </c>
      <c r="D159">
        <v>1</v>
      </c>
      <c r="E159" s="14">
        <v>45000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132133</v>
      </c>
      <c r="P159" t="s">
        <v>3126</v>
      </c>
      <c r="Q159" t="s">
        <v>708</v>
      </c>
      <c r="U159" t="s">
        <v>545</v>
      </c>
      <c r="V159">
        <v>1</v>
      </c>
      <c r="W159" t="s">
        <v>2649</v>
      </c>
      <c r="X159" s="14">
        <v>45000</v>
      </c>
      <c r="Y159">
        <v>0</v>
      </c>
      <c r="Z159" s="14">
        <v>45000</v>
      </c>
      <c r="AA159">
        <v>1</v>
      </c>
      <c r="AB159" s="14">
        <v>44774</v>
      </c>
      <c r="AD159">
        <v>0</v>
      </c>
      <c r="AE159">
        <v>0</v>
      </c>
      <c r="AK159" s="67">
        <v>45000</v>
      </c>
      <c r="AL159" t="s">
        <v>2650</v>
      </c>
      <c r="AM159" t="s">
        <v>2650</v>
      </c>
      <c r="AN159" t="s">
        <v>2650</v>
      </c>
      <c r="AO159">
        <v>0</v>
      </c>
      <c r="AP159">
        <v>0</v>
      </c>
      <c r="AQ159">
        <v>0</v>
      </c>
      <c r="AR159">
        <v>0</v>
      </c>
      <c r="AS159" t="s">
        <v>441</v>
      </c>
      <c r="AU159">
        <v>0</v>
      </c>
      <c r="AW159" s="14">
        <v>45000</v>
      </c>
      <c r="AX159">
        <v>0</v>
      </c>
      <c r="AY159" s="14">
        <v>45000</v>
      </c>
      <c r="AZ159">
        <v>1</v>
      </c>
      <c r="BA159">
        <v>0</v>
      </c>
      <c r="BB159" t="s">
        <v>2491</v>
      </c>
      <c r="BC159">
        <v>0</v>
      </c>
      <c r="BE159">
        <v>0</v>
      </c>
      <c r="BF159">
        <v>1</v>
      </c>
      <c r="BJ159">
        <v>0</v>
      </c>
      <c r="BK159" t="s">
        <v>2651</v>
      </c>
      <c r="BL159" t="s">
        <v>2650</v>
      </c>
      <c r="BM159">
        <v>0</v>
      </c>
      <c r="BN159" s="14">
        <v>45000</v>
      </c>
      <c r="BO159">
        <v>0</v>
      </c>
      <c r="BP159" t="s">
        <v>2650</v>
      </c>
      <c r="BQ159">
        <v>0</v>
      </c>
      <c r="BR159">
        <v>0</v>
      </c>
      <c r="BS159" t="s">
        <v>2652</v>
      </c>
      <c r="BW159">
        <v>0</v>
      </c>
      <c r="BX159">
        <v>0</v>
      </c>
      <c r="BY159" t="s">
        <v>2653</v>
      </c>
      <c r="BZ159" s="14">
        <v>45000</v>
      </c>
      <c r="CA159" s="14">
        <v>45000</v>
      </c>
      <c r="CE159">
        <v>0</v>
      </c>
      <c r="CF159">
        <v>1</v>
      </c>
      <c r="CG159">
        <v>0</v>
      </c>
      <c r="CH159">
        <v>0</v>
      </c>
      <c r="CI159">
        <v>0</v>
      </c>
      <c r="CJ159" t="s">
        <v>2781</v>
      </c>
      <c r="CK159" s="14">
        <v>44783</v>
      </c>
      <c r="CL159">
        <v>0</v>
      </c>
      <c r="CP159">
        <v>0</v>
      </c>
      <c r="CS159">
        <v>0</v>
      </c>
      <c r="CV159">
        <v>0</v>
      </c>
      <c r="CX159">
        <v>1</v>
      </c>
      <c r="CZ159">
        <v>0</v>
      </c>
      <c r="DA159">
        <v>1</v>
      </c>
      <c r="DB159">
        <v>0</v>
      </c>
      <c r="DC159" t="s">
        <v>441</v>
      </c>
      <c r="DM159" t="s">
        <v>441</v>
      </c>
      <c r="DN159" t="s">
        <v>441</v>
      </c>
      <c r="DX159" t="s">
        <v>441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H159" t="s">
        <v>2650</v>
      </c>
      <c r="EI159">
        <v>0</v>
      </c>
      <c r="EL159">
        <v>0</v>
      </c>
      <c r="EM159" t="s">
        <v>3127</v>
      </c>
      <c r="EN159" t="s">
        <v>3128</v>
      </c>
      <c r="EO159" t="s">
        <v>2650</v>
      </c>
      <c r="EP159" t="s">
        <v>2650</v>
      </c>
      <c r="ER159">
        <v>0</v>
      </c>
      <c r="ES159">
        <v>0</v>
      </c>
      <c r="EU159">
        <v>0</v>
      </c>
      <c r="EV159">
        <v>0</v>
      </c>
      <c r="EY159">
        <v>0</v>
      </c>
      <c r="EZ159">
        <v>0</v>
      </c>
      <c r="FB159" t="s">
        <v>2650</v>
      </c>
      <c r="FC159">
        <v>0</v>
      </c>
    </row>
    <row r="160" spans="1:159" x14ac:dyDescent="0.3">
      <c r="A160" t="s">
        <v>383</v>
      </c>
      <c r="B160">
        <v>1</v>
      </c>
      <c r="C160" s="14">
        <v>45000</v>
      </c>
      <c r="D160">
        <v>1</v>
      </c>
      <c r="E160" s="14">
        <v>45000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132134</v>
      </c>
      <c r="P160" t="s">
        <v>3129</v>
      </c>
      <c r="Q160" t="s">
        <v>714</v>
      </c>
      <c r="U160" t="s">
        <v>545</v>
      </c>
      <c r="V160">
        <v>1</v>
      </c>
      <c r="W160" t="s">
        <v>2649</v>
      </c>
      <c r="X160" s="14">
        <v>45000</v>
      </c>
      <c r="Y160">
        <v>0</v>
      </c>
      <c r="Z160" s="14">
        <v>45000</v>
      </c>
      <c r="AA160">
        <v>1</v>
      </c>
      <c r="AB160" s="14">
        <v>44593</v>
      </c>
      <c r="AD160">
        <v>0</v>
      </c>
      <c r="AE160">
        <v>0</v>
      </c>
      <c r="AK160" s="67">
        <v>45000</v>
      </c>
      <c r="AL160" t="s">
        <v>2650</v>
      </c>
      <c r="AM160" t="s">
        <v>2650</v>
      </c>
      <c r="AN160" t="s">
        <v>2650</v>
      </c>
      <c r="AO160">
        <v>0</v>
      </c>
      <c r="AP160">
        <v>0</v>
      </c>
      <c r="AQ160">
        <v>0</v>
      </c>
      <c r="AR160">
        <v>0</v>
      </c>
      <c r="AS160" t="s">
        <v>441</v>
      </c>
      <c r="AU160">
        <v>0</v>
      </c>
      <c r="AW160" s="14">
        <v>45000</v>
      </c>
      <c r="AX160">
        <v>0</v>
      </c>
      <c r="AY160" s="14">
        <v>45000</v>
      </c>
      <c r="AZ160">
        <v>1</v>
      </c>
      <c r="BA160">
        <v>0</v>
      </c>
      <c r="BB160" t="s">
        <v>2491</v>
      </c>
      <c r="BC160">
        <v>0</v>
      </c>
      <c r="BE160">
        <v>0</v>
      </c>
      <c r="BF160">
        <v>1</v>
      </c>
      <c r="BJ160">
        <v>0</v>
      </c>
      <c r="BK160" t="s">
        <v>2651</v>
      </c>
      <c r="BL160" t="s">
        <v>2650</v>
      </c>
      <c r="BM160">
        <v>0</v>
      </c>
      <c r="BN160" s="14">
        <v>45000</v>
      </c>
      <c r="BO160">
        <v>0</v>
      </c>
      <c r="BP160" t="s">
        <v>2650</v>
      </c>
      <c r="BQ160">
        <v>0</v>
      </c>
      <c r="BR160">
        <v>0</v>
      </c>
      <c r="BS160" t="s">
        <v>2652</v>
      </c>
      <c r="BW160">
        <v>0</v>
      </c>
      <c r="BX160">
        <v>0</v>
      </c>
      <c r="BY160" t="s">
        <v>2653</v>
      </c>
      <c r="BZ160" s="14">
        <v>45000</v>
      </c>
      <c r="CA160" s="14">
        <v>45000</v>
      </c>
      <c r="CE160">
        <v>0</v>
      </c>
      <c r="CF160">
        <v>1</v>
      </c>
      <c r="CG160">
        <v>0</v>
      </c>
      <c r="CH160">
        <v>0</v>
      </c>
      <c r="CI160">
        <v>0</v>
      </c>
      <c r="CJ160" t="s">
        <v>2781</v>
      </c>
      <c r="CK160" s="14">
        <v>44783</v>
      </c>
      <c r="CL160">
        <v>0</v>
      </c>
      <c r="CP160">
        <v>0</v>
      </c>
      <c r="CS160">
        <v>0</v>
      </c>
      <c r="CV160">
        <v>0</v>
      </c>
      <c r="CX160">
        <v>1</v>
      </c>
      <c r="CZ160">
        <v>0</v>
      </c>
      <c r="DA160">
        <v>1</v>
      </c>
      <c r="DB160">
        <v>0</v>
      </c>
      <c r="DC160" t="s">
        <v>441</v>
      </c>
      <c r="DM160" t="s">
        <v>441</v>
      </c>
      <c r="DN160" t="s">
        <v>441</v>
      </c>
      <c r="DX160" t="s">
        <v>441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H160" t="s">
        <v>2650</v>
      </c>
      <c r="EI160">
        <v>0</v>
      </c>
      <c r="EL160">
        <v>0</v>
      </c>
      <c r="EM160" t="s">
        <v>3130</v>
      </c>
      <c r="EN160" t="s">
        <v>3131</v>
      </c>
      <c r="EO160" t="s">
        <v>2650</v>
      </c>
      <c r="EP160" t="s">
        <v>2650</v>
      </c>
      <c r="ER160">
        <v>0</v>
      </c>
      <c r="ES160">
        <v>0</v>
      </c>
      <c r="EU160">
        <v>0</v>
      </c>
      <c r="EV160">
        <v>0</v>
      </c>
      <c r="EY160">
        <v>0</v>
      </c>
      <c r="EZ160">
        <v>0</v>
      </c>
      <c r="FB160" t="s">
        <v>2650</v>
      </c>
      <c r="FC160">
        <v>0</v>
      </c>
    </row>
    <row r="161" spans="1:159" x14ac:dyDescent="0.3">
      <c r="A161" t="s">
        <v>383</v>
      </c>
      <c r="B161">
        <v>1</v>
      </c>
      <c r="C161" s="14">
        <v>45000</v>
      </c>
      <c r="D161">
        <v>1</v>
      </c>
      <c r="E161" s="14">
        <v>45000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132135</v>
      </c>
      <c r="P161" t="s">
        <v>3132</v>
      </c>
      <c r="Q161" t="s">
        <v>715</v>
      </c>
      <c r="U161" t="s">
        <v>545</v>
      </c>
      <c r="V161">
        <v>1</v>
      </c>
      <c r="W161" t="s">
        <v>2649</v>
      </c>
      <c r="X161" s="14">
        <v>45000</v>
      </c>
      <c r="Y161">
        <v>0</v>
      </c>
      <c r="Z161" s="14">
        <v>45000</v>
      </c>
      <c r="AA161">
        <v>1</v>
      </c>
      <c r="AB161" s="14">
        <v>44621</v>
      </c>
      <c r="AD161">
        <v>0</v>
      </c>
      <c r="AE161">
        <v>0</v>
      </c>
      <c r="AK161" s="67">
        <v>45000</v>
      </c>
      <c r="AL161" t="s">
        <v>2650</v>
      </c>
      <c r="AM161" t="s">
        <v>2650</v>
      </c>
      <c r="AN161" t="s">
        <v>2650</v>
      </c>
      <c r="AO161">
        <v>0</v>
      </c>
      <c r="AP161">
        <v>0</v>
      </c>
      <c r="AQ161">
        <v>0</v>
      </c>
      <c r="AR161">
        <v>0</v>
      </c>
      <c r="AS161" t="s">
        <v>441</v>
      </c>
      <c r="AU161">
        <v>0</v>
      </c>
      <c r="AW161" s="14">
        <v>45000</v>
      </c>
      <c r="AX161">
        <v>0</v>
      </c>
      <c r="AY161" s="14">
        <v>45000</v>
      </c>
      <c r="AZ161">
        <v>1</v>
      </c>
      <c r="BA161">
        <v>0</v>
      </c>
      <c r="BB161" t="s">
        <v>2491</v>
      </c>
      <c r="BC161">
        <v>0</v>
      </c>
      <c r="BE161">
        <v>0</v>
      </c>
      <c r="BF161">
        <v>1</v>
      </c>
      <c r="BJ161">
        <v>0</v>
      </c>
      <c r="BK161" t="s">
        <v>2651</v>
      </c>
      <c r="BL161" t="s">
        <v>2650</v>
      </c>
      <c r="BM161">
        <v>0</v>
      </c>
      <c r="BN161" s="14">
        <v>45000</v>
      </c>
      <c r="BO161">
        <v>0</v>
      </c>
      <c r="BP161" t="s">
        <v>2650</v>
      </c>
      <c r="BQ161">
        <v>0</v>
      </c>
      <c r="BR161">
        <v>0</v>
      </c>
      <c r="BS161" t="s">
        <v>2652</v>
      </c>
      <c r="BW161">
        <v>0</v>
      </c>
      <c r="BX161">
        <v>0</v>
      </c>
      <c r="BY161" t="s">
        <v>2653</v>
      </c>
      <c r="BZ161" s="14">
        <v>45000</v>
      </c>
      <c r="CA161" s="14">
        <v>45000</v>
      </c>
      <c r="CE161">
        <v>0</v>
      </c>
      <c r="CF161">
        <v>1</v>
      </c>
      <c r="CG161">
        <v>0</v>
      </c>
      <c r="CH161">
        <v>0</v>
      </c>
      <c r="CI161">
        <v>0</v>
      </c>
      <c r="CJ161" t="s">
        <v>2781</v>
      </c>
      <c r="CK161" s="14">
        <v>44783</v>
      </c>
      <c r="CL161">
        <v>0</v>
      </c>
      <c r="CP161">
        <v>0</v>
      </c>
      <c r="CS161">
        <v>0</v>
      </c>
      <c r="CV161">
        <v>0</v>
      </c>
      <c r="CX161">
        <v>1</v>
      </c>
      <c r="CZ161">
        <v>0</v>
      </c>
      <c r="DA161">
        <v>1</v>
      </c>
      <c r="DB161">
        <v>0</v>
      </c>
      <c r="DC161" t="s">
        <v>441</v>
      </c>
      <c r="DM161" t="s">
        <v>441</v>
      </c>
      <c r="DN161" t="s">
        <v>441</v>
      </c>
      <c r="DX161" t="s">
        <v>441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H161" t="s">
        <v>2650</v>
      </c>
      <c r="EI161">
        <v>0</v>
      </c>
      <c r="EL161">
        <v>0</v>
      </c>
      <c r="EM161" t="s">
        <v>3133</v>
      </c>
      <c r="EN161" t="s">
        <v>3134</v>
      </c>
      <c r="EO161" t="s">
        <v>2650</v>
      </c>
      <c r="EP161" t="s">
        <v>2650</v>
      </c>
      <c r="ER161">
        <v>0</v>
      </c>
      <c r="ES161">
        <v>0</v>
      </c>
      <c r="EU161">
        <v>0</v>
      </c>
      <c r="EV161">
        <v>0</v>
      </c>
      <c r="EY161">
        <v>0</v>
      </c>
      <c r="EZ161">
        <v>0</v>
      </c>
      <c r="FB161" t="s">
        <v>2650</v>
      </c>
      <c r="FC161">
        <v>0</v>
      </c>
    </row>
    <row r="162" spans="1:159" x14ac:dyDescent="0.3">
      <c r="A162" t="s">
        <v>383</v>
      </c>
      <c r="B162">
        <v>1</v>
      </c>
      <c r="C162" s="14">
        <v>45000</v>
      </c>
      <c r="D162">
        <v>1</v>
      </c>
      <c r="E162" s="14">
        <v>45000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132136</v>
      </c>
      <c r="P162" t="s">
        <v>3135</v>
      </c>
      <c r="Q162" t="s">
        <v>716</v>
      </c>
      <c r="U162" t="s">
        <v>545</v>
      </c>
      <c r="V162">
        <v>1</v>
      </c>
      <c r="W162" t="s">
        <v>2649</v>
      </c>
      <c r="X162" s="14">
        <v>45000</v>
      </c>
      <c r="Y162">
        <v>0</v>
      </c>
      <c r="Z162" s="14">
        <v>45000</v>
      </c>
      <c r="AA162">
        <v>1</v>
      </c>
      <c r="AB162" s="14">
        <v>44652</v>
      </c>
      <c r="AD162">
        <v>0</v>
      </c>
      <c r="AE162">
        <v>0</v>
      </c>
      <c r="AK162" s="67">
        <v>45000</v>
      </c>
      <c r="AL162" t="s">
        <v>2650</v>
      </c>
      <c r="AM162" t="s">
        <v>2650</v>
      </c>
      <c r="AN162" t="s">
        <v>2650</v>
      </c>
      <c r="AO162">
        <v>0</v>
      </c>
      <c r="AP162">
        <v>0</v>
      </c>
      <c r="AQ162">
        <v>0</v>
      </c>
      <c r="AR162">
        <v>0</v>
      </c>
      <c r="AS162" t="s">
        <v>441</v>
      </c>
      <c r="AU162">
        <v>0</v>
      </c>
      <c r="AW162" s="14">
        <v>45000</v>
      </c>
      <c r="AX162">
        <v>0</v>
      </c>
      <c r="AY162" s="14">
        <v>45000</v>
      </c>
      <c r="AZ162">
        <v>1</v>
      </c>
      <c r="BA162">
        <v>0</v>
      </c>
      <c r="BB162" t="s">
        <v>2491</v>
      </c>
      <c r="BC162">
        <v>0</v>
      </c>
      <c r="BE162">
        <v>0</v>
      </c>
      <c r="BF162">
        <v>1</v>
      </c>
      <c r="BJ162">
        <v>0</v>
      </c>
      <c r="BK162" t="s">
        <v>2651</v>
      </c>
      <c r="BL162" t="s">
        <v>2650</v>
      </c>
      <c r="BM162">
        <v>0</v>
      </c>
      <c r="BN162" s="14">
        <v>45000</v>
      </c>
      <c r="BO162">
        <v>0</v>
      </c>
      <c r="BP162" t="s">
        <v>2650</v>
      </c>
      <c r="BQ162">
        <v>0</v>
      </c>
      <c r="BR162">
        <v>0</v>
      </c>
      <c r="BS162" t="s">
        <v>2652</v>
      </c>
      <c r="BW162">
        <v>0</v>
      </c>
      <c r="BX162">
        <v>0</v>
      </c>
      <c r="BY162" t="s">
        <v>2653</v>
      </c>
      <c r="BZ162" s="14">
        <v>45000</v>
      </c>
      <c r="CA162" s="14">
        <v>45000</v>
      </c>
      <c r="CE162">
        <v>0</v>
      </c>
      <c r="CF162">
        <v>1</v>
      </c>
      <c r="CG162">
        <v>0</v>
      </c>
      <c r="CH162">
        <v>0</v>
      </c>
      <c r="CI162">
        <v>0</v>
      </c>
      <c r="CJ162" t="s">
        <v>2781</v>
      </c>
      <c r="CK162" s="14">
        <v>44783</v>
      </c>
      <c r="CL162">
        <v>0</v>
      </c>
      <c r="CP162">
        <v>0</v>
      </c>
      <c r="CS162">
        <v>0</v>
      </c>
      <c r="CV162">
        <v>0</v>
      </c>
      <c r="CX162">
        <v>1</v>
      </c>
      <c r="CZ162">
        <v>0</v>
      </c>
      <c r="DA162">
        <v>1</v>
      </c>
      <c r="DB162">
        <v>0</v>
      </c>
      <c r="DC162" t="s">
        <v>441</v>
      </c>
      <c r="DM162" t="s">
        <v>441</v>
      </c>
      <c r="DN162" t="s">
        <v>441</v>
      </c>
      <c r="DX162" t="s">
        <v>441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H162" t="s">
        <v>2650</v>
      </c>
      <c r="EI162">
        <v>0</v>
      </c>
      <c r="EL162">
        <v>0</v>
      </c>
      <c r="EM162" t="s">
        <v>3136</v>
      </c>
      <c r="EN162" t="s">
        <v>3137</v>
      </c>
      <c r="EO162" t="s">
        <v>2650</v>
      </c>
      <c r="EP162" t="s">
        <v>2650</v>
      </c>
      <c r="ER162">
        <v>0</v>
      </c>
      <c r="ES162">
        <v>0</v>
      </c>
      <c r="EU162">
        <v>0</v>
      </c>
      <c r="EV162">
        <v>0</v>
      </c>
      <c r="EY162">
        <v>0</v>
      </c>
      <c r="EZ162">
        <v>0</v>
      </c>
      <c r="FB162" t="s">
        <v>2650</v>
      </c>
      <c r="FC162">
        <v>0</v>
      </c>
    </row>
    <row r="163" spans="1:159" x14ac:dyDescent="0.3">
      <c r="A163" t="s">
        <v>383</v>
      </c>
      <c r="B163">
        <v>1</v>
      </c>
      <c r="C163" s="14">
        <v>45000</v>
      </c>
      <c r="D163">
        <v>1</v>
      </c>
      <c r="E163" s="14">
        <v>45000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132137</v>
      </c>
      <c r="P163" t="s">
        <v>3138</v>
      </c>
      <c r="Q163" t="s">
        <v>717</v>
      </c>
      <c r="U163" t="s">
        <v>545</v>
      </c>
      <c r="V163">
        <v>1</v>
      </c>
      <c r="W163" t="s">
        <v>2649</v>
      </c>
      <c r="X163" s="14">
        <v>45000</v>
      </c>
      <c r="Y163">
        <v>0</v>
      </c>
      <c r="Z163" s="14">
        <v>45000</v>
      </c>
      <c r="AA163">
        <v>1</v>
      </c>
      <c r="AB163" s="14">
        <v>44682</v>
      </c>
      <c r="AD163">
        <v>0</v>
      </c>
      <c r="AE163">
        <v>0</v>
      </c>
      <c r="AK163" s="67">
        <v>45000</v>
      </c>
      <c r="AL163" t="s">
        <v>2650</v>
      </c>
      <c r="AM163" t="s">
        <v>2650</v>
      </c>
      <c r="AN163" t="s">
        <v>2650</v>
      </c>
      <c r="AO163">
        <v>0</v>
      </c>
      <c r="AP163">
        <v>0</v>
      </c>
      <c r="AQ163">
        <v>0</v>
      </c>
      <c r="AR163">
        <v>0</v>
      </c>
      <c r="AS163" t="s">
        <v>441</v>
      </c>
      <c r="AU163">
        <v>0</v>
      </c>
      <c r="AW163" s="14">
        <v>45000</v>
      </c>
      <c r="AX163">
        <v>0</v>
      </c>
      <c r="AY163" s="14">
        <v>45000</v>
      </c>
      <c r="AZ163">
        <v>1</v>
      </c>
      <c r="BA163">
        <v>0</v>
      </c>
      <c r="BB163" t="s">
        <v>2491</v>
      </c>
      <c r="BC163">
        <v>0</v>
      </c>
      <c r="BE163">
        <v>0</v>
      </c>
      <c r="BF163">
        <v>1</v>
      </c>
      <c r="BJ163">
        <v>0</v>
      </c>
      <c r="BK163" t="s">
        <v>2651</v>
      </c>
      <c r="BL163" t="s">
        <v>2650</v>
      </c>
      <c r="BM163">
        <v>0</v>
      </c>
      <c r="BN163" s="14">
        <v>45000</v>
      </c>
      <c r="BO163">
        <v>0</v>
      </c>
      <c r="BP163" t="s">
        <v>2650</v>
      </c>
      <c r="BQ163">
        <v>0</v>
      </c>
      <c r="BR163">
        <v>0</v>
      </c>
      <c r="BS163" t="s">
        <v>2652</v>
      </c>
      <c r="BW163">
        <v>0</v>
      </c>
      <c r="BX163">
        <v>0</v>
      </c>
      <c r="BY163" t="s">
        <v>2653</v>
      </c>
      <c r="BZ163" s="14">
        <v>45000</v>
      </c>
      <c r="CA163" s="14">
        <v>45000</v>
      </c>
      <c r="CE163">
        <v>0</v>
      </c>
      <c r="CF163">
        <v>1</v>
      </c>
      <c r="CG163">
        <v>0</v>
      </c>
      <c r="CH163">
        <v>0</v>
      </c>
      <c r="CI163">
        <v>0</v>
      </c>
      <c r="CJ163" t="s">
        <v>2781</v>
      </c>
      <c r="CK163" s="14">
        <v>44783</v>
      </c>
      <c r="CL163">
        <v>0</v>
      </c>
      <c r="CP163">
        <v>0</v>
      </c>
      <c r="CS163">
        <v>0</v>
      </c>
      <c r="CV163">
        <v>0</v>
      </c>
      <c r="CX163">
        <v>1</v>
      </c>
      <c r="CZ163">
        <v>0</v>
      </c>
      <c r="DA163">
        <v>1</v>
      </c>
      <c r="DB163">
        <v>0</v>
      </c>
      <c r="DC163" t="s">
        <v>441</v>
      </c>
      <c r="DM163" t="s">
        <v>441</v>
      </c>
      <c r="DN163" t="s">
        <v>441</v>
      </c>
      <c r="DX163" t="s">
        <v>441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H163" t="s">
        <v>2650</v>
      </c>
      <c r="EI163">
        <v>0</v>
      </c>
      <c r="EL163">
        <v>0</v>
      </c>
      <c r="EM163" t="s">
        <v>3139</v>
      </c>
      <c r="EN163" t="s">
        <v>3140</v>
      </c>
      <c r="EO163" t="s">
        <v>2650</v>
      </c>
      <c r="EP163" t="s">
        <v>2650</v>
      </c>
      <c r="ER163">
        <v>0</v>
      </c>
      <c r="ES163">
        <v>0</v>
      </c>
      <c r="EU163">
        <v>0</v>
      </c>
      <c r="EV163">
        <v>0</v>
      </c>
      <c r="EY163">
        <v>0</v>
      </c>
      <c r="EZ163">
        <v>0</v>
      </c>
      <c r="FB163" t="s">
        <v>2650</v>
      </c>
      <c r="FC163">
        <v>0</v>
      </c>
    </row>
    <row r="164" spans="1:159" x14ac:dyDescent="0.3">
      <c r="A164" t="s">
        <v>383</v>
      </c>
      <c r="B164">
        <v>1</v>
      </c>
      <c r="C164" s="14">
        <v>45000</v>
      </c>
      <c r="D164">
        <v>1</v>
      </c>
      <c r="E164" s="14">
        <v>45000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132138</v>
      </c>
      <c r="P164" t="s">
        <v>3141</v>
      </c>
      <c r="Q164" t="s">
        <v>718</v>
      </c>
      <c r="U164" t="s">
        <v>545</v>
      </c>
      <c r="V164">
        <v>1</v>
      </c>
      <c r="W164" t="s">
        <v>2649</v>
      </c>
      <c r="X164" s="14">
        <v>45000</v>
      </c>
      <c r="Y164">
        <v>0</v>
      </c>
      <c r="Z164" s="14">
        <v>45000</v>
      </c>
      <c r="AA164">
        <v>1</v>
      </c>
      <c r="AB164" s="14">
        <v>44713</v>
      </c>
      <c r="AD164">
        <v>0</v>
      </c>
      <c r="AE164">
        <v>0</v>
      </c>
      <c r="AK164" s="67">
        <v>45000</v>
      </c>
      <c r="AL164" t="s">
        <v>2650</v>
      </c>
      <c r="AM164" t="s">
        <v>2650</v>
      </c>
      <c r="AN164" t="s">
        <v>2650</v>
      </c>
      <c r="AO164">
        <v>0</v>
      </c>
      <c r="AP164">
        <v>0</v>
      </c>
      <c r="AQ164">
        <v>0</v>
      </c>
      <c r="AR164">
        <v>0</v>
      </c>
      <c r="AS164" t="s">
        <v>441</v>
      </c>
      <c r="AU164">
        <v>0</v>
      </c>
      <c r="AW164" s="14">
        <v>45000</v>
      </c>
      <c r="AX164">
        <v>0</v>
      </c>
      <c r="AY164" s="14">
        <v>45000</v>
      </c>
      <c r="AZ164">
        <v>1</v>
      </c>
      <c r="BA164">
        <v>0</v>
      </c>
      <c r="BB164" t="s">
        <v>2491</v>
      </c>
      <c r="BC164">
        <v>0</v>
      </c>
      <c r="BE164">
        <v>0</v>
      </c>
      <c r="BF164">
        <v>1</v>
      </c>
      <c r="BJ164">
        <v>0</v>
      </c>
      <c r="BK164" t="s">
        <v>2651</v>
      </c>
      <c r="BL164" t="s">
        <v>2650</v>
      </c>
      <c r="BM164">
        <v>0</v>
      </c>
      <c r="BN164" s="14">
        <v>45000</v>
      </c>
      <c r="BO164">
        <v>0</v>
      </c>
      <c r="BP164" t="s">
        <v>2650</v>
      </c>
      <c r="BQ164">
        <v>0</v>
      </c>
      <c r="BR164">
        <v>0</v>
      </c>
      <c r="BS164" t="s">
        <v>2652</v>
      </c>
      <c r="BW164">
        <v>0</v>
      </c>
      <c r="BX164">
        <v>0</v>
      </c>
      <c r="BY164" t="s">
        <v>2653</v>
      </c>
      <c r="BZ164" s="14">
        <v>45000</v>
      </c>
      <c r="CA164" s="14">
        <v>45000</v>
      </c>
      <c r="CE164">
        <v>0</v>
      </c>
      <c r="CF164">
        <v>1</v>
      </c>
      <c r="CG164">
        <v>0</v>
      </c>
      <c r="CH164">
        <v>0</v>
      </c>
      <c r="CI164">
        <v>0</v>
      </c>
      <c r="CJ164" t="s">
        <v>2781</v>
      </c>
      <c r="CK164" s="14">
        <v>44783</v>
      </c>
      <c r="CL164">
        <v>0</v>
      </c>
      <c r="CP164">
        <v>0</v>
      </c>
      <c r="CS164">
        <v>0</v>
      </c>
      <c r="CV164">
        <v>0</v>
      </c>
      <c r="CX164">
        <v>1</v>
      </c>
      <c r="CZ164">
        <v>0</v>
      </c>
      <c r="DA164">
        <v>1</v>
      </c>
      <c r="DB164">
        <v>0</v>
      </c>
      <c r="DC164" t="s">
        <v>441</v>
      </c>
      <c r="DM164" t="s">
        <v>441</v>
      </c>
      <c r="DN164" t="s">
        <v>441</v>
      </c>
      <c r="DX164" t="s">
        <v>441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H164" t="s">
        <v>2650</v>
      </c>
      <c r="EI164">
        <v>0</v>
      </c>
      <c r="EL164">
        <v>0</v>
      </c>
      <c r="EM164" t="s">
        <v>3142</v>
      </c>
      <c r="EN164" t="s">
        <v>3143</v>
      </c>
      <c r="EO164" t="s">
        <v>2650</v>
      </c>
      <c r="EP164" t="s">
        <v>2650</v>
      </c>
      <c r="ER164">
        <v>0</v>
      </c>
      <c r="ES164">
        <v>0</v>
      </c>
      <c r="EU164">
        <v>0</v>
      </c>
      <c r="EV164">
        <v>0</v>
      </c>
      <c r="EY164">
        <v>0</v>
      </c>
      <c r="EZ164">
        <v>0</v>
      </c>
      <c r="FB164" t="s">
        <v>2650</v>
      </c>
      <c r="FC164">
        <v>0</v>
      </c>
    </row>
    <row r="165" spans="1:159" x14ac:dyDescent="0.3">
      <c r="A165" t="s">
        <v>383</v>
      </c>
      <c r="B165">
        <v>1</v>
      </c>
      <c r="C165" s="14">
        <v>45000</v>
      </c>
      <c r="D165">
        <v>1</v>
      </c>
      <c r="E165" s="14">
        <v>45000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132139</v>
      </c>
      <c r="P165" t="s">
        <v>3144</v>
      </c>
      <c r="Q165" t="s">
        <v>719</v>
      </c>
      <c r="U165" t="s">
        <v>545</v>
      </c>
      <c r="V165">
        <v>1</v>
      </c>
      <c r="W165" t="s">
        <v>2649</v>
      </c>
      <c r="X165" s="14">
        <v>45000</v>
      </c>
      <c r="Y165">
        <v>0</v>
      </c>
      <c r="Z165" s="14">
        <v>45000</v>
      </c>
      <c r="AA165">
        <v>1</v>
      </c>
      <c r="AB165" s="14">
        <v>44743</v>
      </c>
      <c r="AD165">
        <v>0</v>
      </c>
      <c r="AE165">
        <v>0</v>
      </c>
      <c r="AK165" s="67">
        <v>45000</v>
      </c>
      <c r="AL165" t="s">
        <v>2650</v>
      </c>
      <c r="AM165" t="s">
        <v>2650</v>
      </c>
      <c r="AN165" t="s">
        <v>2650</v>
      </c>
      <c r="AO165">
        <v>0</v>
      </c>
      <c r="AP165">
        <v>0</v>
      </c>
      <c r="AQ165">
        <v>0</v>
      </c>
      <c r="AR165">
        <v>0</v>
      </c>
      <c r="AS165" t="s">
        <v>441</v>
      </c>
      <c r="AU165">
        <v>0</v>
      </c>
      <c r="AW165" s="14">
        <v>45000</v>
      </c>
      <c r="AX165">
        <v>0</v>
      </c>
      <c r="AY165" s="14">
        <v>45000</v>
      </c>
      <c r="AZ165">
        <v>1</v>
      </c>
      <c r="BA165">
        <v>0</v>
      </c>
      <c r="BB165" t="s">
        <v>2491</v>
      </c>
      <c r="BC165">
        <v>0</v>
      </c>
      <c r="BE165">
        <v>0</v>
      </c>
      <c r="BF165">
        <v>1</v>
      </c>
      <c r="BJ165">
        <v>0</v>
      </c>
      <c r="BK165" t="s">
        <v>2651</v>
      </c>
      <c r="BL165" t="s">
        <v>2650</v>
      </c>
      <c r="BM165">
        <v>0</v>
      </c>
      <c r="BN165" s="14">
        <v>45000</v>
      </c>
      <c r="BO165">
        <v>0</v>
      </c>
      <c r="BP165" t="s">
        <v>2650</v>
      </c>
      <c r="BQ165">
        <v>0</v>
      </c>
      <c r="BR165">
        <v>0</v>
      </c>
      <c r="BS165" t="s">
        <v>2652</v>
      </c>
      <c r="BW165">
        <v>0</v>
      </c>
      <c r="BX165">
        <v>0</v>
      </c>
      <c r="BY165" t="s">
        <v>2653</v>
      </c>
      <c r="BZ165" s="14">
        <v>45000</v>
      </c>
      <c r="CA165" s="14">
        <v>45000</v>
      </c>
      <c r="CE165">
        <v>0</v>
      </c>
      <c r="CF165">
        <v>1</v>
      </c>
      <c r="CG165">
        <v>0</v>
      </c>
      <c r="CH165">
        <v>0</v>
      </c>
      <c r="CI165">
        <v>0</v>
      </c>
      <c r="CJ165" t="s">
        <v>2781</v>
      </c>
      <c r="CK165" s="14">
        <v>44783</v>
      </c>
      <c r="CL165">
        <v>0</v>
      </c>
      <c r="CP165">
        <v>0</v>
      </c>
      <c r="CS165">
        <v>0</v>
      </c>
      <c r="CV165">
        <v>0</v>
      </c>
      <c r="CX165">
        <v>1</v>
      </c>
      <c r="CZ165">
        <v>0</v>
      </c>
      <c r="DA165">
        <v>1</v>
      </c>
      <c r="DB165">
        <v>0</v>
      </c>
      <c r="DC165" t="s">
        <v>441</v>
      </c>
      <c r="DM165" t="s">
        <v>441</v>
      </c>
      <c r="DN165" t="s">
        <v>441</v>
      </c>
      <c r="DX165" t="s">
        <v>441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H165" t="s">
        <v>2650</v>
      </c>
      <c r="EI165">
        <v>0</v>
      </c>
      <c r="EL165">
        <v>0</v>
      </c>
      <c r="EM165" t="s">
        <v>3145</v>
      </c>
      <c r="EN165" s="68" t="s">
        <v>3146</v>
      </c>
      <c r="EO165" t="s">
        <v>2650</v>
      </c>
      <c r="EP165" t="s">
        <v>2650</v>
      </c>
      <c r="ER165">
        <v>0</v>
      </c>
      <c r="ES165">
        <v>0</v>
      </c>
      <c r="EU165">
        <v>0</v>
      </c>
      <c r="EV165">
        <v>0</v>
      </c>
      <c r="EY165">
        <v>0</v>
      </c>
      <c r="EZ165">
        <v>0</v>
      </c>
      <c r="FB165" t="s">
        <v>2650</v>
      </c>
      <c r="FC165">
        <v>0</v>
      </c>
    </row>
    <row r="166" spans="1:159" x14ac:dyDescent="0.3">
      <c r="A166" t="s">
        <v>383</v>
      </c>
      <c r="B166">
        <v>1</v>
      </c>
      <c r="C166" s="14">
        <v>45000</v>
      </c>
      <c r="D166">
        <v>1</v>
      </c>
      <c r="E166" s="14">
        <v>45000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132140</v>
      </c>
      <c r="P166" t="s">
        <v>3147</v>
      </c>
      <c r="Q166" t="s">
        <v>720</v>
      </c>
      <c r="U166" t="s">
        <v>545</v>
      </c>
      <c r="V166">
        <v>1</v>
      </c>
      <c r="W166" t="s">
        <v>2649</v>
      </c>
      <c r="X166" s="14">
        <v>45000</v>
      </c>
      <c r="Y166">
        <v>0</v>
      </c>
      <c r="Z166" s="14">
        <v>45000</v>
      </c>
      <c r="AA166">
        <v>1</v>
      </c>
      <c r="AB166" s="14">
        <v>44774</v>
      </c>
      <c r="AD166">
        <v>0</v>
      </c>
      <c r="AE166">
        <v>0</v>
      </c>
      <c r="AK166" s="67">
        <v>45000</v>
      </c>
      <c r="AL166" t="s">
        <v>2650</v>
      </c>
      <c r="AM166" t="s">
        <v>2650</v>
      </c>
      <c r="AN166" t="s">
        <v>2650</v>
      </c>
      <c r="AO166">
        <v>0</v>
      </c>
      <c r="AP166">
        <v>0</v>
      </c>
      <c r="AQ166">
        <v>0</v>
      </c>
      <c r="AR166">
        <v>0</v>
      </c>
      <c r="AS166" t="s">
        <v>441</v>
      </c>
      <c r="AU166">
        <v>0</v>
      </c>
      <c r="AW166" s="14">
        <v>45000</v>
      </c>
      <c r="AX166">
        <v>0</v>
      </c>
      <c r="AY166" s="14">
        <v>45000</v>
      </c>
      <c r="AZ166">
        <v>1</v>
      </c>
      <c r="BA166">
        <v>0</v>
      </c>
      <c r="BB166" t="s">
        <v>2491</v>
      </c>
      <c r="BC166">
        <v>0</v>
      </c>
      <c r="BE166">
        <v>0</v>
      </c>
      <c r="BF166">
        <v>1</v>
      </c>
      <c r="BJ166">
        <v>0</v>
      </c>
      <c r="BK166" t="s">
        <v>2651</v>
      </c>
      <c r="BL166" t="s">
        <v>2650</v>
      </c>
      <c r="BM166">
        <v>0</v>
      </c>
      <c r="BN166" s="14">
        <v>45000</v>
      </c>
      <c r="BO166">
        <v>0</v>
      </c>
      <c r="BP166" t="s">
        <v>2650</v>
      </c>
      <c r="BQ166">
        <v>0</v>
      </c>
      <c r="BR166">
        <v>0</v>
      </c>
      <c r="BS166" t="s">
        <v>2652</v>
      </c>
      <c r="BW166">
        <v>0</v>
      </c>
      <c r="BX166">
        <v>0</v>
      </c>
      <c r="BY166" t="s">
        <v>2653</v>
      </c>
      <c r="BZ166" s="14">
        <v>45000</v>
      </c>
      <c r="CA166" s="14">
        <v>45000</v>
      </c>
      <c r="CE166">
        <v>0</v>
      </c>
      <c r="CF166">
        <v>1</v>
      </c>
      <c r="CG166">
        <v>0</v>
      </c>
      <c r="CH166">
        <v>0</v>
      </c>
      <c r="CI166">
        <v>0</v>
      </c>
      <c r="CJ166" t="s">
        <v>2781</v>
      </c>
      <c r="CK166" s="14">
        <v>44783</v>
      </c>
      <c r="CL166">
        <v>0</v>
      </c>
      <c r="CP166">
        <v>0</v>
      </c>
      <c r="CS166">
        <v>0</v>
      </c>
      <c r="CV166">
        <v>0</v>
      </c>
      <c r="CX166">
        <v>1</v>
      </c>
      <c r="CZ166">
        <v>0</v>
      </c>
      <c r="DA166">
        <v>1</v>
      </c>
      <c r="DB166">
        <v>0</v>
      </c>
      <c r="DC166" t="s">
        <v>441</v>
      </c>
      <c r="DM166" t="s">
        <v>441</v>
      </c>
      <c r="DN166" t="s">
        <v>441</v>
      </c>
      <c r="DX166" t="s">
        <v>441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H166" t="s">
        <v>2650</v>
      </c>
      <c r="EI166">
        <v>0</v>
      </c>
      <c r="EL166">
        <v>0</v>
      </c>
      <c r="EM166" t="s">
        <v>3148</v>
      </c>
      <c r="EN166" t="s">
        <v>3149</v>
      </c>
      <c r="EO166" t="s">
        <v>2650</v>
      </c>
      <c r="EP166" t="s">
        <v>2650</v>
      </c>
      <c r="ER166">
        <v>0</v>
      </c>
      <c r="ES166">
        <v>0</v>
      </c>
      <c r="EU166">
        <v>0</v>
      </c>
      <c r="EV166">
        <v>0</v>
      </c>
      <c r="EY166">
        <v>0</v>
      </c>
      <c r="EZ166">
        <v>0</v>
      </c>
      <c r="FB166" t="s">
        <v>2650</v>
      </c>
      <c r="FC166">
        <v>0</v>
      </c>
    </row>
    <row r="167" spans="1:159" x14ac:dyDescent="0.3">
      <c r="A167" t="s">
        <v>383</v>
      </c>
      <c r="B167">
        <v>1</v>
      </c>
      <c r="C167" s="14">
        <v>44876</v>
      </c>
      <c r="D167">
        <v>1</v>
      </c>
      <c r="E167" s="14">
        <v>44876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132141</v>
      </c>
      <c r="P167" t="s">
        <v>3150</v>
      </c>
      <c r="Q167" t="s">
        <v>726</v>
      </c>
      <c r="U167" t="s">
        <v>545</v>
      </c>
      <c r="V167">
        <v>1</v>
      </c>
      <c r="W167" t="s">
        <v>2649</v>
      </c>
      <c r="X167" s="14">
        <v>44876</v>
      </c>
      <c r="Y167">
        <v>0</v>
      </c>
      <c r="Z167" s="14">
        <v>44876</v>
      </c>
      <c r="AA167">
        <v>1</v>
      </c>
      <c r="AB167" s="14">
        <v>44593</v>
      </c>
      <c r="AD167">
        <v>0</v>
      </c>
      <c r="AE167">
        <v>0</v>
      </c>
      <c r="AK167" s="67">
        <v>44876</v>
      </c>
      <c r="AL167" t="s">
        <v>2650</v>
      </c>
      <c r="AM167" t="s">
        <v>2650</v>
      </c>
      <c r="AN167" t="s">
        <v>2650</v>
      </c>
      <c r="AO167">
        <v>0</v>
      </c>
      <c r="AP167">
        <v>0</v>
      </c>
      <c r="AQ167">
        <v>0</v>
      </c>
      <c r="AR167">
        <v>0</v>
      </c>
      <c r="AS167" t="s">
        <v>441</v>
      </c>
      <c r="AU167">
        <v>0</v>
      </c>
      <c r="AW167" s="14">
        <v>44876</v>
      </c>
      <c r="AX167">
        <v>0</v>
      </c>
      <c r="AY167" s="14">
        <v>44876</v>
      </c>
      <c r="AZ167">
        <v>1</v>
      </c>
      <c r="BA167">
        <v>0</v>
      </c>
      <c r="BB167" t="s">
        <v>2491</v>
      </c>
      <c r="BC167">
        <v>0</v>
      </c>
      <c r="BE167">
        <v>0</v>
      </c>
      <c r="BF167">
        <v>1</v>
      </c>
      <c r="BJ167">
        <v>0</v>
      </c>
      <c r="BK167" t="s">
        <v>2651</v>
      </c>
      <c r="BL167" t="s">
        <v>2650</v>
      </c>
      <c r="BM167">
        <v>0</v>
      </c>
      <c r="BN167" s="14">
        <v>44876</v>
      </c>
      <c r="BO167">
        <v>0</v>
      </c>
      <c r="BP167" t="s">
        <v>2650</v>
      </c>
      <c r="BQ167">
        <v>0</v>
      </c>
      <c r="BR167">
        <v>0</v>
      </c>
      <c r="BS167" t="s">
        <v>2652</v>
      </c>
      <c r="BW167">
        <v>0</v>
      </c>
      <c r="BX167">
        <v>0</v>
      </c>
      <c r="BY167" t="s">
        <v>2653</v>
      </c>
      <c r="BZ167" s="14">
        <v>44876</v>
      </c>
      <c r="CA167" s="14">
        <v>44876</v>
      </c>
      <c r="CE167">
        <v>0</v>
      </c>
      <c r="CF167">
        <v>1</v>
      </c>
      <c r="CG167">
        <v>0</v>
      </c>
      <c r="CH167">
        <v>0</v>
      </c>
      <c r="CI167">
        <v>0</v>
      </c>
      <c r="CJ167" t="s">
        <v>2781</v>
      </c>
      <c r="CK167" s="14">
        <v>44783</v>
      </c>
      <c r="CL167">
        <v>0</v>
      </c>
      <c r="CP167">
        <v>0</v>
      </c>
      <c r="CS167">
        <v>0</v>
      </c>
      <c r="CV167">
        <v>0</v>
      </c>
      <c r="CX167">
        <v>1</v>
      </c>
      <c r="CZ167">
        <v>0</v>
      </c>
      <c r="DA167">
        <v>1</v>
      </c>
      <c r="DB167">
        <v>0</v>
      </c>
      <c r="DC167" t="s">
        <v>441</v>
      </c>
      <c r="DM167" t="s">
        <v>441</v>
      </c>
      <c r="DN167" t="s">
        <v>441</v>
      </c>
      <c r="DX167" t="s">
        <v>441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H167" t="s">
        <v>2650</v>
      </c>
      <c r="EI167">
        <v>0</v>
      </c>
      <c r="EL167">
        <v>0</v>
      </c>
      <c r="EM167" t="s">
        <v>3151</v>
      </c>
      <c r="EN167" t="s">
        <v>3152</v>
      </c>
      <c r="EO167" t="s">
        <v>2650</v>
      </c>
      <c r="EP167" t="s">
        <v>2650</v>
      </c>
      <c r="ER167">
        <v>0</v>
      </c>
      <c r="ES167">
        <v>0</v>
      </c>
      <c r="EU167">
        <v>0</v>
      </c>
      <c r="EV167">
        <v>0</v>
      </c>
      <c r="EY167">
        <v>0</v>
      </c>
      <c r="EZ167">
        <v>0</v>
      </c>
      <c r="FB167" t="s">
        <v>2650</v>
      </c>
      <c r="FC167">
        <v>0</v>
      </c>
    </row>
    <row r="168" spans="1:159" x14ac:dyDescent="0.3">
      <c r="A168" t="s">
        <v>383</v>
      </c>
      <c r="B168">
        <v>1</v>
      </c>
      <c r="C168" s="14">
        <v>45000</v>
      </c>
      <c r="D168">
        <v>1</v>
      </c>
      <c r="E168" s="14">
        <v>45000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132142</v>
      </c>
      <c r="P168" t="s">
        <v>3153</v>
      </c>
      <c r="Q168" t="s">
        <v>727</v>
      </c>
      <c r="U168" t="s">
        <v>545</v>
      </c>
      <c r="V168">
        <v>1</v>
      </c>
      <c r="W168" t="s">
        <v>2649</v>
      </c>
      <c r="X168" s="14">
        <v>45000</v>
      </c>
      <c r="Y168">
        <v>0</v>
      </c>
      <c r="Z168" s="14">
        <v>45000</v>
      </c>
      <c r="AA168">
        <v>1</v>
      </c>
      <c r="AB168" s="14">
        <v>44621</v>
      </c>
      <c r="AD168">
        <v>0</v>
      </c>
      <c r="AE168">
        <v>0</v>
      </c>
      <c r="AK168" s="67">
        <v>45000</v>
      </c>
      <c r="AL168" t="s">
        <v>2650</v>
      </c>
      <c r="AM168" t="s">
        <v>2650</v>
      </c>
      <c r="AN168" t="s">
        <v>2650</v>
      </c>
      <c r="AO168">
        <v>0</v>
      </c>
      <c r="AP168">
        <v>0</v>
      </c>
      <c r="AQ168">
        <v>0</v>
      </c>
      <c r="AR168">
        <v>0</v>
      </c>
      <c r="AS168" t="s">
        <v>441</v>
      </c>
      <c r="AU168">
        <v>0</v>
      </c>
      <c r="AW168" s="14">
        <v>45000</v>
      </c>
      <c r="AX168">
        <v>0</v>
      </c>
      <c r="AY168" s="14">
        <v>45000</v>
      </c>
      <c r="AZ168">
        <v>1</v>
      </c>
      <c r="BA168">
        <v>0</v>
      </c>
      <c r="BB168" t="s">
        <v>2491</v>
      </c>
      <c r="BC168">
        <v>0</v>
      </c>
      <c r="BE168">
        <v>0</v>
      </c>
      <c r="BF168">
        <v>1</v>
      </c>
      <c r="BJ168">
        <v>0</v>
      </c>
      <c r="BK168" t="s">
        <v>2651</v>
      </c>
      <c r="BL168" t="s">
        <v>2650</v>
      </c>
      <c r="BM168">
        <v>0</v>
      </c>
      <c r="BN168" s="14">
        <v>45000</v>
      </c>
      <c r="BO168">
        <v>0</v>
      </c>
      <c r="BP168" t="s">
        <v>2650</v>
      </c>
      <c r="BQ168">
        <v>0</v>
      </c>
      <c r="BR168">
        <v>0</v>
      </c>
      <c r="BS168" t="s">
        <v>2652</v>
      </c>
      <c r="BW168">
        <v>0</v>
      </c>
      <c r="BX168">
        <v>0</v>
      </c>
      <c r="BY168" t="s">
        <v>2653</v>
      </c>
      <c r="BZ168" s="14">
        <v>45000</v>
      </c>
      <c r="CA168" s="14">
        <v>45000</v>
      </c>
      <c r="CE168">
        <v>0</v>
      </c>
      <c r="CF168">
        <v>1</v>
      </c>
      <c r="CG168">
        <v>0</v>
      </c>
      <c r="CH168">
        <v>0</v>
      </c>
      <c r="CI168">
        <v>0</v>
      </c>
      <c r="CJ168" t="s">
        <v>2781</v>
      </c>
      <c r="CK168" s="14">
        <v>44783</v>
      </c>
      <c r="CL168">
        <v>0</v>
      </c>
      <c r="CP168">
        <v>0</v>
      </c>
      <c r="CS168">
        <v>0</v>
      </c>
      <c r="CV168">
        <v>0</v>
      </c>
      <c r="CX168">
        <v>1</v>
      </c>
      <c r="CZ168">
        <v>0</v>
      </c>
      <c r="DA168">
        <v>1</v>
      </c>
      <c r="DB168">
        <v>0</v>
      </c>
      <c r="DC168" t="s">
        <v>441</v>
      </c>
      <c r="DM168" t="s">
        <v>441</v>
      </c>
      <c r="DN168" t="s">
        <v>441</v>
      </c>
      <c r="DX168" t="s">
        <v>441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H168" t="s">
        <v>2650</v>
      </c>
      <c r="EI168">
        <v>0</v>
      </c>
      <c r="EL168">
        <v>0</v>
      </c>
      <c r="EM168" t="s">
        <v>3154</v>
      </c>
      <c r="EN168" t="s">
        <v>3155</v>
      </c>
      <c r="EO168" t="s">
        <v>2650</v>
      </c>
      <c r="EP168" t="s">
        <v>2650</v>
      </c>
      <c r="ER168">
        <v>0</v>
      </c>
      <c r="ES168">
        <v>0</v>
      </c>
      <c r="EU168">
        <v>0</v>
      </c>
      <c r="EV168">
        <v>0</v>
      </c>
      <c r="EY168">
        <v>0</v>
      </c>
      <c r="EZ168">
        <v>0</v>
      </c>
      <c r="FB168" t="s">
        <v>2650</v>
      </c>
      <c r="FC168">
        <v>0</v>
      </c>
    </row>
    <row r="169" spans="1:159" x14ac:dyDescent="0.3">
      <c r="A169" t="s">
        <v>383</v>
      </c>
      <c r="B169">
        <v>1</v>
      </c>
      <c r="C169" s="14">
        <v>45000</v>
      </c>
      <c r="D169">
        <v>1</v>
      </c>
      <c r="E169" s="14">
        <v>45000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132143</v>
      </c>
      <c r="P169" t="s">
        <v>3156</v>
      </c>
      <c r="Q169" t="s">
        <v>728</v>
      </c>
      <c r="U169" t="s">
        <v>545</v>
      </c>
      <c r="V169">
        <v>1</v>
      </c>
      <c r="W169" t="s">
        <v>2649</v>
      </c>
      <c r="X169" s="14">
        <v>45000</v>
      </c>
      <c r="Y169">
        <v>0</v>
      </c>
      <c r="Z169" s="14">
        <v>45000</v>
      </c>
      <c r="AA169">
        <v>1</v>
      </c>
      <c r="AB169" s="14">
        <v>44652</v>
      </c>
      <c r="AD169">
        <v>0</v>
      </c>
      <c r="AE169">
        <v>0</v>
      </c>
      <c r="AK169" s="67">
        <v>45000</v>
      </c>
      <c r="AL169" t="s">
        <v>2650</v>
      </c>
      <c r="AM169" t="s">
        <v>2650</v>
      </c>
      <c r="AN169" t="s">
        <v>2650</v>
      </c>
      <c r="AO169">
        <v>0</v>
      </c>
      <c r="AP169">
        <v>0</v>
      </c>
      <c r="AQ169">
        <v>0</v>
      </c>
      <c r="AR169">
        <v>0</v>
      </c>
      <c r="AS169" t="s">
        <v>441</v>
      </c>
      <c r="AU169">
        <v>0</v>
      </c>
      <c r="AW169" s="14">
        <v>45000</v>
      </c>
      <c r="AX169">
        <v>0</v>
      </c>
      <c r="AY169" s="14">
        <v>45000</v>
      </c>
      <c r="AZ169">
        <v>1</v>
      </c>
      <c r="BA169">
        <v>0</v>
      </c>
      <c r="BB169" t="s">
        <v>2491</v>
      </c>
      <c r="BC169">
        <v>0</v>
      </c>
      <c r="BE169">
        <v>0</v>
      </c>
      <c r="BF169">
        <v>1</v>
      </c>
      <c r="BJ169">
        <v>0</v>
      </c>
      <c r="BK169" t="s">
        <v>2651</v>
      </c>
      <c r="BL169" t="s">
        <v>2650</v>
      </c>
      <c r="BM169">
        <v>0</v>
      </c>
      <c r="BN169" s="14">
        <v>45000</v>
      </c>
      <c r="BO169">
        <v>0</v>
      </c>
      <c r="BP169" t="s">
        <v>2650</v>
      </c>
      <c r="BQ169">
        <v>0</v>
      </c>
      <c r="BR169">
        <v>0</v>
      </c>
      <c r="BS169" t="s">
        <v>2652</v>
      </c>
      <c r="BW169">
        <v>0</v>
      </c>
      <c r="BX169">
        <v>0</v>
      </c>
      <c r="BY169" t="s">
        <v>2653</v>
      </c>
      <c r="BZ169" s="14">
        <v>45000</v>
      </c>
      <c r="CA169" s="14">
        <v>45000</v>
      </c>
      <c r="CE169">
        <v>0</v>
      </c>
      <c r="CF169">
        <v>1</v>
      </c>
      <c r="CG169">
        <v>0</v>
      </c>
      <c r="CH169">
        <v>0</v>
      </c>
      <c r="CI169">
        <v>0</v>
      </c>
      <c r="CJ169" t="s">
        <v>2781</v>
      </c>
      <c r="CK169" s="14">
        <v>44783</v>
      </c>
      <c r="CL169">
        <v>0</v>
      </c>
      <c r="CP169">
        <v>0</v>
      </c>
      <c r="CS169">
        <v>0</v>
      </c>
      <c r="CV169">
        <v>0</v>
      </c>
      <c r="CX169">
        <v>1</v>
      </c>
      <c r="CZ169">
        <v>0</v>
      </c>
      <c r="DA169">
        <v>1</v>
      </c>
      <c r="DB169">
        <v>0</v>
      </c>
      <c r="DC169" t="s">
        <v>441</v>
      </c>
      <c r="DM169" t="s">
        <v>441</v>
      </c>
      <c r="DN169" t="s">
        <v>441</v>
      </c>
      <c r="DX169" t="s">
        <v>441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H169" t="s">
        <v>2650</v>
      </c>
      <c r="EI169">
        <v>0</v>
      </c>
      <c r="EL169">
        <v>0</v>
      </c>
      <c r="EM169" t="s">
        <v>3157</v>
      </c>
      <c r="EN169" t="s">
        <v>3158</v>
      </c>
      <c r="EO169" t="s">
        <v>2650</v>
      </c>
      <c r="EP169" t="s">
        <v>2650</v>
      </c>
      <c r="ER169">
        <v>0</v>
      </c>
      <c r="ES169">
        <v>0</v>
      </c>
      <c r="EU169">
        <v>0</v>
      </c>
      <c r="EV169">
        <v>0</v>
      </c>
      <c r="EY169">
        <v>0</v>
      </c>
      <c r="EZ169">
        <v>0</v>
      </c>
      <c r="FB169" t="s">
        <v>2650</v>
      </c>
      <c r="FC169">
        <v>0</v>
      </c>
    </row>
    <row r="170" spans="1:159" x14ac:dyDescent="0.3">
      <c r="A170" t="s">
        <v>383</v>
      </c>
      <c r="B170">
        <v>1</v>
      </c>
      <c r="C170" s="14">
        <v>45135</v>
      </c>
      <c r="D170">
        <v>1</v>
      </c>
      <c r="E170" s="14">
        <v>45135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132144</v>
      </c>
      <c r="P170" t="s">
        <v>3159</v>
      </c>
      <c r="Q170" t="s">
        <v>729</v>
      </c>
      <c r="U170" t="s">
        <v>545</v>
      </c>
      <c r="V170">
        <v>1</v>
      </c>
      <c r="W170" t="s">
        <v>2649</v>
      </c>
      <c r="X170" s="14">
        <v>45135</v>
      </c>
      <c r="Y170">
        <v>0</v>
      </c>
      <c r="Z170" s="14">
        <v>45135</v>
      </c>
      <c r="AA170">
        <v>1</v>
      </c>
      <c r="AB170" s="14">
        <v>44682</v>
      </c>
      <c r="AD170">
        <v>0</v>
      </c>
      <c r="AE170">
        <v>0</v>
      </c>
      <c r="AK170" s="67">
        <v>45135</v>
      </c>
      <c r="AL170" t="s">
        <v>2650</v>
      </c>
      <c r="AM170" t="s">
        <v>2650</v>
      </c>
      <c r="AN170" t="s">
        <v>2650</v>
      </c>
      <c r="AO170">
        <v>0</v>
      </c>
      <c r="AP170">
        <v>0</v>
      </c>
      <c r="AQ170">
        <v>0</v>
      </c>
      <c r="AR170">
        <v>0</v>
      </c>
      <c r="AS170" t="s">
        <v>441</v>
      </c>
      <c r="AU170">
        <v>0</v>
      </c>
      <c r="AW170" s="14">
        <v>45135</v>
      </c>
      <c r="AX170">
        <v>0</v>
      </c>
      <c r="AY170" s="14">
        <v>45135</v>
      </c>
      <c r="AZ170">
        <v>1</v>
      </c>
      <c r="BA170">
        <v>0</v>
      </c>
      <c r="BB170" t="s">
        <v>2491</v>
      </c>
      <c r="BC170">
        <v>0</v>
      </c>
      <c r="BE170">
        <v>0</v>
      </c>
      <c r="BF170">
        <v>1</v>
      </c>
      <c r="BJ170">
        <v>0</v>
      </c>
      <c r="BK170" t="s">
        <v>2651</v>
      </c>
      <c r="BL170" t="s">
        <v>2650</v>
      </c>
      <c r="BM170">
        <v>0</v>
      </c>
      <c r="BN170" s="14">
        <v>45135</v>
      </c>
      <c r="BO170">
        <v>0</v>
      </c>
      <c r="BP170" t="s">
        <v>2650</v>
      </c>
      <c r="BQ170">
        <v>0</v>
      </c>
      <c r="BR170">
        <v>0</v>
      </c>
      <c r="BS170" t="s">
        <v>2652</v>
      </c>
      <c r="BW170">
        <v>0</v>
      </c>
      <c r="BX170">
        <v>0</v>
      </c>
      <c r="BY170" t="s">
        <v>2653</v>
      </c>
      <c r="BZ170" s="14">
        <v>45135</v>
      </c>
      <c r="CA170" s="14">
        <v>45135</v>
      </c>
      <c r="CE170">
        <v>0</v>
      </c>
      <c r="CF170">
        <v>1</v>
      </c>
      <c r="CG170">
        <v>0</v>
      </c>
      <c r="CH170">
        <v>0</v>
      </c>
      <c r="CI170">
        <v>0</v>
      </c>
      <c r="CJ170" t="s">
        <v>2781</v>
      </c>
      <c r="CK170" s="14">
        <v>44783</v>
      </c>
      <c r="CL170">
        <v>0</v>
      </c>
      <c r="CP170">
        <v>0</v>
      </c>
      <c r="CS170">
        <v>0</v>
      </c>
      <c r="CV170">
        <v>0</v>
      </c>
      <c r="CX170">
        <v>1</v>
      </c>
      <c r="CZ170">
        <v>0</v>
      </c>
      <c r="DA170">
        <v>1</v>
      </c>
      <c r="DB170">
        <v>0</v>
      </c>
      <c r="DC170" t="s">
        <v>441</v>
      </c>
      <c r="DM170" t="s">
        <v>441</v>
      </c>
      <c r="DN170" t="s">
        <v>441</v>
      </c>
      <c r="DX170" t="s">
        <v>441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H170" t="s">
        <v>2650</v>
      </c>
      <c r="EI170">
        <v>0</v>
      </c>
      <c r="EL170">
        <v>0</v>
      </c>
      <c r="EM170" t="s">
        <v>3160</v>
      </c>
      <c r="EN170" t="s">
        <v>3161</v>
      </c>
      <c r="EO170" t="s">
        <v>2650</v>
      </c>
      <c r="EP170" t="s">
        <v>2650</v>
      </c>
      <c r="ER170">
        <v>0</v>
      </c>
      <c r="ES170">
        <v>0</v>
      </c>
      <c r="EU170">
        <v>0</v>
      </c>
      <c r="EV170">
        <v>0</v>
      </c>
      <c r="EY170">
        <v>0</v>
      </c>
      <c r="EZ170">
        <v>0</v>
      </c>
      <c r="FB170" t="s">
        <v>2650</v>
      </c>
      <c r="FC170">
        <v>0</v>
      </c>
    </row>
    <row r="171" spans="1:159" x14ac:dyDescent="0.3">
      <c r="A171" t="s">
        <v>383</v>
      </c>
      <c r="B171">
        <v>1</v>
      </c>
      <c r="C171" s="14">
        <v>45000</v>
      </c>
      <c r="D171">
        <v>1</v>
      </c>
      <c r="E171" s="14">
        <v>45000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132145</v>
      </c>
      <c r="P171" t="s">
        <v>3162</v>
      </c>
      <c r="Q171" t="s">
        <v>730</v>
      </c>
      <c r="U171" t="s">
        <v>545</v>
      </c>
      <c r="V171">
        <v>1</v>
      </c>
      <c r="W171" t="s">
        <v>2649</v>
      </c>
      <c r="X171" s="14">
        <v>45000</v>
      </c>
      <c r="Y171">
        <v>0</v>
      </c>
      <c r="Z171" s="14">
        <v>45000</v>
      </c>
      <c r="AA171">
        <v>1</v>
      </c>
      <c r="AB171" s="14">
        <v>44713</v>
      </c>
      <c r="AD171">
        <v>0</v>
      </c>
      <c r="AE171">
        <v>0</v>
      </c>
      <c r="AK171" s="67">
        <v>45000</v>
      </c>
      <c r="AL171" t="s">
        <v>2650</v>
      </c>
      <c r="AM171" t="s">
        <v>2650</v>
      </c>
      <c r="AN171" t="s">
        <v>2650</v>
      </c>
      <c r="AO171">
        <v>0</v>
      </c>
      <c r="AP171">
        <v>0</v>
      </c>
      <c r="AQ171">
        <v>0</v>
      </c>
      <c r="AR171">
        <v>0</v>
      </c>
      <c r="AS171" t="s">
        <v>441</v>
      </c>
      <c r="AU171">
        <v>0</v>
      </c>
      <c r="AW171" s="14">
        <v>45000</v>
      </c>
      <c r="AX171">
        <v>0</v>
      </c>
      <c r="AY171" s="14">
        <v>45000</v>
      </c>
      <c r="AZ171">
        <v>1</v>
      </c>
      <c r="BA171">
        <v>0</v>
      </c>
      <c r="BB171" t="s">
        <v>2491</v>
      </c>
      <c r="BC171">
        <v>0</v>
      </c>
      <c r="BE171">
        <v>0</v>
      </c>
      <c r="BF171">
        <v>1</v>
      </c>
      <c r="BJ171">
        <v>0</v>
      </c>
      <c r="BK171" t="s">
        <v>2651</v>
      </c>
      <c r="BL171" t="s">
        <v>2650</v>
      </c>
      <c r="BM171">
        <v>0</v>
      </c>
      <c r="BN171" s="14">
        <v>45000</v>
      </c>
      <c r="BO171">
        <v>0</v>
      </c>
      <c r="BP171" t="s">
        <v>2650</v>
      </c>
      <c r="BQ171">
        <v>0</v>
      </c>
      <c r="BR171">
        <v>0</v>
      </c>
      <c r="BS171" t="s">
        <v>2652</v>
      </c>
      <c r="BW171">
        <v>0</v>
      </c>
      <c r="BX171">
        <v>0</v>
      </c>
      <c r="BY171" t="s">
        <v>2653</v>
      </c>
      <c r="BZ171" s="14">
        <v>45000</v>
      </c>
      <c r="CA171" s="14">
        <v>45000</v>
      </c>
      <c r="CE171">
        <v>0</v>
      </c>
      <c r="CF171">
        <v>1</v>
      </c>
      <c r="CG171">
        <v>0</v>
      </c>
      <c r="CH171">
        <v>0</v>
      </c>
      <c r="CI171">
        <v>0</v>
      </c>
      <c r="CJ171" t="s">
        <v>2781</v>
      </c>
      <c r="CK171" s="14">
        <v>44783</v>
      </c>
      <c r="CL171">
        <v>0</v>
      </c>
      <c r="CP171">
        <v>0</v>
      </c>
      <c r="CS171">
        <v>0</v>
      </c>
      <c r="CV171">
        <v>0</v>
      </c>
      <c r="CX171">
        <v>1</v>
      </c>
      <c r="CZ171">
        <v>0</v>
      </c>
      <c r="DA171">
        <v>1</v>
      </c>
      <c r="DB171">
        <v>0</v>
      </c>
      <c r="DC171" t="s">
        <v>441</v>
      </c>
      <c r="DM171" t="s">
        <v>441</v>
      </c>
      <c r="DN171" t="s">
        <v>441</v>
      </c>
      <c r="DX171" t="s">
        <v>441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H171" t="s">
        <v>2650</v>
      </c>
      <c r="EI171">
        <v>0</v>
      </c>
      <c r="EL171">
        <v>0</v>
      </c>
      <c r="EM171" t="s">
        <v>3163</v>
      </c>
      <c r="EN171" t="s">
        <v>3164</v>
      </c>
      <c r="EO171" t="s">
        <v>2650</v>
      </c>
      <c r="EP171" t="s">
        <v>2650</v>
      </c>
      <c r="ER171">
        <v>0</v>
      </c>
      <c r="ES171">
        <v>0</v>
      </c>
      <c r="EU171">
        <v>0</v>
      </c>
      <c r="EV171">
        <v>0</v>
      </c>
      <c r="EY171">
        <v>0</v>
      </c>
      <c r="EZ171">
        <v>0</v>
      </c>
      <c r="FB171" t="s">
        <v>2650</v>
      </c>
      <c r="FC171">
        <v>0</v>
      </c>
    </row>
    <row r="172" spans="1:159" x14ac:dyDescent="0.3">
      <c r="A172" t="s">
        <v>383</v>
      </c>
      <c r="B172">
        <v>1</v>
      </c>
      <c r="C172" s="14">
        <v>45000</v>
      </c>
      <c r="D172">
        <v>1</v>
      </c>
      <c r="E172" s="14">
        <v>45000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132146</v>
      </c>
      <c r="P172" t="s">
        <v>3165</v>
      </c>
      <c r="Q172" t="s">
        <v>731</v>
      </c>
      <c r="U172" t="s">
        <v>545</v>
      </c>
      <c r="V172">
        <v>1</v>
      </c>
      <c r="W172" t="s">
        <v>2649</v>
      </c>
      <c r="X172" s="14">
        <v>45000</v>
      </c>
      <c r="Y172">
        <v>0</v>
      </c>
      <c r="Z172" s="14">
        <v>45000</v>
      </c>
      <c r="AA172">
        <v>1</v>
      </c>
      <c r="AB172" s="14">
        <v>44743</v>
      </c>
      <c r="AD172">
        <v>0</v>
      </c>
      <c r="AE172">
        <v>0</v>
      </c>
      <c r="AK172" s="67">
        <v>45000</v>
      </c>
      <c r="AL172" t="s">
        <v>2650</v>
      </c>
      <c r="AM172" t="s">
        <v>2650</v>
      </c>
      <c r="AN172" t="s">
        <v>2650</v>
      </c>
      <c r="AO172">
        <v>0</v>
      </c>
      <c r="AP172">
        <v>0</v>
      </c>
      <c r="AQ172">
        <v>0</v>
      </c>
      <c r="AR172">
        <v>0</v>
      </c>
      <c r="AS172" t="s">
        <v>441</v>
      </c>
      <c r="AU172">
        <v>0</v>
      </c>
      <c r="AW172" s="14">
        <v>45000</v>
      </c>
      <c r="AX172">
        <v>0</v>
      </c>
      <c r="AY172" s="14">
        <v>45000</v>
      </c>
      <c r="AZ172">
        <v>1</v>
      </c>
      <c r="BA172">
        <v>0</v>
      </c>
      <c r="BB172" t="s">
        <v>2491</v>
      </c>
      <c r="BC172">
        <v>0</v>
      </c>
      <c r="BE172">
        <v>0</v>
      </c>
      <c r="BF172">
        <v>1</v>
      </c>
      <c r="BJ172">
        <v>0</v>
      </c>
      <c r="BK172" t="s">
        <v>2651</v>
      </c>
      <c r="BL172" t="s">
        <v>2650</v>
      </c>
      <c r="BM172">
        <v>0</v>
      </c>
      <c r="BN172" s="14">
        <v>45000</v>
      </c>
      <c r="BO172">
        <v>0</v>
      </c>
      <c r="BP172" t="s">
        <v>2650</v>
      </c>
      <c r="BQ172">
        <v>0</v>
      </c>
      <c r="BR172">
        <v>0</v>
      </c>
      <c r="BS172" t="s">
        <v>2652</v>
      </c>
      <c r="BW172">
        <v>0</v>
      </c>
      <c r="BX172">
        <v>0</v>
      </c>
      <c r="BY172" t="s">
        <v>2653</v>
      </c>
      <c r="BZ172" s="14">
        <v>45000</v>
      </c>
      <c r="CA172" s="14">
        <v>45000</v>
      </c>
      <c r="CE172">
        <v>0</v>
      </c>
      <c r="CF172">
        <v>1</v>
      </c>
      <c r="CG172">
        <v>0</v>
      </c>
      <c r="CH172">
        <v>0</v>
      </c>
      <c r="CI172">
        <v>0</v>
      </c>
      <c r="CJ172" t="s">
        <v>2781</v>
      </c>
      <c r="CK172" s="14">
        <v>44783</v>
      </c>
      <c r="CL172">
        <v>0</v>
      </c>
      <c r="CP172">
        <v>0</v>
      </c>
      <c r="CS172">
        <v>0</v>
      </c>
      <c r="CV172">
        <v>0</v>
      </c>
      <c r="CX172">
        <v>1</v>
      </c>
      <c r="CZ172">
        <v>0</v>
      </c>
      <c r="DA172">
        <v>1</v>
      </c>
      <c r="DB172">
        <v>0</v>
      </c>
      <c r="DC172" t="s">
        <v>441</v>
      </c>
      <c r="DM172" t="s">
        <v>441</v>
      </c>
      <c r="DN172" t="s">
        <v>441</v>
      </c>
      <c r="DX172" t="s">
        <v>441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H172" t="s">
        <v>2650</v>
      </c>
      <c r="EI172">
        <v>0</v>
      </c>
      <c r="EL172">
        <v>0</v>
      </c>
      <c r="EM172" t="s">
        <v>3166</v>
      </c>
      <c r="EN172" t="s">
        <v>3167</v>
      </c>
      <c r="EO172" t="s">
        <v>2650</v>
      </c>
      <c r="EP172" t="s">
        <v>2650</v>
      </c>
      <c r="ER172">
        <v>0</v>
      </c>
      <c r="ES172">
        <v>0</v>
      </c>
      <c r="EU172">
        <v>0</v>
      </c>
      <c r="EV172">
        <v>0</v>
      </c>
      <c r="EY172">
        <v>0</v>
      </c>
      <c r="EZ172">
        <v>0</v>
      </c>
      <c r="FB172" t="s">
        <v>2650</v>
      </c>
      <c r="FC172">
        <v>0</v>
      </c>
    </row>
    <row r="173" spans="1:159" x14ac:dyDescent="0.3">
      <c r="A173" t="s">
        <v>383</v>
      </c>
      <c r="B173">
        <v>1</v>
      </c>
      <c r="C173" s="14">
        <v>45000</v>
      </c>
      <c r="D173">
        <v>1</v>
      </c>
      <c r="E173" s="14">
        <v>45000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132147</v>
      </c>
      <c r="P173" t="s">
        <v>3168</v>
      </c>
      <c r="Q173" t="s">
        <v>732</v>
      </c>
      <c r="U173" t="s">
        <v>545</v>
      </c>
      <c r="V173">
        <v>1</v>
      </c>
      <c r="W173" t="s">
        <v>2649</v>
      </c>
      <c r="X173" s="14">
        <v>45000</v>
      </c>
      <c r="Y173">
        <v>0</v>
      </c>
      <c r="Z173" s="14">
        <v>45000</v>
      </c>
      <c r="AA173">
        <v>1</v>
      </c>
      <c r="AB173" s="14">
        <v>44774</v>
      </c>
      <c r="AD173">
        <v>0</v>
      </c>
      <c r="AE173">
        <v>0</v>
      </c>
      <c r="AK173" s="67">
        <v>45000</v>
      </c>
      <c r="AL173" t="s">
        <v>2650</v>
      </c>
      <c r="AM173" t="s">
        <v>2650</v>
      </c>
      <c r="AN173" t="s">
        <v>2650</v>
      </c>
      <c r="AO173">
        <v>0</v>
      </c>
      <c r="AP173">
        <v>0</v>
      </c>
      <c r="AQ173">
        <v>0</v>
      </c>
      <c r="AR173">
        <v>0</v>
      </c>
      <c r="AS173" t="s">
        <v>441</v>
      </c>
      <c r="AU173">
        <v>0</v>
      </c>
      <c r="AW173" s="14">
        <v>45000</v>
      </c>
      <c r="AX173">
        <v>0</v>
      </c>
      <c r="AY173" s="14">
        <v>45000</v>
      </c>
      <c r="AZ173">
        <v>1</v>
      </c>
      <c r="BA173">
        <v>0</v>
      </c>
      <c r="BB173" t="s">
        <v>2491</v>
      </c>
      <c r="BC173">
        <v>0</v>
      </c>
      <c r="BE173">
        <v>0</v>
      </c>
      <c r="BF173">
        <v>1</v>
      </c>
      <c r="BJ173">
        <v>0</v>
      </c>
      <c r="BK173" t="s">
        <v>2651</v>
      </c>
      <c r="BL173" t="s">
        <v>2650</v>
      </c>
      <c r="BM173">
        <v>0</v>
      </c>
      <c r="BN173" s="14">
        <v>45000</v>
      </c>
      <c r="BO173">
        <v>0</v>
      </c>
      <c r="BP173" t="s">
        <v>2650</v>
      </c>
      <c r="BQ173">
        <v>0</v>
      </c>
      <c r="BR173">
        <v>0</v>
      </c>
      <c r="BS173" t="s">
        <v>2652</v>
      </c>
      <c r="BW173">
        <v>0</v>
      </c>
      <c r="BX173">
        <v>0</v>
      </c>
      <c r="BY173" t="s">
        <v>2653</v>
      </c>
      <c r="BZ173" s="14">
        <v>45000</v>
      </c>
      <c r="CA173" s="14">
        <v>45000</v>
      </c>
      <c r="CE173">
        <v>0</v>
      </c>
      <c r="CF173">
        <v>1</v>
      </c>
      <c r="CG173">
        <v>0</v>
      </c>
      <c r="CH173">
        <v>0</v>
      </c>
      <c r="CI173">
        <v>0</v>
      </c>
      <c r="CJ173" t="s">
        <v>2781</v>
      </c>
      <c r="CK173" s="14">
        <v>44783</v>
      </c>
      <c r="CL173">
        <v>0</v>
      </c>
      <c r="CP173">
        <v>0</v>
      </c>
      <c r="CS173">
        <v>0</v>
      </c>
      <c r="CV173">
        <v>0</v>
      </c>
      <c r="CX173">
        <v>1</v>
      </c>
      <c r="CZ173">
        <v>0</v>
      </c>
      <c r="DA173">
        <v>1</v>
      </c>
      <c r="DB173">
        <v>0</v>
      </c>
      <c r="DC173" t="s">
        <v>441</v>
      </c>
      <c r="DM173" t="s">
        <v>441</v>
      </c>
      <c r="DN173" t="s">
        <v>441</v>
      </c>
      <c r="DX173" t="s">
        <v>441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H173" t="s">
        <v>2650</v>
      </c>
      <c r="EI173">
        <v>0</v>
      </c>
      <c r="EL173">
        <v>0</v>
      </c>
      <c r="EM173" t="s">
        <v>3169</v>
      </c>
      <c r="EN173" t="s">
        <v>3170</v>
      </c>
      <c r="EO173" t="s">
        <v>2650</v>
      </c>
      <c r="EP173" t="s">
        <v>2650</v>
      </c>
      <c r="ER173">
        <v>0</v>
      </c>
      <c r="ES173">
        <v>0</v>
      </c>
      <c r="EU173">
        <v>0</v>
      </c>
      <c r="EV173">
        <v>0</v>
      </c>
      <c r="EY173">
        <v>0</v>
      </c>
      <c r="EZ173">
        <v>0</v>
      </c>
      <c r="FB173" t="s">
        <v>2650</v>
      </c>
      <c r="FC173">
        <v>0</v>
      </c>
    </row>
    <row r="174" spans="1:159" x14ac:dyDescent="0.3">
      <c r="A174" t="s">
        <v>383</v>
      </c>
      <c r="B174">
        <v>1</v>
      </c>
      <c r="C174" s="14">
        <v>45000</v>
      </c>
      <c r="D174">
        <v>1</v>
      </c>
      <c r="E174" s="14">
        <v>45000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132148</v>
      </c>
      <c r="P174" t="s">
        <v>3171</v>
      </c>
      <c r="Q174" t="s">
        <v>738</v>
      </c>
      <c r="U174" t="s">
        <v>545</v>
      </c>
      <c r="V174">
        <v>1</v>
      </c>
      <c r="W174" t="s">
        <v>2649</v>
      </c>
      <c r="X174" s="14">
        <v>45000</v>
      </c>
      <c r="Y174">
        <v>0</v>
      </c>
      <c r="Z174" s="14">
        <v>45000</v>
      </c>
      <c r="AA174">
        <v>1</v>
      </c>
      <c r="AB174" s="14">
        <v>44593</v>
      </c>
      <c r="AD174">
        <v>0</v>
      </c>
      <c r="AE174">
        <v>0</v>
      </c>
      <c r="AK174" s="67">
        <v>45000</v>
      </c>
      <c r="AL174" t="s">
        <v>2650</v>
      </c>
      <c r="AM174" t="s">
        <v>2650</v>
      </c>
      <c r="AN174" t="s">
        <v>2650</v>
      </c>
      <c r="AO174">
        <v>0</v>
      </c>
      <c r="AP174">
        <v>0</v>
      </c>
      <c r="AQ174">
        <v>0</v>
      </c>
      <c r="AR174">
        <v>0</v>
      </c>
      <c r="AS174" t="s">
        <v>441</v>
      </c>
      <c r="AU174">
        <v>0</v>
      </c>
      <c r="AW174" s="14">
        <v>45000</v>
      </c>
      <c r="AX174">
        <v>0</v>
      </c>
      <c r="AY174" s="14">
        <v>45000</v>
      </c>
      <c r="AZ174">
        <v>1</v>
      </c>
      <c r="BA174">
        <v>0</v>
      </c>
      <c r="BB174" t="s">
        <v>2491</v>
      </c>
      <c r="BC174">
        <v>0</v>
      </c>
      <c r="BE174">
        <v>0</v>
      </c>
      <c r="BF174">
        <v>1</v>
      </c>
      <c r="BJ174">
        <v>0</v>
      </c>
      <c r="BK174" t="s">
        <v>2651</v>
      </c>
      <c r="BL174" t="s">
        <v>2650</v>
      </c>
      <c r="BM174">
        <v>0</v>
      </c>
      <c r="BN174" s="14">
        <v>45000</v>
      </c>
      <c r="BO174">
        <v>0</v>
      </c>
      <c r="BP174" t="s">
        <v>2650</v>
      </c>
      <c r="BQ174">
        <v>0</v>
      </c>
      <c r="BR174">
        <v>0</v>
      </c>
      <c r="BS174" t="s">
        <v>2652</v>
      </c>
      <c r="BW174">
        <v>0</v>
      </c>
      <c r="BX174">
        <v>0</v>
      </c>
      <c r="BY174" t="s">
        <v>2653</v>
      </c>
      <c r="BZ174" s="14">
        <v>45000</v>
      </c>
      <c r="CA174" s="14">
        <v>45000</v>
      </c>
      <c r="CE174">
        <v>0</v>
      </c>
      <c r="CF174">
        <v>1</v>
      </c>
      <c r="CG174">
        <v>0</v>
      </c>
      <c r="CH174">
        <v>0</v>
      </c>
      <c r="CI174">
        <v>0</v>
      </c>
      <c r="CJ174" t="s">
        <v>2781</v>
      </c>
      <c r="CK174" s="14">
        <v>44783</v>
      </c>
      <c r="CL174">
        <v>0</v>
      </c>
      <c r="CP174">
        <v>0</v>
      </c>
      <c r="CS174">
        <v>0</v>
      </c>
      <c r="CV174">
        <v>0</v>
      </c>
      <c r="CX174">
        <v>1</v>
      </c>
      <c r="CZ174">
        <v>0</v>
      </c>
      <c r="DA174">
        <v>1</v>
      </c>
      <c r="DB174">
        <v>0</v>
      </c>
      <c r="DC174" t="s">
        <v>441</v>
      </c>
      <c r="DM174" t="s">
        <v>441</v>
      </c>
      <c r="DN174" t="s">
        <v>441</v>
      </c>
      <c r="DX174" t="s">
        <v>441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H174" t="s">
        <v>2650</v>
      </c>
      <c r="EI174">
        <v>0</v>
      </c>
      <c r="EL174">
        <v>0</v>
      </c>
      <c r="EM174" t="s">
        <v>3172</v>
      </c>
      <c r="EN174" t="s">
        <v>3173</v>
      </c>
      <c r="EO174" t="s">
        <v>2650</v>
      </c>
      <c r="EP174" t="s">
        <v>2650</v>
      </c>
      <c r="ER174">
        <v>0</v>
      </c>
      <c r="ES174">
        <v>0</v>
      </c>
      <c r="EU174">
        <v>0</v>
      </c>
      <c r="EV174">
        <v>0</v>
      </c>
      <c r="EY174">
        <v>0</v>
      </c>
      <c r="EZ174">
        <v>0</v>
      </c>
      <c r="FB174" t="s">
        <v>2650</v>
      </c>
      <c r="FC174">
        <v>0</v>
      </c>
    </row>
    <row r="175" spans="1:159" x14ac:dyDescent="0.3">
      <c r="A175" t="s">
        <v>383</v>
      </c>
      <c r="B175">
        <v>1</v>
      </c>
      <c r="C175" s="14">
        <v>45000</v>
      </c>
      <c r="D175">
        <v>1</v>
      </c>
      <c r="E175" s="14">
        <v>45000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132149</v>
      </c>
      <c r="P175" t="s">
        <v>3174</v>
      </c>
      <c r="Q175" t="s">
        <v>739</v>
      </c>
      <c r="U175" t="s">
        <v>545</v>
      </c>
      <c r="V175">
        <v>1</v>
      </c>
      <c r="W175" t="s">
        <v>2649</v>
      </c>
      <c r="X175" s="14">
        <v>45000</v>
      </c>
      <c r="Y175">
        <v>0</v>
      </c>
      <c r="Z175" s="14">
        <v>45000</v>
      </c>
      <c r="AA175">
        <v>1</v>
      </c>
      <c r="AB175" s="14">
        <v>44621</v>
      </c>
      <c r="AD175">
        <v>0</v>
      </c>
      <c r="AE175">
        <v>0</v>
      </c>
      <c r="AK175" s="67">
        <v>45000</v>
      </c>
      <c r="AL175" t="s">
        <v>2650</v>
      </c>
      <c r="AM175" t="s">
        <v>2650</v>
      </c>
      <c r="AN175" t="s">
        <v>2650</v>
      </c>
      <c r="AO175">
        <v>0</v>
      </c>
      <c r="AP175">
        <v>0</v>
      </c>
      <c r="AQ175">
        <v>0</v>
      </c>
      <c r="AR175">
        <v>0</v>
      </c>
      <c r="AS175" t="s">
        <v>441</v>
      </c>
      <c r="AU175">
        <v>0</v>
      </c>
      <c r="AW175" s="14">
        <v>45000</v>
      </c>
      <c r="AX175">
        <v>0</v>
      </c>
      <c r="AY175" s="14">
        <v>45000</v>
      </c>
      <c r="AZ175">
        <v>1</v>
      </c>
      <c r="BA175">
        <v>0</v>
      </c>
      <c r="BB175" t="s">
        <v>2491</v>
      </c>
      <c r="BC175">
        <v>0</v>
      </c>
      <c r="BE175">
        <v>0</v>
      </c>
      <c r="BF175">
        <v>1</v>
      </c>
      <c r="BJ175">
        <v>0</v>
      </c>
      <c r="BK175" t="s">
        <v>2651</v>
      </c>
      <c r="BL175" t="s">
        <v>2650</v>
      </c>
      <c r="BM175">
        <v>0</v>
      </c>
      <c r="BN175" s="14">
        <v>45000</v>
      </c>
      <c r="BO175">
        <v>0</v>
      </c>
      <c r="BP175" t="s">
        <v>2650</v>
      </c>
      <c r="BQ175">
        <v>0</v>
      </c>
      <c r="BR175">
        <v>0</v>
      </c>
      <c r="BS175" t="s">
        <v>2652</v>
      </c>
      <c r="BW175">
        <v>0</v>
      </c>
      <c r="BX175">
        <v>0</v>
      </c>
      <c r="BY175" t="s">
        <v>2653</v>
      </c>
      <c r="BZ175" s="14">
        <v>45000</v>
      </c>
      <c r="CA175" s="14">
        <v>45000</v>
      </c>
      <c r="CE175">
        <v>0</v>
      </c>
      <c r="CF175">
        <v>1</v>
      </c>
      <c r="CG175">
        <v>0</v>
      </c>
      <c r="CH175">
        <v>0</v>
      </c>
      <c r="CI175">
        <v>0</v>
      </c>
      <c r="CJ175" t="s">
        <v>2781</v>
      </c>
      <c r="CK175" s="14">
        <v>44783</v>
      </c>
      <c r="CL175">
        <v>0</v>
      </c>
      <c r="CP175">
        <v>0</v>
      </c>
      <c r="CS175">
        <v>0</v>
      </c>
      <c r="CV175">
        <v>0</v>
      </c>
      <c r="CX175">
        <v>1</v>
      </c>
      <c r="CZ175">
        <v>0</v>
      </c>
      <c r="DA175">
        <v>1</v>
      </c>
      <c r="DB175">
        <v>0</v>
      </c>
      <c r="DC175" t="s">
        <v>441</v>
      </c>
      <c r="DM175" t="s">
        <v>441</v>
      </c>
      <c r="DN175" t="s">
        <v>441</v>
      </c>
      <c r="DX175" t="s">
        <v>441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H175" t="s">
        <v>2650</v>
      </c>
      <c r="EI175">
        <v>0</v>
      </c>
      <c r="EL175">
        <v>0</v>
      </c>
      <c r="EM175" t="s">
        <v>3175</v>
      </c>
      <c r="EN175" t="s">
        <v>3176</v>
      </c>
      <c r="EO175" t="s">
        <v>2650</v>
      </c>
      <c r="EP175" t="s">
        <v>2650</v>
      </c>
      <c r="ER175">
        <v>0</v>
      </c>
      <c r="ES175">
        <v>0</v>
      </c>
      <c r="EU175">
        <v>0</v>
      </c>
      <c r="EV175">
        <v>0</v>
      </c>
      <c r="EY175">
        <v>0</v>
      </c>
      <c r="EZ175">
        <v>0</v>
      </c>
      <c r="FB175" t="s">
        <v>2650</v>
      </c>
      <c r="FC175">
        <v>0</v>
      </c>
    </row>
    <row r="176" spans="1:159" x14ac:dyDescent="0.3">
      <c r="A176" t="s">
        <v>383</v>
      </c>
      <c r="B176">
        <v>1</v>
      </c>
      <c r="C176" s="14">
        <v>45000</v>
      </c>
      <c r="D176">
        <v>1</v>
      </c>
      <c r="E176" s="14">
        <v>45000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132150</v>
      </c>
      <c r="P176" t="s">
        <v>3177</v>
      </c>
      <c r="Q176" t="s">
        <v>740</v>
      </c>
      <c r="U176" t="s">
        <v>545</v>
      </c>
      <c r="V176">
        <v>1</v>
      </c>
      <c r="W176" t="s">
        <v>2649</v>
      </c>
      <c r="X176" s="14">
        <v>45000</v>
      </c>
      <c r="Y176">
        <v>0</v>
      </c>
      <c r="Z176" s="14">
        <v>45000</v>
      </c>
      <c r="AA176">
        <v>1</v>
      </c>
      <c r="AB176" s="14">
        <v>44652</v>
      </c>
      <c r="AD176">
        <v>0</v>
      </c>
      <c r="AE176">
        <v>0</v>
      </c>
      <c r="AK176" s="67">
        <v>45000</v>
      </c>
      <c r="AL176" t="s">
        <v>2650</v>
      </c>
      <c r="AM176" t="s">
        <v>2650</v>
      </c>
      <c r="AN176" t="s">
        <v>2650</v>
      </c>
      <c r="AO176">
        <v>0</v>
      </c>
      <c r="AP176">
        <v>0</v>
      </c>
      <c r="AQ176">
        <v>0</v>
      </c>
      <c r="AR176">
        <v>0</v>
      </c>
      <c r="AS176" t="s">
        <v>441</v>
      </c>
      <c r="AU176">
        <v>0</v>
      </c>
      <c r="AW176" s="14">
        <v>45000</v>
      </c>
      <c r="AX176">
        <v>0</v>
      </c>
      <c r="AY176" s="14">
        <v>45000</v>
      </c>
      <c r="AZ176">
        <v>1</v>
      </c>
      <c r="BA176">
        <v>0</v>
      </c>
      <c r="BB176" t="s">
        <v>2491</v>
      </c>
      <c r="BC176">
        <v>0</v>
      </c>
      <c r="BE176">
        <v>0</v>
      </c>
      <c r="BF176">
        <v>1</v>
      </c>
      <c r="BJ176">
        <v>0</v>
      </c>
      <c r="BK176" t="s">
        <v>2651</v>
      </c>
      <c r="BL176" t="s">
        <v>2650</v>
      </c>
      <c r="BM176">
        <v>0</v>
      </c>
      <c r="BN176" s="14">
        <v>45000</v>
      </c>
      <c r="BO176">
        <v>0</v>
      </c>
      <c r="BP176" t="s">
        <v>2650</v>
      </c>
      <c r="BQ176">
        <v>0</v>
      </c>
      <c r="BR176">
        <v>0</v>
      </c>
      <c r="BS176" t="s">
        <v>2652</v>
      </c>
      <c r="BW176">
        <v>0</v>
      </c>
      <c r="BX176">
        <v>0</v>
      </c>
      <c r="BY176" t="s">
        <v>2653</v>
      </c>
      <c r="BZ176" s="14">
        <v>45000</v>
      </c>
      <c r="CA176" s="14">
        <v>45000</v>
      </c>
      <c r="CE176">
        <v>0</v>
      </c>
      <c r="CF176">
        <v>1</v>
      </c>
      <c r="CG176">
        <v>0</v>
      </c>
      <c r="CH176">
        <v>0</v>
      </c>
      <c r="CI176">
        <v>0</v>
      </c>
      <c r="CJ176" t="s">
        <v>2781</v>
      </c>
      <c r="CK176" s="14">
        <v>44783</v>
      </c>
      <c r="CL176">
        <v>0</v>
      </c>
      <c r="CP176">
        <v>0</v>
      </c>
      <c r="CS176">
        <v>0</v>
      </c>
      <c r="CV176">
        <v>0</v>
      </c>
      <c r="CX176">
        <v>1</v>
      </c>
      <c r="CZ176">
        <v>0</v>
      </c>
      <c r="DA176">
        <v>1</v>
      </c>
      <c r="DB176">
        <v>0</v>
      </c>
      <c r="DC176" t="s">
        <v>441</v>
      </c>
      <c r="DM176" t="s">
        <v>441</v>
      </c>
      <c r="DN176" t="s">
        <v>441</v>
      </c>
      <c r="DX176" t="s">
        <v>441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H176" t="s">
        <v>2650</v>
      </c>
      <c r="EI176">
        <v>0</v>
      </c>
      <c r="EL176">
        <v>0</v>
      </c>
      <c r="EM176" t="s">
        <v>3178</v>
      </c>
      <c r="EN176" t="s">
        <v>3179</v>
      </c>
      <c r="EO176" t="s">
        <v>2650</v>
      </c>
      <c r="EP176" t="s">
        <v>2650</v>
      </c>
      <c r="ER176">
        <v>0</v>
      </c>
      <c r="ES176">
        <v>0</v>
      </c>
      <c r="EU176">
        <v>0</v>
      </c>
      <c r="EV176">
        <v>0</v>
      </c>
      <c r="EY176">
        <v>0</v>
      </c>
      <c r="EZ176">
        <v>0</v>
      </c>
      <c r="FB176" t="s">
        <v>2650</v>
      </c>
      <c r="FC176">
        <v>0</v>
      </c>
    </row>
    <row r="177" spans="1:159" x14ac:dyDescent="0.3">
      <c r="A177" t="s">
        <v>383</v>
      </c>
      <c r="B177">
        <v>1</v>
      </c>
      <c r="C177" s="14">
        <v>45000</v>
      </c>
      <c r="D177">
        <v>1</v>
      </c>
      <c r="E177" s="14">
        <v>45000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132151</v>
      </c>
      <c r="P177" t="s">
        <v>3180</v>
      </c>
      <c r="Q177" t="s">
        <v>741</v>
      </c>
      <c r="U177" t="s">
        <v>545</v>
      </c>
      <c r="V177">
        <v>1</v>
      </c>
      <c r="W177" t="s">
        <v>2649</v>
      </c>
      <c r="X177" s="14">
        <v>45000</v>
      </c>
      <c r="Y177">
        <v>0</v>
      </c>
      <c r="Z177" s="14">
        <v>45000</v>
      </c>
      <c r="AA177">
        <v>1</v>
      </c>
      <c r="AB177" s="14">
        <v>44682</v>
      </c>
      <c r="AD177">
        <v>0</v>
      </c>
      <c r="AE177">
        <v>0</v>
      </c>
      <c r="AK177" s="67">
        <v>45000</v>
      </c>
      <c r="AL177" t="s">
        <v>2650</v>
      </c>
      <c r="AM177" t="s">
        <v>2650</v>
      </c>
      <c r="AN177" t="s">
        <v>2650</v>
      </c>
      <c r="AO177">
        <v>0</v>
      </c>
      <c r="AP177">
        <v>0</v>
      </c>
      <c r="AQ177">
        <v>0</v>
      </c>
      <c r="AR177">
        <v>0</v>
      </c>
      <c r="AS177" t="s">
        <v>441</v>
      </c>
      <c r="AU177">
        <v>0</v>
      </c>
      <c r="AW177" s="14">
        <v>45000</v>
      </c>
      <c r="AX177">
        <v>0</v>
      </c>
      <c r="AY177" s="14">
        <v>45000</v>
      </c>
      <c r="AZ177">
        <v>1</v>
      </c>
      <c r="BA177">
        <v>0</v>
      </c>
      <c r="BB177" t="s">
        <v>2491</v>
      </c>
      <c r="BC177">
        <v>0</v>
      </c>
      <c r="BE177">
        <v>0</v>
      </c>
      <c r="BF177">
        <v>1</v>
      </c>
      <c r="BJ177">
        <v>0</v>
      </c>
      <c r="BK177" t="s">
        <v>2651</v>
      </c>
      <c r="BL177" t="s">
        <v>2650</v>
      </c>
      <c r="BM177">
        <v>0</v>
      </c>
      <c r="BN177" s="14">
        <v>45000</v>
      </c>
      <c r="BO177">
        <v>0</v>
      </c>
      <c r="BP177" t="s">
        <v>2650</v>
      </c>
      <c r="BQ177">
        <v>0</v>
      </c>
      <c r="BR177">
        <v>0</v>
      </c>
      <c r="BS177" t="s">
        <v>2652</v>
      </c>
      <c r="BW177">
        <v>0</v>
      </c>
      <c r="BX177">
        <v>0</v>
      </c>
      <c r="BY177" t="s">
        <v>2653</v>
      </c>
      <c r="BZ177" s="14">
        <v>45000</v>
      </c>
      <c r="CA177" s="14">
        <v>45000</v>
      </c>
      <c r="CE177">
        <v>0</v>
      </c>
      <c r="CF177">
        <v>1</v>
      </c>
      <c r="CG177">
        <v>0</v>
      </c>
      <c r="CH177">
        <v>0</v>
      </c>
      <c r="CI177">
        <v>0</v>
      </c>
      <c r="CJ177" t="s">
        <v>2781</v>
      </c>
      <c r="CK177" s="14">
        <v>44783</v>
      </c>
      <c r="CL177">
        <v>0</v>
      </c>
      <c r="CP177">
        <v>0</v>
      </c>
      <c r="CS177">
        <v>0</v>
      </c>
      <c r="CV177">
        <v>0</v>
      </c>
      <c r="CX177">
        <v>1</v>
      </c>
      <c r="CZ177">
        <v>0</v>
      </c>
      <c r="DA177">
        <v>1</v>
      </c>
      <c r="DB177">
        <v>0</v>
      </c>
      <c r="DC177" t="s">
        <v>441</v>
      </c>
      <c r="DM177" t="s">
        <v>441</v>
      </c>
      <c r="DN177" t="s">
        <v>441</v>
      </c>
      <c r="DX177" t="s">
        <v>441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H177" t="s">
        <v>2650</v>
      </c>
      <c r="EI177">
        <v>0</v>
      </c>
      <c r="EL177">
        <v>0</v>
      </c>
      <c r="EM177" t="s">
        <v>3181</v>
      </c>
      <c r="EN177" t="s">
        <v>3182</v>
      </c>
      <c r="EO177" t="s">
        <v>2650</v>
      </c>
      <c r="EP177" t="s">
        <v>2650</v>
      </c>
      <c r="ER177">
        <v>0</v>
      </c>
      <c r="ES177">
        <v>0</v>
      </c>
      <c r="EU177">
        <v>0</v>
      </c>
      <c r="EV177">
        <v>0</v>
      </c>
      <c r="EY177">
        <v>0</v>
      </c>
      <c r="EZ177">
        <v>0</v>
      </c>
      <c r="FB177" t="s">
        <v>2650</v>
      </c>
      <c r="FC177">
        <v>0</v>
      </c>
    </row>
    <row r="178" spans="1:159" x14ac:dyDescent="0.3">
      <c r="A178" t="s">
        <v>383</v>
      </c>
      <c r="B178">
        <v>1</v>
      </c>
      <c r="C178" s="14">
        <v>45000</v>
      </c>
      <c r="D178">
        <v>1</v>
      </c>
      <c r="E178" s="14">
        <v>45000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132152</v>
      </c>
      <c r="P178" t="s">
        <v>3183</v>
      </c>
      <c r="Q178" t="s">
        <v>742</v>
      </c>
      <c r="U178" t="s">
        <v>545</v>
      </c>
      <c r="V178">
        <v>1</v>
      </c>
      <c r="W178" t="s">
        <v>2649</v>
      </c>
      <c r="X178" s="14">
        <v>45000</v>
      </c>
      <c r="Y178">
        <v>0</v>
      </c>
      <c r="Z178" s="14">
        <v>45000</v>
      </c>
      <c r="AA178">
        <v>1</v>
      </c>
      <c r="AB178" s="14">
        <v>44713</v>
      </c>
      <c r="AD178">
        <v>0</v>
      </c>
      <c r="AE178">
        <v>0</v>
      </c>
      <c r="AK178" s="67">
        <v>45000</v>
      </c>
      <c r="AL178" t="s">
        <v>2650</v>
      </c>
      <c r="AM178" t="s">
        <v>2650</v>
      </c>
      <c r="AN178" t="s">
        <v>2650</v>
      </c>
      <c r="AO178">
        <v>0</v>
      </c>
      <c r="AP178">
        <v>0</v>
      </c>
      <c r="AQ178">
        <v>0</v>
      </c>
      <c r="AR178">
        <v>0</v>
      </c>
      <c r="AS178" t="s">
        <v>441</v>
      </c>
      <c r="AU178">
        <v>0</v>
      </c>
      <c r="AW178" s="14">
        <v>45000</v>
      </c>
      <c r="AX178">
        <v>0</v>
      </c>
      <c r="AY178" s="14">
        <v>45000</v>
      </c>
      <c r="AZ178">
        <v>1</v>
      </c>
      <c r="BA178">
        <v>0</v>
      </c>
      <c r="BB178" t="s">
        <v>2491</v>
      </c>
      <c r="BC178">
        <v>0</v>
      </c>
      <c r="BE178">
        <v>0</v>
      </c>
      <c r="BF178">
        <v>1</v>
      </c>
      <c r="BJ178">
        <v>0</v>
      </c>
      <c r="BK178" t="s">
        <v>2651</v>
      </c>
      <c r="BL178" t="s">
        <v>2650</v>
      </c>
      <c r="BM178">
        <v>0</v>
      </c>
      <c r="BN178" s="14">
        <v>45000</v>
      </c>
      <c r="BO178">
        <v>0</v>
      </c>
      <c r="BP178" t="s">
        <v>2650</v>
      </c>
      <c r="BQ178">
        <v>0</v>
      </c>
      <c r="BR178">
        <v>0</v>
      </c>
      <c r="BS178" t="s">
        <v>2652</v>
      </c>
      <c r="BW178">
        <v>0</v>
      </c>
      <c r="BX178">
        <v>0</v>
      </c>
      <c r="BY178" t="s">
        <v>2653</v>
      </c>
      <c r="BZ178" s="14">
        <v>45000</v>
      </c>
      <c r="CA178" s="14">
        <v>45000</v>
      </c>
      <c r="CE178">
        <v>0</v>
      </c>
      <c r="CF178">
        <v>1</v>
      </c>
      <c r="CG178">
        <v>0</v>
      </c>
      <c r="CH178">
        <v>0</v>
      </c>
      <c r="CI178">
        <v>0</v>
      </c>
      <c r="CJ178" t="s">
        <v>2781</v>
      </c>
      <c r="CK178" s="14">
        <v>44783</v>
      </c>
      <c r="CL178">
        <v>0</v>
      </c>
      <c r="CP178">
        <v>0</v>
      </c>
      <c r="CS178">
        <v>0</v>
      </c>
      <c r="CV178">
        <v>0</v>
      </c>
      <c r="CX178">
        <v>1</v>
      </c>
      <c r="CZ178">
        <v>0</v>
      </c>
      <c r="DA178">
        <v>1</v>
      </c>
      <c r="DB178">
        <v>0</v>
      </c>
      <c r="DC178" t="s">
        <v>441</v>
      </c>
      <c r="DM178" t="s">
        <v>441</v>
      </c>
      <c r="DN178" t="s">
        <v>441</v>
      </c>
      <c r="DX178" t="s">
        <v>441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H178" t="s">
        <v>2650</v>
      </c>
      <c r="EI178">
        <v>0</v>
      </c>
      <c r="EL178">
        <v>0</v>
      </c>
      <c r="EM178" t="s">
        <v>3184</v>
      </c>
      <c r="EN178" t="s">
        <v>3185</v>
      </c>
      <c r="EO178" t="s">
        <v>2650</v>
      </c>
      <c r="EP178" t="s">
        <v>2650</v>
      </c>
      <c r="ER178">
        <v>0</v>
      </c>
      <c r="ES178">
        <v>0</v>
      </c>
      <c r="EU178">
        <v>0</v>
      </c>
      <c r="EV178">
        <v>0</v>
      </c>
      <c r="EY178">
        <v>0</v>
      </c>
      <c r="EZ178">
        <v>0</v>
      </c>
      <c r="FB178" t="s">
        <v>2650</v>
      </c>
      <c r="FC178">
        <v>0</v>
      </c>
    </row>
    <row r="179" spans="1:159" x14ac:dyDescent="0.3">
      <c r="A179" t="s">
        <v>383</v>
      </c>
      <c r="B179">
        <v>1</v>
      </c>
      <c r="C179" s="14">
        <v>45000</v>
      </c>
      <c r="D179">
        <v>1</v>
      </c>
      <c r="E179" s="14">
        <v>45000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132153</v>
      </c>
      <c r="P179" t="s">
        <v>3186</v>
      </c>
      <c r="Q179" t="s">
        <v>743</v>
      </c>
      <c r="U179" t="s">
        <v>545</v>
      </c>
      <c r="V179">
        <v>1</v>
      </c>
      <c r="W179" t="s">
        <v>2649</v>
      </c>
      <c r="X179" s="14">
        <v>45000</v>
      </c>
      <c r="Y179">
        <v>0</v>
      </c>
      <c r="Z179" s="14">
        <v>45000</v>
      </c>
      <c r="AA179">
        <v>1</v>
      </c>
      <c r="AB179" s="14">
        <v>44743</v>
      </c>
      <c r="AD179">
        <v>0</v>
      </c>
      <c r="AE179">
        <v>0</v>
      </c>
      <c r="AK179" s="67">
        <v>45000</v>
      </c>
      <c r="AL179" t="s">
        <v>2650</v>
      </c>
      <c r="AM179" t="s">
        <v>2650</v>
      </c>
      <c r="AN179" t="s">
        <v>2650</v>
      </c>
      <c r="AO179">
        <v>0</v>
      </c>
      <c r="AP179">
        <v>0</v>
      </c>
      <c r="AQ179">
        <v>0</v>
      </c>
      <c r="AR179">
        <v>0</v>
      </c>
      <c r="AS179" t="s">
        <v>441</v>
      </c>
      <c r="AU179">
        <v>0</v>
      </c>
      <c r="AW179" s="14">
        <v>45000</v>
      </c>
      <c r="AX179">
        <v>0</v>
      </c>
      <c r="AY179" s="14">
        <v>45000</v>
      </c>
      <c r="AZ179">
        <v>1</v>
      </c>
      <c r="BA179">
        <v>0</v>
      </c>
      <c r="BB179" t="s">
        <v>2491</v>
      </c>
      <c r="BC179">
        <v>0</v>
      </c>
      <c r="BE179">
        <v>0</v>
      </c>
      <c r="BF179">
        <v>1</v>
      </c>
      <c r="BJ179">
        <v>0</v>
      </c>
      <c r="BK179" t="s">
        <v>2651</v>
      </c>
      <c r="BL179" t="s">
        <v>2650</v>
      </c>
      <c r="BM179">
        <v>0</v>
      </c>
      <c r="BN179" s="14">
        <v>45000</v>
      </c>
      <c r="BO179">
        <v>0</v>
      </c>
      <c r="BP179" t="s">
        <v>2650</v>
      </c>
      <c r="BQ179">
        <v>0</v>
      </c>
      <c r="BR179">
        <v>0</v>
      </c>
      <c r="BS179" t="s">
        <v>2652</v>
      </c>
      <c r="BW179">
        <v>0</v>
      </c>
      <c r="BX179">
        <v>0</v>
      </c>
      <c r="BY179" t="s">
        <v>2653</v>
      </c>
      <c r="BZ179" s="14">
        <v>45000</v>
      </c>
      <c r="CA179" s="14">
        <v>45000</v>
      </c>
      <c r="CE179">
        <v>0</v>
      </c>
      <c r="CF179">
        <v>1</v>
      </c>
      <c r="CG179">
        <v>0</v>
      </c>
      <c r="CH179">
        <v>0</v>
      </c>
      <c r="CI179">
        <v>0</v>
      </c>
      <c r="CJ179" t="s">
        <v>2781</v>
      </c>
      <c r="CK179" s="14">
        <v>44783</v>
      </c>
      <c r="CL179">
        <v>0</v>
      </c>
      <c r="CP179">
        <v>0</v>
      </c>
      <c r="CS179">
        <v>0</v>
      </c>
      <c r="CV179">
        <v>0</v>
      </c>
      <c r="CX179">
        <v>1</v>
      </c>
      <c r="CZ179">
        <v>0</v>
      </c>
      <c r="DA179">
        <v>1</v>
      </c>
      <c r="DB179">
        <v>0</v>
      </c>
      <c r="DC179" t="s">
        <v>441</v>
      </c>
      <c r="DM179" t="s">
        <v>441</v>
      </c>
      <c r="DN179" t="s">
        <v>441</v>
      </c>
      <c r="DX179" t="s">
        <v>441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H179" t="s">
        <v>2650</v>
      </c>
      <c r="EI179">
        <v>0</v>
      </c>
      <c r="EL179">
        <v>0</v>
      </c>
      <c r="EM179" t="s">
        <v>3187</v>
      </c>
      <c r="EN179" t="s">
        <v>3188</v>
      </c>
      <c r="EO179" t="s">
        <v>2650</v>
      </c>
      <c r="EP179" t="s">
        <v>2650</v>
      </c>
      <c r="ER179">
        <v>0</v>
      </c>
      <c r="ES179">
        <v>0</v>
      </c>
      <c r="EU179">
        <v>0</v>
      </c>
      <c r="EV179">
        <v>0</v>
      </c>
      <c r="EY179">
        <v>0</v>
      </c>
      <c r="EZ179">
        <v>0</v>
      </c>
      <c r="FB179" t="s">
        <v>2650</v>
      </c>
      <c r="FC179">
        <v>0</v>
      </c>
    </row>
    <row r="180" spans="1:159" x14ac:dyDescent="0.3">
      <c r="A180" t="s">
        <v>383</v>
      </c>
      <c r="B180">
        <v>1</v>
      </c>
      <c r="C180" s="14">
        <v>45135</v>
      </c>
      <c r="D180">
        <v>1</v>
      </c>
      <c r="E180" s="14">
        <v>45135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132154</v>
      </c>
      <c r="P180" t="s">
        <v>3189</v>
      </c>
      <c r="Q180" t="s">
        <v>744</v>
      </c>
      <c r="U180" t="s">
        <v>545</v>
      </c>
      <c r="V180">
        <v>1</v>
      </c>
      <c r="W180" t="s">
        <v>2649</v>
      </c>
      <c r="X180" s="14">
        <v>45135</v>
      </c>
      <c r="Y180">
        <v>0</v>
      </c>
      <c r="Z180" s="14">
        <v>45135</v>
      </c>
      <c r="AA180">
        <v>1</v>
      </c>
      <c r="AB180" s="14">
        <v>44774</v>
      </c>
      <c r="AD180">
        <v>0</v>
      </c>
      <c r="AE180">
        <v>0</v>
      </c>
      <c r="AK180" s="67">
        <v>45135</v>
      </c>
      <c r="AL180" t="s">
        <v>2650</v>
      </c>
      <c r="AM180" t="s">
        <v>2650</v>
      </c>
      <c r="AN180" t="s">
        <v>2650</v>
      </c>
      <c r="AO180">
        <v>0</v>
      </c>
      <c r="AP180">
        <v>0</v>
      </c>
      <c r="AQ180">
        <v>0</v>
      </c>
      <c r="AR180">
        <v>0</v>
      </c>
      <c r="AS180" t="s">
        <v>441</v>
      </c>
      <c r="AU180">
        <v>0</v>
      </c>
      <c r="AW180" s="14">
        <v>45135</v>
      </c>
      <c r="AX180">
        <v>0</v>
      </c>
      <c r="AY180" s="14">
        <v>45135</v>
      </c>
      <c r="AZ180">
        <v>1</v>
      </c>
      <c r="BA180">
        <v>0</v>
      </c>
      <c r="BB180" t="s">
        <v>2491</v>
      </c>
      <c r="BC180">
        <v>0</v>
      </c>
      <c r="BE180">
        <v>0</v>
      </c>
      <c r="BF180">
        <v>1</v>
      </c>
      <c r="BJ180">
        <v>0</v>
      </c>
      <c r="BK180" t="s">
        <v>2651</v>
      </c>
      <c r="BL180" t="s">
        <v>2650</v>
      </c>
      <c r="BM180">
        <v>0</v>
      </c>
      <c r="BN180" s="14">
        <v>45135</v>
      </c>
      <c r="BO180">
        <v>0</v>
      </c>
      <c r="BP180" t="s">
        <v>2650</v>
      </c>
      <c r="BQ180">
        <v>0</v>
      </c>
      <c r="BR180">
        <v>0</v>
      </c>
      <c r="BS180" t="s">
        <v>2652</v>
      </c>
      <c r="BW180">
        <v>0</v>
      </c>
      <c r="BX180">
        <v>0</v>
      </c>
      <c r="BY180" t="s">
        <v>2653</v>
      </c>
      <c r="BZ180" s="14">
        <v>45135</v>
      </c>
      <c r="CA180" s="14">
        <v>45135</v>
      </c>
      <c r="CE180">
        <v>0</v>
      </c>
      <c r="CF180">
        <v>1</v>
      </c>
      <c r="CG180">
        <v>0</v>
      </c>
      <c r="CH180">
        <v>0</v>
      </c>
      <c r="CI180">
        <v>0</v>
      </c>
      <c r="CJ180" t="s">
        <v>2781</v>
      </c>
      <c r="CK180" s="14">
        <v>44783</v>
      </c>
      <c r="CL180">
        <v>0</v>
      </c>
      <c r="CP180">
        <v>0</v>
      </c>
      <c r="CS180">
        <v>0</v>
      </c>
      <c r="CV180">
        <v>0</v>
      </c>
      <c r="CX180">
        <v>1</v>
      </c>
      <c r="CZ180">
        <v>0</v>
      </c>
      <c r="DA180">
        <v>1</v>
      </c>
      <c r="DB180">
        <v>0</v>
      </c>
      <c r="DC180" t="s">
        <v>441</v>
      </c>
      <c r="DM180" t="s">
        <v>441</v>
      </c>
      <c r="DN180" t="s">
        <v>441</v>
      </c>
      <c r="DX180" t="s">
        <v>441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H180" t="s">
        <v>2650</v>
      </c>
      <c r="EI180">
        <v>0</v>
      </c>
      <c r="EL180">
        <v>0</v>
      </c>
      <c r="EM180" t="s">
        <v>3190</v>
      </c>
      <c r="EN180" t="s">
        <v>3191</v>
      </c>
      <c r="EO180" t="s">
        <v>2650</v>
      </c>
      <c r="EP180" t="s">
        <v>2650</v>
      </c>
      <c r="ER180">
        <v>0</v>
      </c>
      <c r="ES180">
        <v>0</v>
      </c>
      <c r="EU180">
        <v>0</v>
      </c>
      <c r="EV180">
        <v>0</v>
      </c>
      <c r="EY180">
        <v>0</v>
      </c>
      <c r="EZ180">
        <v>0</v>
      </c>
      <c r="FB180" t="s">
        <v>2650</v>
      </c>
      <c r="FC180">
        <v>0</v>
      </c>
    </row>
    <row r="181" spans="1:159" x14ac:dyDescent="0.3">
      <c r="A181" t="s">
        <v>383</v>
      </c>
      <c r="B181">
        <v>1</v>
      </c>
      <c r="C181" s="14">
        <v>45000</v>
      </c>
      <c r="D181">
        <v>1</v>
      </c>
      <c r="E181" s="14">
        <v>45000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132155</v>
      </c>
      <c r="P181" t="s">
        <v>3192</v>
      </c>
      <c r="Q181" t="s">
        <v>750</v>
      </c>
      <c r="U181" t="s">
        <v>545</v>
      </c>
      <c r="V181">
        <v>1</v>
      </c>
      <c r="W181" t="s">
        <v>2649</v>
      </c>
      <c r="X181" s="14">
        <v>45000</v>
      </c>
      <c r="Y181">
        <v>0</v>
      </c>
      <c r="Z181" s="14">
        <v>45000</v>
      </c>
      <c r="AA181">
        <v>1</v>
      </c>
      <c r="AB181" s="14">
        <v>44593</v>
      </c>
      <c r="AD181">
        <v>0</v>
      </c>
      <c r="AE181">
        <v>0</v>
      </c>
      <c r="AK181" s="67">
        <v>45000</v>
      </c>
      <c r="AL181" t="s">
        <v>2650</v>
      </c>
      <c r="AM181" t="s">
        <v>2650</v>
      </c>
      <c r="AN181" t="s">
        <v>2650</v>
      </c>
      <c r="AO181">
        <v>0</v>
      </c>
      <c r="AP181">
        <v>0</v>
      </c>
      <c r="AQ181">
        <v>0</v>
      </c>
      <c r="AR181">
        <v>0</v>
      </c>
      <c r="AS181" t="s">
        <v>441</v>
      </c>
      <c r="AU181">
        <v>0</v>
      </c>
      <c r="AW181" s="14">
        <v>45000</v>
      </c>
      <c r="AX181">
        <v>0</v>
      </c>
      <c r="AY181" s="14">
        <v>45000</v>
      </c>
      <c r="AZ181">
        <v>1</v>
      </c>
      <c r="BA181">
        <v>0</v>
      </c>
      <c r="BB181" t="s">
        <v>2491</v>
      </c>
      <c r="BC181">
        <v>0</v>
      </c>
      <c r="BE181">
        <v>0</v>
      </c>
      <c r="BF181">
        <v>1</v>
      </c>
      <c r="BJ181">
        <v>0</v>
      </c>
      <c r="BK181" t="s">
        <v>2651</v>
      </c>
      <c r="BL181" t="s">
        <v>2650</v>
      </c>
      <c r="BM181">
        <v>0</v>
      </c>
      <c r="BN181" s="14">
        <v>45000</v>
      </c>
      <c r="BO181">
        <v>0</v>
      </c>
      <c r="BP181" t="s">
        <v>2650</v>
      </c>
      <c r="BQ181">
        <v>0</v>
      </c>
      <c r="BR181">
        <v>0</v>
      </c>
      <c r="BS181" t="s">
        <v>2652</v>
      </c>
      <c r="BW181">
        <v>0</v>
      </c>
      <c r="BX181">
        <v>0</v>
      </c>
      <c r="BY181" t="s">
        <v>2653</v>
      </c>
      <c r="BZ181" s="14">
        <v>45000</v>
      </c>
      <c r="CA181" s="14">
        <v>45000</v>
      </c>
      <c r="CE181">
        <v>0</v>
      </c>
      <c r="CF181">
        <v>1</v>
      </c>
      <c r="CG181">
        <v>0</v>
      </c>
      <c r="CH181">
        <v>0</v>
      </c>
      <c r="CI181">
        <v>0</v>
      </c>
      <c r="CJ181" t="s">
        <v>2781</v>
      </c>
      <c r="CK181" s="14">
        <v>44783</v>
      </c>
      <c r="CL181">
        <v>0</v>
      </c>
      <c r="CP181">
        <v>0</v>
      </c>
      <c r="CS181">
        <v>0</v>
      </c>
      <c r="CV181">
        <v>0</v>
      </c>
      <c r="CX181">
        <v>1</v>
      </c>
      <c r="CZ181">
        <v>0</v>
      </c>
      <c r="DA181">
        <v>1</v>
      </c>
      <c r="DB181">
        <v>0</v>
      </c>
      <c r="DC181" t="s">
        <v>441</v>
      </c>
      <c r="DM181" t="s">
        <v>441</v>
      </c>
      <c r="DN181" t="s">
        <v>441</v>
      </c>
      <c r="DX181" t="s">
        <v>441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H181" t="s">
        <v>2650</v>
      </c>
      <c r="EI181">
        <v>0</v>
      </c>
      <c r="EL181">
        <v>0</v>
      </c>
      <c r="EM181" t="s">
        <v>3193</v>
      </c>
      <c r="EN181" t="s">
        <v>3194</v>
      </c>
      <c r="EO181" t="s">
        <v>2650</v>
      </c>
      <c r="EP181" t="s">
        <v>2650</v>
      </c>
      <c r="ER181">
        <v>0</v>
      </c>
      <c r="ES181">
        <v>0</v>
      </c>
      <c r="EU181">
        <v>0</v>
      </c>
      <c r="EV181">
        <v>0</v>
      </c>
      <c r="EY181">
        <v>0</v>
      </c>
      <c r="EZ181">
        <v>0</v>
      </c>
      <c r="FB181" t="s">
        <v>2650</v>
      </c>
      <c r="FC181">
        <v>0</v>
      </c>
    </row>
    <row r="182" spans="1:159" x14ac:dyDescent="0.3">
      <c r="A182" t="s">
        <v>383</v>
      </c>
      <c r="B182">
        <v>1</v>
      </c>
      <c r="C182" s="14">
        <v>45000</v>
      </c>
      <c r="D182">
        <v>1</v>
      </c>
      <c r="E182" s="14">
        <v>45000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132156</v>
      </c>
      <c r="P182" t="s">
        <v>3195</v>
      </c>
      <c r="Q182" t="s">
        <v>751</v>
      </c>
      <c r="U182" t="s">
        <v>545</v>
      </c>
      <c r="V182">
        <v>1</v>
      </c>
      <c r="W182" t="s">
        <v>2649</v>
      </c>
      <c r="X182" s="14">
        <v>45000</v>
      </c>
      <c r="Y182">
        <v>0</v>
      </c>
      <c r="Z182" s="14">
        <v>45000</v>
      </c>
      <c r="AA182">
        <v>1</v>
      </c>
      <c r="AB182" s="14">
        <v>44621</v>
      </c>
      <c r="AD182">
        <v>0</v>
      </c>
      <c r="AE182">
        <v>0</v>
      </c>
      <c r="AK182" s="67">
        <v>45000</v>
      </c>
      <c r="AL182" t="s">
        <v>2650</v>
      </c>
      <c r="AM182" t="s">
        <v>2650</v>
      </c>
      <c r="AN182" t="s">
        <v>2650</v>
      </c>
      <c r="AO182">
        <v>0</v>
      </c>
      <c r="AP182">
        <v>0</v>
      </c>
      <c r="AQ182">
        <v>0</v>
      </c>
      <c r="AR182">
        <v>0</v>
      </c>
      <c r="AS182" t="s">
        <v>441</v>
      </c>
      <c r="AU182">
        <v>0</v>
      </c>
      <c r="AW182" s="14">
        <v>45000</v>
      </c>
      <c r="AX182">
        <v>0</v>
      </c>
      <c r="AY182" s="14">
        <v>45000</v>
      </c>
      <c r="AZ182">
        <v>1</v>
      </c>
      <c r="BA182">
        <v>0</v>
      </c>
      <c r="BB182" t="s">
        <v>2491</v>
      </c>
      <c r="BC182">
        <v>0</v>
      </c>
      <c r="BE182">
        <v>0</v>
      </c>
      <c r="BF182">
        <v>1</v>
      </c>
      <c r="BJ182">
        <v>0</v>
      </c>
      <c r="BK182" t="s">
        <v>2651</v>
      </c>
      <c r="BL182" t="s">
        <v>2650</v>
      </c>
      <c r="BM182">
        <v>0</v>
      </c>
      <c r="BN182" s="14">
        <v>45000</v>
      </c>
      <c r="BO182">
        <v>0</v>
      </c>
      <c r="BP182" t="s">
        <v>2650</v>
      </c>
      <c r="BQ182">
        <v>0</v>
      </c>
      <c r="BR182">
        <v>0</v>
      </c>
      <c r="BS182" t="s">
        <v>2652</v>
      </c>
      <c r="BW182">
        <v>0</v>
      </c>
      <c r="BX182">
        <v>0</v>
      </c>
      <c r="BY182" t="s">
        <v>2653</v>
      </c>
      <c r="BZ182" s="14">
        <v>45000</v>
      </c>
      <c r="CA182" s="14">
        <v>45000</v>
      </c>
      <c r="CE182">
        <v>0</v>
      </c>
      <c r="CF182">
        <v>1</v>
      </c>
      <c r="CG182">
        <v>0</v>
      </c>
      <c r="CH182">
        <v>0</v>
      </c>
      <c r="CI182">
        <v>0</v>
      </c>
      <c r="CJ182" t="s">
        <v>2781</v>
      </c>
      <c r="CK182" s="14">
        <v>44783</v>
      </c>
      <c r="CL182">
        <v>0</v>
      </c>
      <c r="CP182">
        <v>0</v>
      </c>
      <c r="CS182">
        <v>0</v>
      </c>
      <c r="CV182">
        <v>0</v>
      </c>
      <c r="CX182">
        <v>1</v>
      </c>
      <c r="CZ182">
        <v>0</v>
      </c>
      <c r="DA182">
        <v>1</v>
      </c>
      <c r="DB182">
        <v>0</v>
      </c>
      <c r="DC182" t="s">
        <v>441</v>
      </c>
      <c r="DM182" t="s">
        <v>441</v>
      </c>
      <c r="DN182" t="s">
        <v>441</v>
      </c>
      <c r="DX182" t="s">
        <v>441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H182" t="s">
        <v>2650</v>
      </c>
      <c r="EI182">
        <v>0</v>
      </c>
      <c r="EL182">
        <v>0</v>
      </c>
      <c r="EM182" t="s">
        <v>3196</v>
      </c>
      <c r="EN182" t="s">
        <v>3197</v>
      </c>
      <c r="EO182" t="s">
        <v>2650</v>
      </c>
      <c r="EP182" t="s">
        <v>2650</v>
      </c>
      <c r="ER182">
        <v>0</v>
      </c>
      <c r="ES182">
        <v>0</v>
      </c>
      <c r="EU182">
        <v>0</v>
      </c>
      <c r="EV182">
        <v>0</v>
      </c>
      <c r="EY182">
        <v>0</v>
      </c>
      <c r="EZ182">
        <v>0</v>
      </c>
      <c r="FB182" t="s">
        <v>2650</v>
      </c>
      <c r="FC182">
        <v>0</v>
      </c>
    </row>
    <row r="183" spans="1:159" x14ac:dyDescent="0.3">
      <c r="A183" t="s">
        <v>383</v>
      </c>
      <c r="B183">
        <v>1</v>
      </c>
      <c r="C183" s="14">
        <v>45135</v>
      </c>
      <c r="D183">
        <v>1</v>
      </c>
      <c r="E183" s="14">
        <v>45135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132157</v>
      </c>
      <c r="P183" t="s">
        <v>3198</v>
      </c>
      <c r="Q183" t="s">
        <v>764</v>
      </c>
      <c r="U183" t="s">
        <v>545</v>
      </c>
      <c r="V183">
        <v>1</v>
      </c>
      <c r="W183" t="s">
        <v>2649</v>
      </c>
      <c r="X183" s="14">
        <v>45135</v>
      </c>
      <c r="Y183">
        <v>0</v>
      </c>
      <c r="Z183" s="14">
        <v>45135</v>
      </c>
      <c r="AA183">
        <v>1</v>
      </c>
      <c r="AB183" s="14">
        <v>44652</v>
      </c>
      <c r="AD183">
        <v>0</v>
      </c>
      <c r="AE183">
        <v>0</v>
      </c>
      <c r="AK183" t="s">
        <v>2650</v>
      </c>
      <c r="AL183" t="s">
        <v>2650</v>
      </c>
      <c r="AM183" t="s">
        <v>2650</v>
      </c>
      <c r="AN183" t="s">
        <v>2650</v>
      </c>
      <c r="AO183">
        <v>0</v>
      </c>
      <c r="AP183">
        <v>0</v>
      </c>
      <c r="AQ183">
        <v>0</v>
      </c>
      <c r="AR183">
        <v>0</v>
      </c>
      <c r="AS183" t="s">
        <v>441</v>
      </c>
      <c r="AU183">
        <v>0</v>
      </c>
      <c r="AW183" s="14">
        <v>45135</v>
      </c>
      <c r="AX183">
        <v>0</v>
      </c>
      <c r="AY183" s="14">
        <v>45135</v>
      </c>
      <c r="AZ183">
        <v>1</v>
      </c>
      <c r="BA183">
        <v>0</v>
      </c>
      <c r="BB183" t="s">
        <v>2491</v>
      </c>
      <c r="BC183">
        <v>0</v>
      </c>
      <c r="BE183">
        <v>0</v>
      </c>
      <c r="BF183">
        <v>1</v>
      </c>
      <c r="BJ183">
        <v>0</v>
      </c>
      <c r="BK183" t="s">
        <v>2651</v>
      </c>
      <c r="BL183" t="s">
        <v>2650</v>
      </c>
      <c r="BM183">
        <v>0</v>
      </c>
      <c r="BN183" t="s">
        <v>2650</v>
      </c>
      <c r="BO183">
        <v>0</v>
      </c>
      <c r="BP183" t="s">
        <v>2650</v>
      </c>
      <c r="BQ183">
        <v>0</v>
      </c>
      <c r="BR183">
        <v>0</v>
      </c>
      <c r="BS183" t="s">
        <v>2652</v>
      </c>
      <c r="BW183">
        <v>0</v>
      </c>
      <c r="BX183">
        <v>0</v>
      </c>
      <c r="BY183" t="s">
        <v>2653</v>
      </c>
      <c r="BZ183" s="14">
        <v>45135</v>
      </c>
      <c r="CA183" s="14">
        <v>45135</v>
      </c>
      <c r="CE183">
        <v>0</v>
      </c>
      <c r="CF183">
        <v>1</v>
      </c>
      <c r="CG183">
        <v>0</v>
      </c>
      <c r="CH183">
        <v>0</v>
      </c>
      <c r="CI183">
        <v>0</v>
      </c>
      <c r="CJ183" t="s">
        <v>2781</v>
      </c>
      <c r="CK183" s="14">
        <v>44783</v>
      </c>
      <c r="CL183">
        <v>0</v>
      </c>
      <c r="CP183">
        <v>0</v>
      </c>
      <c r="CS183">
        <v>0</v>
      </c>
      <c r="CV183">
        <v>0</v>
      </c>
      <c r="CX183">
        <v>1</v>
      </c>
      <c r="CZ183">
        <v>0</v>
      </c>
      <c r="DA183">
        <v>1</v>
      </c>
      <c r="DB183">
        <v>0</v>
      </c>
      <c r="DC183" t="s">
        <v>441</v>
      </c>
      <c r="DM183" t="s">
        <v>441</v>
      </c>
      <c r="DN183" t="s">
        <v>441</v>
      </c>
      <c r="DX183" t="s">
        <v>441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H183" t="s">
        <v>2650</v>
      </c>
      <c r="EI183">
        <v>0</v>
      </c>
      <c r="EL183">
        <v>0</v>
      </c>
      <c r="EM183" t="s">
        <v>3199</v>
      </c>
      <c r="EN183" t="s">
        <v>3200</v>
      </c>
      <c r="EO183" t="s">
        <v>2650</v>
      </c>
      <c r="EP183" t="s">
        <v>2650</v>
      </c>
      <c r="ER183">
        <v>0</v>
      </c>
      <c r="ES183">
        <v>0</v>
      </c>
      <c r="EU183">
        <v>0</v>
      </c>
      <c r="EV183">
        <v>0</v>
      </c>
      <c r="EY183">
        <v>0</v>
      </c>
      <c r="EZ183">
        <v>0</v>
      </c>
      <c r="FB183" t="s">
        <v>2650</v>
      </c>
      <c r="FC183">
        <v>0</v>
      </c>
    </row>
    <row r="184" spans="1:159" x14ac:dyDescent="0.3">
      <c r="A184" t="s">
        <v>383</v>
      </c>
      <c r="B184">
        <v>1</v>
      </c>
      <c r="C184" s="14">
        <v>45135</v>
      </c>
      <c r="D184">
        <v>1</v>
      </c>
      <c r="E184" s="14">
        <v>45135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132158</v>
      </c>
      <c r="P184" t="s">
        <v>3201</v>
      </c>
      <c r="Q184" t="s">
        <v>765</v>
      </c>
      <c r="U184" t="s">
        <v>545</v>
      </c>
      <c r="V184">
        <v>1</v>
      </c>
      <c r="W184" t="s">
        <v>2649</v>
      </c>
      <c r="X184" s="14">
        <v>45135</v>
      </c>
      <c r="Y184">
        <v>0</v>
      </c>
      <c r="Z184" s="14">
        <v>45135</v>
      </c>
      <c r="AA184">
        <v>1</v>
      </c>
      <c r="AB184" s="14">
        <v>44682</v>
      </c>
      <c r="AD184">
        <v>0</v>
      </c>
      <c r="AE184">
        <v>0</v>
      </c>
      <c r="AK184" t="s">
        <v>2650</v>
      </c>
      <c r="AL184" t="s">
        <v>2650</v>
      </c>
      <c r="AM184" t="s">
        <v>2650</v>
      </c>
      <c r="AN184" t="s">
        <v>2650</v>
      </c>
      <c r="AO184">
        <v>0</v>
      </c>
      <c r="AP184">
        <v>0</v>
      </c>
      <c r="AQ184">
        <v>0</v>
      </c>
      <c r="AR184">
        <v>0</v>
      </c>
      <c r="AS184" t="s">
        <v>441</v>
      </c>
      <c r="AU184">
        <v>0</v>
      </c>
      <c r="AW184" s="14">
        <v>45135</v>
      </c>
      <c r="AX184">
        <v>0</v>
      </c>
      <c r="AY184" s="14">
        <v>45135</v>
      </c>
      <c r="AZ184">
        <v>1</v>
      </c>
      <c r="BA184">
        <v>0</v>
      </c>
      <c r="BB184" t="s">
        <v>2491</v>
      </c>
      <c r="BC184">
        <v>0</v>
      </c>
      <c r="BE184">
        <v>0</v>
      </c>
      <c r="BF184">
        <v>1</v>
      </c>
      <c r="BJ184">
        <v>0</v>
      </c>
      <c r="BK184" t="s">
        <v>2651</v>
      </c>
      <c r="BL184" t="s">
        <v>2650</v>
      </c>
      <c r="BM184">
        <v>0</v>
      </c>
      <c r="BN184" t="s">
        <v>2650</v>
      </c>
      <c r="BO184">
        <v>0</v>
      </c>
      <c r="BP184" t="s">
        <v>2650</v>
      </c>
      <c r="BQ184">
        <v>0</v>
      </c>
      <c r="BR184">
        <v>0</v>
      </c>
      <c r="BS184" t="s">
        <v>2652</v>
      </c>
      <c r="BW184">
        <v>0</v>
      </c>
      <c r="BX184">
        <v>0</v>
      </c>
      <c r="BY184" t="s">
        <v>2653</v>
      </c>
      <c r="BZ184" s="14">
        <v>45135</v>
      </c>
      <c r="CA184" s="14">
        <v>45135</v>
      </c>
      <c r="CE184">
        <v>0</v>
      </c>
      <c r="CF184">
        <v>1</v>
      </c>
      <c r="CG184">
        <v>0</v>
      </c>
      <c r="CH184">
        <v>0</v>
      </c>
      <c r="CI184">
        <v>0</v>
      </c>
      <c r="CJ184" t="s">
        <v>2781</v>
      </c>
      <c r="CK184" s="14">
        <v>44783</v>
      </c>
      <c r="CL184">
        <v>0</v>
      </c>
      <c r="CP184">
        <v>0</v>
      </c>
      <c r="CS184">
        <v>0</v>
      </c>
      <c r="CV184">
        <v>0</v>
      </c>
      <c r="CX184">
        <v>1</v>
      </c>
      <c r="CZ184">
        <v>0</v>
      </c>
      <c r="DA184">
        <v>1</v>
      </c>
      <c r="DB184">
        <v>0</v>
      </c>
      <c r="DC184" t="s">
        <v>441</v>
      </c>
      <c r="DM184" t="s">
        <v>441</v>
      </c>
      <c r="DN184" t="s">
        <v>441</v>
      </c>
      <c r="DX184" t="s">
        <v>441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H184" t="s">
        <v>2650</v>
      </c>
      <c r="EI184">
        <v>0</v>
      </c>
      <c r="EL184">
        <v>0</v>
      </c>
      <c r="EM184" t="s">
        <v>3202</v>
      </c>
      <c r="EN184" t="s">
        <v>3203</v>
      </c>
      <c r="EO184" t="s">
        <v>2650</v>
      </c>
      <c r="EP184" t="s">
        <v>2650</v>
      </c>
      <c r="ER184">
        <v>0</v>
      </c>
      <c r="ES184">
        <v>0</v>
      </c>
      <c r="EU184">
        <v>0</v>
      </c>
      <c r="EV184">
        <v>0</v>
      </c>
      <c r="EY184">
        <v>0</v>
      </c>
      <c r="EZ184">
        <v>0</v>
      </c>
      <c r="FB184" t="s">
        <v>2650</v>
      </c>
      <c r="FC184">
        <v>0</v>
      </c>
    </row>
    <row r="185" spans="1:159" x14ac:dyDescent="0.3">
      <c r="A185" t="s">
        <v>383</v>
      </c>
      <c r="B185">
        <v>1</v>
      </c>
      <c r="C185" s="14">
        <v>45135</v>
      </c>
      <c r="D185">
        <v>1</v>
      </c>
      <c r="E185" s="14">
        <v>45135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132159</v>
      </c>
      <c r="P185" t="s">
        <v>3204</v>
      </c>
      <c r="Q185" t="s">
        <v>766</v>
      </c>
      <c r="U185" t="s">
        <v>545</v>
      </c>
      <c r="V185">
        <v>1</v>
      </c>
      <c r="W185" t="s">
        <v>2649</v>
      </c>
      <c r="X185" s="14">
        <v>45135</v>
      </c>
      <c r="Y185">
        <v>0</v>
      </c>
      <c r="Z185" s="14">
        <v>45135</v>
      </c>
      <c r="AA185">
        <v>1</v>
      </c>
      <c r="AB185" s="14">
        <v>44713</v>
      </c>
      <c r="AD185">
        <v>0</v>
      </c>
      <c r="AE185">
        <v>0</v>
      </c>
      <c r="AK185" t="s">
        <v>2650</v>
      </c>
      <c r="AL185" t="s">
        <v>2650</v>
      </c>
      <c r="AM185" t="s">
        <v>2650</v>
      </c>
      <c r="AN185" t="s">
        <v>2650</v>
      </c>
      <c r="AO185">
        <v>0</v>
      </c>
      <c r="AP185">
        <v>0</v>
      </c>
      <c r="AQ185">
        <v>0</v>
      </c>
      <c r="AR185">
        <v>0</v>
      </c>
      <c r="AS185" t="s">
        <v>441</v>
      </c>
      <c r="AU185">
        <v>0</v>
      </c>
      <c r="AW185" s="14">
        <v>45135</v>
      </c>
      <c r="AX185">
        <v>0</v>
      </c>
      <c r="AY185" s="14">
        <v>45135</v>
      </c>
      <c r="AZ185">
        <v>1</v>
      </c>
      <c r="BA185">
        <v>0</v>
      </c>
      <c r="BB185" t="s">
        <v>2491</v>
      </c>
      <c r="BC185">
        <v>0</v>
      </c>
      <c r="BE185">
        <v>0</v>
      </c>
      <c r="BF185">
        <v>1</v>
      </c>
      <c r="BJ185">
        <v>0</v>
      </c>
      <c r="BK185" t="s">
        <v>2651</v>
      </c>
      <c r="BL185" t="s">
        <v>2650</v>
      </c>
      <c r="BM185">
        <v>0</v>
      </c>
      <c r="BN185" t="s">
        <v>2650</v>
      </c>
      <c r="BO185">
        <v>0</v>
      </c>
      <c r="BP185" t="s">
        <v>2650</v>
      </c>
      <c r="BQ185">
        <v>0</v>
      </c>
      <c r="BR185">
        <v>0</v>
      </c>
      <c r="BS185" t="s">
        <v>2652</v>
      </c>
      <c r="BW185">
        <v>0</v>
      </c>
      <c r="BX185">
        <v>0</v>
      </c>
      <c r="BY185" t="s">
        <v>2653</v>
      </c>
      <c r="BZ185" s="14">
        <v>45135</v>
      </c>
      <c r="CA185" s="14">
        <v>45135</v>
      </c>
      <c r="CE185">
        <v>0</v>
      </c>
      <c r="CF185">
        <v>1</v>
      </c>
      <c r="CG185">
        <v>0</v>
      </c>
      <c r="CH185">
        <v>0</v>
      </c>
      <c r="CI185">
        <v>0</v>
      </c>
      <c r="CJ185" t="s">
        <v>2781</v>
      </c>
      <c r="CK185" s="14">
        <v>44783</v>
      </c>
      <c r="CL185">
        <v>0</v>
      </c>
      <c r="CP185">
        <v>0</v>
      </c>
      <c r="CS185">
        <v>0</v>
      </c>
      <c r="CV185">
        <v>0</v>
      </c>
      <c r="CX185">
        <v>1</v>
      </c>
      <c r="CZ185">
        <v>0</v>
      </c>
      <c r="DA185">
        <v>1</v>
      </c>
      <c r="DB185">
        <v>0</v>
      </c>
      <c r="DC185" t="s">
        <v>441</v>
      </c>
      <c r="DM185" t="s">
        <v>441</v>
      </c>
      <c r="DN185" t="s">
        <v>441</v>
      </c>
      <c r="DX185" t="s">
        <v>441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H185" t="s">
        <v>2650</v>
      </c>
      <c r="EI185">
        <v>0</v>
      </c>
      <c r="EL185">
        <v>0</v>
      </c>
      <c r="EM185" t="s">
        <v>3205</v>
      </c>
      <c r="EN185" t="s">
        <v>3206</v>
      </c>
      <c r="EO185" t="s">
        <v>2650</v>
      </c>
      <c r="EP185" t="s">
        <v>2650</v>
      </c>
      <c r="ER185">
        <v>0</v>
      </c>
      <c r="ES185">
        <v>0</v>
      </c>
      <c r="EU185">
        <v>0</v>
      </c>
      <c r="EV185">
        <v>0</v>
      </c>
      <c r="EY185">
        <v>0</v>
      </c>
      <c r="EZ185">
        <v>0</v>
      </c>
      <c r="FB185" t="s">
        <v>2650</v>
      </c>
      <c r="FC185">
        <v>0</v>
      </c>
    </row>
    <row r="186" spans="1:159" x14ac:dyDescent="0.3">
      <c r="A186" t="s">
        <v>383</v>
      </c>
      <c r="B186">
        <v>1</v>
      </c>
      <c r="C186" s="14">
        <v>45135</v>
      </c>
      <c r="D186">
        <v>1</v>
      </c>
      <c r="E186" s="14">
        <v>45135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133625</v>
      </c>
      <c r="P186" t="s">
        <v>3207</v>
      </c>
      <c r="Q186" t="s">
        <v>761</v>
      </c>
      <c r="U186" t="s">
        <v>545</v>
      </c>
      <c r="V186">
        <v>1</v>
      </c>
      <c r="W186" t="s">
        <v>2649</v>
      </c>
      <c r="X186" s="14">
        <v>45135</v>
      </c>
      <c r="Y186">
        <v>0</v>
      </c>
      <c r="Z186" s="14">
        <v>45135</v>
      </c>
      <c r="AA186">
        <v>1</v>
      </c>
      <c r="AB186" s="14">
        <v>44805</v>
      </c>
      <c r="AD186">
        <v>0</v>
      </c>
      <c r="AE186">
        <v>0</v>
      </c>
      <c r="AK186" s="67">
        <v>45135</v>
      </c>
      <c r="AL186" t="s">
        <v>2650</v>
      </c>
      <c r="AM186" t="s">
        <v>2650</v>
      </c>
      <c r="AN186" t="s">
        <v>2650</v>
      </c>
      <c r="AO186">
        <v>0</v>
      </c>
      <c r="AP186">
        <v>0</v>
      </c>
      <c r="AQ186">
        <v>0</v>
      </c>
      <c r="AR186">
        <v>0</v>
      </c>
      <c r="AS186" t="s">
        <v>441</v>
      </c>
      <c r="AU186">
        <v>0</v>
      </c>
      <c r="AW186" s="14">
        <v>45135</v>
      </c>
      <c r="AX186">
        <v>0</v>
      </c>
      <c r="AY186" s="14">
        <v>45135</v>
      </c>
      <c r="AZ186">
        <v>1</v>
      </c>
      <c r="BA186">
        <v>0</v>
      </c>
      <c r="BB186" t="s">
        <v>2491</v>
      </c>
      <c r="BC186">
        <v>0</v>
      </c>
      <c r="BE186">
        <v>0</v>
      </c>
      <c r="BF186">
        <v>1</v>
      </c>
      <c r="BJ186">
        <v>0</v>
      </c>
      <c r="BK186" t="s">
        <v>2651</v>
      </c>
      <c r="BL186" t="s">
        <v>2650</v>
      </c>
      <c r="BM186">
        <v>0</v>
      </c>
      <c r="BN186" s="14">
        <v>45135</v>
      </c>
      <c r="BO186">
        <v>0</v>
      </c>
      <c r="BP186" t="s">
        <v>2650</v>
      </c>
      <c r="BQ186">
        <v>0</v>
      </c>
      <c r="BR186">
        <v>0</v>
      </c>
      <c r="BS186" t="s">
        <v>2652</v>
      </c>
      <c r="BW186">
        <v>0</v>
      </c>
      <c r="BX186">
        <v>0</v>
      </c>
      <c r="BY186" t="s">
        <v>2653</v>
      </c>
      <c r="BZ186" s="14">
        <v>45135</v>
      </c>
      <c r="CA186" s="14">
        <v>45135</v>
      </c>
      <c r="CE186">
        <v>0</v>
      </c>
      <c r="CF186">
        <v>1</v>
      </c>
      <c r="CG186">
        <v>0</v>
      </c>
      <c r="CH186">
        <v>0</v>
      </c>
      <c r="CI186">
        <v>0</v>
      </c>
      <c r="CJ186" t="s">
        <v>2781</v>
      </c>
      <c r="CK186" s="14">
        <v>44900</v>
      </c>
      <c r="CL186">
        <v>0</v>
      </c>
      <c r="CP186">
        <v>0</v>
      </c>
      <c r="CS186">
        <v>0</v>
      </c>
      <c r="CV186">
        <v>0</v>
      </c>
      <c r="CX186">
        <v>1</v>
      </c>
      <c r="CZ186">
        <v>0</v>
      </c>
      <c r="DA186">
        <v>1</v>
      </c>
      <c r="DB186">
        <v>0</v>
      </c>
      <c r="DC186" t="s">
        <v>441</v>
      </c>
      <c r="DM186" t="s">
        <v>441</v>
      </c>
      <c r="DN186" t="s">
        <v>441</v>
      </c>
      <c r="DX186" t="s">
        <v>441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H186" t="s">
        <v>2650</v>
      </c>
      <c r="EI186">
        <v>0</v>
      </c>
      <c r="EL186">
        <v>0</v>
      </c>
      <c r="EM186" t="s">
        <v>3208</v>
      </c>
      <c r="EN186" t="s">
        <v>3209</v>
      </c>
      <c r="EO186" t="s">
        <v>2650</v>
      </c>
      <c r="EP186" t="s">
        <v>2650</v>
      </c>
      <c r="ER186">
        <v>0</v>
      </c>
      <c r="ES186">
        <v>0</v>
      </c>
      <c r="EU186">
        <v>0</v>
      </c>
      <c r="EV186">
        <v>0</v>
      </c>
      <c r="EY186">
        <v>0</v>
      </c>
      <c r="EZ186">
        <v>0</v>
      </c>
      <c r="FB186" t="s">
        <v>2650</v>
      </c>
      <c r="FC186">
        <v>0</v>
      </c>
    </row>
    <row r="187" spans="1:159" x14ac:dyDescent="0.3">
      <c r="A187" t="s">
        <v>383</v>
      </c>
      <c r="B187">
        <v>1</v>
      </c>
      <c r="C187" s="14">
        <v>45096</v>
      </c>
      <c r="D187">
        <v>1</v>
      </c>
      <c r="E187" s="14">
        <v>45096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133628</v>
      </c>
      <c r="P187" t="s">
        <v>3210</v>
      </c>
      <c r="Q187" t="s">
        <v>55</v>
      </c>
      <c r="U187" t="s">
        <v>545</v>
      </c>
      <c r="V187">
        <v>1</v>
      </c>
      <c r="W187" t="s">
        <v>2649</v>
      </c>
      <c r="X187" s="14">
        <v>45096</v>
      </c>
      <c r="Y187">
        <v>0</v>
      </c>
      <c r="Z187" s="14">
        <v>45096</v>
      </c>
      <c r="AA187">
        <v>1</v>
      </c>
      <c r="AB187" s="14">
        <v>44805</v>
      </c>
      <c r="AD187">
        <v>0</v>
      </c>
      <c r="AE187">
        <v>0</v>
      </c>
      <c r="AK187" s="67">
        <v>45096</v>
      </c>
      <c r="AL187" t="s">
        <v>2650</v>
      </c>
      <c r="AM187" t="s">
        <v>2650</v>
      </c>
      <c r="AN187" t="s">
        <v>2650</v>
      </c>
      <c r="AO187">
        <v>0</v>
      </c>
      <c r="AP187">
        <v>0</v>
      </c>
      <c r="AQ187">
        <v>0</v>
      </c>
      <c r="AR187">
        <v>0</v>
      </c>
      <c r="AS187" t="s">
        <v>441</v>
      </c>
      <c r="AU187">
        <v>0</v>
      </c>
      <c r="AW187" s="14">
        <v>45096</v>
      </c>
      <c r="AX187">
        <v>0</v>
      </c>
      <c r="AY187" s="14">
        <v>45096</v>
      </c>
      <c r="AZ187">
        <v>1</v>
      </c>
      <c r="BA187">
        <v>0</v>
      </c>
      <c r="BB187" t="s">
        <v>2491</v>
      </c>
      <c r="BC187">
        <v>0</v>
      </c>
      <c r="BE187">
        <v>0</v>
      </c>
      <c r="BF187">
        <v>1</v>
      </c>
      <c r="BJ187">
        <v>0</v>
      </c>
      <c r="BK187" t="s">
        <v>2651</v>
      </c>
      <c r="BL187" t="s">
        <v>2650</v>
      </c>
      <c r="BM187">
        <v>0</v>
      </c>
      <c r="BN187" s="14">
        <v>45096</v>
      </c>
      <c r="BO187">
        <v>0</v>
      </c>
      <c r="BP187" t="s">
        <v>2650</v>
      </c>
      <c r="BQ187">
        <v>0</v>
      </c>
      <c r="BR187">
        <v>0</v>
      </c>
      <c r="BS187" t="s">
        <v>2652</v>
      </c>
      <c r="BW187">
        <v>0</v>
      </c>
      <c r="BX187">
        <v>0</v>
      </c>
      <c r="BY187" t="s">
        <v>2653</v>
      </c>
      <c r="BZ187" s="14">
        <v>45096</v>
      </c>
      <c r="CA187" s="14">
        <v>45096</v>
      </c>
      <c r="CE187">
        <v>0</v>
      </c>
      <c r="CF187">
        <v>1</v>
      </c>
      <c r="CG187">
        <v>0</v>
      </c>
      <c r="CH187">
        <v>0</v>
      </c>
      <c r="CI187">
        <v>0</v>
      </c>
      <c r="CJ187" t="s">
        <v>2781</v>
      </c>
      <c r="CK187" s="14">
        <v>44900</v>
      </c>
      <c r="CL187">
        <v>0</v>
      </c>
      <c r="CP187">
        <v>0</v>
      </c>
      <c r="CS187">
        <v>0</v>
      </c>
      <c r="CV187">
        <v>0</v>
      </c>
      <c r="CX187">
        <v>1</v>
      </c>
      <c r="CZ187">
        <v>0</v>
      </c>
      <c r="DA187">
        <v>1</v>
      </c>
      <c r="DB187">
        <v>0</v>
      </c>
      <c r="DC187" t="s">
        <v>441</v>
      </c>
      <c r="DM187" t="s">
        <v>441</v>
      </c>
      <c r="DN187" t="s">
        <v>441</v>
      </c>
      <c r="DX187" t="s">
        <v>441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H187" t="s">
        <v>2650</v>
      </c>
      <c r="EI187">
        <v>0</v>
      </c>
      <c r="EL187">
        <v>0</v>
      </c>
      <c r="EM187" t="s">
        <v>3211</v>
      </c>
      <c r="EN187" t="s">
        <v>3212</v>
      </c>
      <c r="EO187" t="s">
        <v>2650</v>
      </c>
      <c r="EP187" t="s">
        <v>2650</v>
      </c>
      <c r="ER187">
        <v>0</v>
      </c>
      <c r="ES187">
        <v>0</v>
      </c>
      <c r="EU187">
        <v>0</v>
      </c>
      <c r="EV187">
        <v>0</v>
      </c>
      <c r="EY187">
        <v>0</v>
      </c>
      <c r="EZ187">
        <v>0</v>
      </c>
      <c r="FB187" t="s">
        <v>2650</v>
      </c>
      <c r="FC187">
        <v>0</v>
      </c>
    </row>
    <row r="188" spans="1:159" x14ac:dyDescent="0.3">
      <c r="A188" t="s">
        <v>383</v>
      </c>
      <c r="B188">
        <v>1</v>
      </c>
      <c r="C188" s="14">
        <v>45096</v>
      </c>
      <c r="D188">
        <v>1</v>
      </c>
      <c r="E188" s="14">
        <v>45096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133629</v>
      </c>
      <c r="P188" t="s">
        <v>3213</v>
      </c>
      <c r="Q188" t="s">
        <v>56</v>
      </c>
      <c r="U188" t="s">
        <v>545</v>
      </c>
      <c r="V188">
        <v>1</v>
      </c>
      <c r="W188" t="s">
        <v>2649</v>
      </c>
      <c r="X188" s="14">
        <v>45096</v>
      </c>
      <c r="Y188">
        <v>0</v>
      </c>
      <c r="Z188" s="14">
        <v>45096</v>
      </c>
      <c r="AA188">
        <v>1</v>
      </c>
      <c r="AB188" s="14">
        <v>44835</v>
      </c>
      <c r="AD188">
        <v>0</v>
      </c>
      <c r="AE188">
        <v>0</v>
      </c>
      <c r="AK188" s="67">
        <v>45096</v>
      </c>
      <c r="AL188" t="s">
        <v>2650</v>
      </c>
      <c r="AM188" t="s">
        <v>2650</v>
      </c>
      <c r="AN188" t="s">
        <v>2650</v>
      </c>
      <c r="AO188">
        <v>0</v>
      </c>
      <c r="AP188">
        <v>0</v>
      </c>
      <c r="AQ188">
        <v>0</v>
      </c>
      <c r="AR188">
        <v>0</v>
      </c>
      <c r="AS188" t="s">
        <v>441</v>
      </c>
      <c r="AU188">
        <v>0</v>
      </c>
      <c r="AW188" s="14">
        <v>45096</v>
      </c>
      <c r="AX188">
        <v>0</v>
      </c>
      <c r="AY188" s="14">
        <v>45096</v>
      </c>
      <c r="AZ188">
        <v>1</v>
      </c>
      <c r="BA188">
        <v>0</v>
      </c>
      <c r="BB188" t="s">
        <v>2491</v>
      </c>
      <c r="BC188">
        <v>0</v>
      </c>
      <c r="BE188">
        <v>0</v>
      </c>
      <c r="BF188">
        <v>1</v>
      </c>
      <c r="BJ188">
        <v>0</v>
      </c>
      <c r="BK188" t="s">
        <v>2651</v>
      </c>
      <c r="BL188" t="s">
        <v>2650</v>
      </c>
      <c r="BM188">
        <v>0</v>
      </c>
      <c r="BN188" s="14">
        <v>45096</v>
      </c>
      <c r="BO188">
        <v>0</v>
      </c>
      <c r="BP188" t="s">
        <v>2650</v>
      </c>
      <c r="BQ188">
        <v>0</v>
      </c>
      <c r="BR188">
        <v>0</v>
      </c>
      <c r="BS188" t="s">
        <v>2652</v>
      </c>
      <c r="BW188">
        <v>0</v>
      </c>
      <c r="BX188">
        <v>0</v>
      </c>
      <c r="BY188" t="s">
        <v>2653</v>
      </c>
      <c r="BZ188" s="14">
        <v>45096</v>
      </c>
      <c r="CA188" s="14">
        <v>45096</v>
      </c>
      <c r="CE188">
        <v>0</v>
      </c>
      <c r="CF188">
        <v>1</v>
      </c>
      <c r="CG188">
        <v>0</v>
      </c>
      <c r="CH188">
        <v>0</v>
      </c>
      <c r="CI188">
        <v>0</v>
      </c>
      <c r="CJ188" t="s">
        <v>2781</v>
      </c>
      <c r="CK188" s="14">
        <v>44900</v>
      </c>
      <c r="CL188">
        <v>0</v>
      </c>
      <c r="CP188">
        <v>0</v>
      </c>
      <c r="CS188">
        <v>0</v>
      </c>
      <c r="CV188">
        <v>0</v>
      </c>
      <c r="CX188">
        <v>1</v>
      </c>
      <c r="CZ188">
        <v>0</v>
      </c>
      <c r="DA188">
        <v>1</v>
      </c>
      <c r="DB188">
        <v>0</v>
      </c>
      <c r="DC188" t="s">
        <v>441</v>
      </c>
      <c r="DM188" t="s">
        <v>441</v>
      </c>
      <c r="DN188" t="s">
        <v>441</v>
      </c>
      <c r="DX188" t="s">
        <v>441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H188" t="s">
        <v>2650</v>
      </c>
      <c r="EI188">
        <v>0</v>
      </c>
      <c r="EL188">
        <v>0</v>
      </c>
      <c r="EM188" t="s">
        <v>3214</v>
      </c>
      <c r="EN188" t="s">
        <v>3215</v>
      </c>
      <c r="EO188" t="s">
        <v>2650</v>
      </c>
      <c r="EP188" t="s">
        <v>2650</v>
      </c>
      <c r="ER188">
        <v>0</v>
      </c>
      <c r="ES188">
        <v>0</v>
      </c>
      <c r="EU188">
        <v>0</v>
      </c>
      <c r="EV188">
        <v>0</v>
      </c>
      <c r="EY188">
        <v>0</v>
      </c>
      <c r="EZ188">
        <v>0</v>
      </c>
      <c r="FB188" t="s">
        <v>2650</v>
      </c>
      <c r="FC188">
        <v>0</v>
      </c>
    </row>
    <row r="189" spans="1:159" x14ac:dyDescent="0.3">
      <c r="A189" t="s">
        <v>383</v>
      </c>
      <c r="B189">
        <v>1</v>
      </c>
      <c r="C189" s="14">
        <v>45096</v>
      </c>
      <c r="D189">
        <v>1</v>
      </c>
      <c r="E189" s="14">
        <v>45096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133630</v>
      </c>
      <c r="P189" t="s">
        <v>3216</v>
      </c>
      <c r="Q189" t="s">
        <v>57</v>
      </c>
      <c r="U189" t="s">
        <v>545</v>
      </c>
      <c r="V189">
        <v>1</v>
      </c>
      <c r="W189" t="s">
        <v>2649</v>
      </c>
      <c r="X189" s="14">
        <v>45096</v>
      </c>
      <c r="Y189">
        <v>0</v>
      </c>
      <c r="Z189" s="14">
        <v>45096</v>
      </c>
      <c r="AA189">
        <v>1</v>
      </c>
      <c r="AB189" s="14">
        <v>44866</v>
      </c>
      <c r="AD189">
        <v>0</v>
      </c>
      <c r="AE189">
        <v>0</v>
      </c>
      <c r="AK189" s="67">
        <v>45096</v>
      </c>
      <c r="AL189" t="s">
        <v>2650</v>
      </c>
      <c r="AM189" t="s">
        <v>2650</v>
      </c>
      <c r="AN189" t="s">
        <v>2650</v>
      </c>
      <c r="AO189">
        <v>0</v>
      </c>
      <c r="AP189">
        <v>0</v>
      </c>
      <c r="AQ189">
        <v>0</v>
      </c>
      <c r="AR189">
        <v>0</v>
      </c>
      <c r="AS189" t="s">
        <v>441</v>
      </c>
      <c r="AU189">
        <v>0</v>
      </c>
      <c r="AW189" s="14">
        <v>45096</v>
      </c>
      <c r="AX189">
        <v>0</v>
      </c>
      <c r="AY189" s="14">
        <v>45096</v>
      </c>
      <c r="AZ189">
        <v>1</v>
      </c>
      <c r="BA189">
        <v>0</v>
      </c>
      <c r="BB189" t="s">
        <v>2491</v>
      </c>
      <c r="BC189">
        <v>0</v>
      </c>
      <c r="BE189">
        <v>0</v>
      </c>
      <c r="BF189">
        <v>1</v>
      </c>
      <c r="BJ189">
        <v>0</v>
      </c>
      <c r="BK189" t="s">
        <v>2651</v>
      </c>
      <c r="BL189" t="s">
        <v>2650</v>
      </c>
      <c r="BM189">
        <v>0</v>
      </c>
      <c r="BN189" s="14">
        <v>45096</v>
      </c>
      <c r="BO189">
        <v>0</v>
      </c>
      <c r="BP189" t="s">
        <v>2650</v>
      </c>
      <c r="BQ189">
        <v>0</v>
      </c>
      <c r="BR189">
        <v>0</v>
      </c>
      <c r="BS189" t="s">
        <v>2652</v>
      </c>
      <c r="BW189">
        <v>0</v>
      </c>
      <c r="BX189">
        <v>0</v>
      </c>
      <c r="BY189" t="s">
        <v>2653</v>
      </c>
      <c r="BZ189" s="14">
        <v>45096</v>
      </c>
      <c r="CA189" s="14">
        <v>45096</v>
      </c>
      <c r="CE189">
        <v>0</v>
      </c>
      <c r="CF189">
        <v>1</v>
      </c>
      <c r="CG189">
        <v>0</v>
      </c>
      <c r="CH189">
        <v>0</v>
      </c>
      <c r="CI189">
        <v>0</v>
      </c>
      <c r="CJ189" t="s">
        <v>2781</v>
      </c>
      <c r="CK189" s="14">
        <v>44900</v>
      </c>
      <c r="CL189">
        <v>0</v>
      </c>
      <c r="CP189">
        <v>0</v>
      </c>
      <c r="CS189">
        <v>0</v>
      </c>
      <c r="CV189">
        <v>0</v>
      </c>
      <c r="CX189">
        <v>1</v>
      </c>
      <c r="CZ189">
        <v>0</v>
      </c>
      <c r="DA189">
        <v>1</v>
      </c>
      <c r="DB189">
        <v>0</v>
      </c>
      <c r="DC189" t="s">
        <v>441</v>
      </c>
      <c r="DM189" t="s">
        <v>441</v>
      </c>
      <c r="DN189" t="s">
        <v>441</v>
      </c>
      <c r="DX189" t="s">
        <v>441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H189" t="s">
        <v>2650</v>
      </c>
      <c r="EI189">
        <v>0</v>
      </c>
      <c r="EL189">
        <v>0</v>
      </c>
      <c r="EM189" t="s">
        <v>3217</v>
      </c>
      <c r="EN189" t="s">
        <v>3218</v>
      </c>
      <c r="EO189" t="s">
        <v>2650</v>
      </c>
      <c r="EP189" t="s">
        <v>2650</v>
      </c>
      <c r="ER189">
        <v>0</v>
      </c>
      <c r="ES189">
        <v>0</v>
      </c>
      <c r="EU189">
        <v>0</v>
      </c>
      <c r="EV189">
        <v>0</v>
      </c>
      <c r="EY189">
        <v>0</v>
      </c>
      <c r="EZ189">
        <v>0</v>
      </c>
      <c r="FB189" t="s">
        <v>2650</v>
      </c>
      <c r="FC189">
        <v>0</v>
      </c>
    </row>
    <row r="190" spans="1:159" x14ac:dyDescent="0.3">
      <c r="A190" t="s">
        <v>383</v>
      </c>
      <c r="B190">
        <v>1</v>
      </c>
      <c r="C190" s="14">
        <v>45096</v>
      </c>
      <c r="D190">
        <v>1</v>
      </c>
      <c r="E190" s="14">
        <v>45096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133631</v>
      </c>
      <c r="P190" t="s">
        <v>3219</v>
      </c>
      <c r="Q190" t="s">
        <v>58</v>
      </c>
      <c r="U190" t="s">
        <v>545</v>
      </c>
      <c r="V190">
        <v>1</v>
      </c>
      <c r="W190" t="s">
        <v>2649</v>
      </c>
      <c r="X190" s="14">
        <v>45096</v>
      </c>
      <c r="Y190">
        <v>0</v>
      </c>
      <c r="Z190" s="14">
        <v>45096</v>
      </c>
      <c r="AA190">
        <v>1</v>
      </c>
      <c r="AB190" s="14">
        <v>44896</v>
      </c>
      <c r="AD190">
        <v>0</v>
      </c>
      <c r="AE190">
        <v>0</v>
      </c>
      <c r="AK190" s="67">
        <v>45096</v>
      </c>
      <c r="AL190" t="s">
        <v>2650</v>
      </c>
      <c r="AM190" t="s">
        <v>2650</v>
      </c>
      <c r="AN190" t="s">
        <v>2650</v>
      </c>
      <c r="AO190">
        <v>0</v>
      </c>
      <c r="AP190">
        <v>0</v>
      </c>
      <c r="AQ190">
        <v>0</v>
      </c>
      <c r="AR190">
        <v>0</v>
      </c>
      <c r="AS190" t="s">
        <v>441</v>
      </c>
      <c r="AU190">
        <v>0</v>
      </c>
      <c r="AW190" s="14">
        <v>45096</v>
      </c>
      <c r="AX190">
        <v>0</v>
      </c>
      <c r="AY190" s="14">
        <v>45096</v>
      </c>
      <c r="AZ190">
        <v>1</v>
      </c>
      <c r="BA190">
        <v>0</v>
      </c>
      <c r="BB190" t="s">
        <v>2491</v>
      </c>
      <c r="BC190">
        <v>0</v>
      </c>
      <c r="BE190">
        <v>0</v>
      </c>
      <c r="BF190">
        <v>1</v>
      </c>
      <c r="BJ190">
        <v>0</v>
      </c>
      <c r="BK190" t="s">
        <v>2651</v>
      </c>
      <c r="BL190" t="s">
        <v>2650</v>
      </c>
      <c r="BM190">
        <v>0</v>
      </c>
      <c r="BN190" s="14">
        <v>45096</v>
      </c>
      <c r="BO190">
        <v>0</v>
      </c>
      <c r="BP190" t="s">
        <v>2650</v>
      </c>
      <c r="BQ190">
        <v>0</v>
      </c>
      <c r="BR190">
        <v>0</v>
      </c>
      <c r="BS190" t="s">
        <v>2652</v>
      </c>
      <c r="BW190">
        <v>0</v>
      </c>
      <c r="BX190">
        <v>0</v>
      </c>
      <c r="BY190" t="s">
        <v>2653</v>
      </c>
      <c r="BZ190" s="14">
        <v>45096</v>
      </c>
      <c r="CA190" s="14">
        <v>45096</v>
      </c>
      <c r="CE190">
        <v>0</v>
      </c>
      <c r="CF190">
        <v>1</v>
      </c>
      <c r="CG190">
        <v>0</v>
      </c>
      <c r="CH190">
        <v>0</v>
      </c>
      <c r="CI190">
        <v>0</v>
      </c>
      <c r="CJ190" t="s">
        <v>2781</v>
      </c>
      <c r="CK190" s="14">
        <v>44900</v>
      </c>
      <c r="CL190">
        <v>0</v>
      </c>
      <c r="CP190">
        <v>0</v>
      </c>
      <c r="CS190">
        <v>0</v>
      </c>
      <c r="CV190">
        <v>0</v>
      </c>
      <c r="CX190">
        <v>1</v>
      </c>
      <c r="CZ190">
        <v>0</v>
      </c>
      <c r="DA190">
        <v>1</v>
      </c>
      <c r="DB190">
        <v>0</v>
      </c>
      <c r="DC190" t="s">
        <v>441</v>
      </c>
      <c r="DM190" t="s">
        <v>441</v>
      </c>
      <c r="DN190" t="s">
        <v>441</v>
      </c>
      <c r="DX190" t="s">
        <v>441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H190" t="s">
        <v>2650</v>
      </c>
      <c r="EI190">
        <v>0</v>
      </c>
      <c r="EL190">
        <v>0</v>
      </c>
      <c r="EM190" t="s">
        <v>3220</v>
      </c>
      <c r="EN190" t="s">
        <v>3221</v>
      </c>
      <c r="EO190" t="s">
        <v>2650</v>
      </c>
      <c r="EP190" t="s">
        <v>2650</v>
      </c>
      <c r="ER190">
        <v>0</v>
      </c>
      <c r="ES190">
        <v>0</v>
      </c>
      <c r="EU190">
        <v>0</v>
      </c>
      <c r="EV190">
        <v>0</v>
      </c>
      <c r="EY190">
        <v>0</v>
      </c>
      <c r="EZ190">
        <v>0</v>
      </c>
      <c r="FB190" t="s">
        <v>2650</v>
      </c>
      <c r="FC190">
        <v>0</v>
      </c>
    </row>
    <row r="191" spans="1:159" x14ac:dyDescent="0.3">
      <c r="A191" t="s">
        <v>383</v>
      </c>
      <c r="B191">
        <v>1</v>
      </c>
      <c r="C191" s="14">
        <v>45096</v>
      </c>
      <c r="D191">
        <v>1</v>
      </c>
      <c r="E191" s="14">
        <v>45096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133632</v>
      </c>
      <c r="P191" t="s">
        <v>3222</v>
      </c>
      <c r="Q191" t="s">
        <v>67</v>
      </c>
      <c r="U191" t="s">
        <v>545</v>
      </c>
      <c r="V191">
        <v>1</v>
      </c>
      <c r="W191" t="s">
        <v>2649</v>
      </c>
      <c r="X191" s="14">
        <v>45096</v>
      </c>
      <c r="Y191">
        <v>0</v>
      </c>
      <c r="Z191" s="14">
        <v>45096</v>
      </c>
      <c r="AA191">
        <v>1</v>
      </c>
      <c r="AB191" s="14">
        <v>44805</v>
      </c>
      <c r="AD191">
        <v>0</v>
      </c>
      <c r="AE191">
        <v>0</v>
      </c>
      <c r="AK191" s="67">
        <v>45096</v>
      </c>
      <c r="AL191" t="s">
        <v>2650</v>
      </c>
      <c r="AM191" t="s">
        <v>2650</v>
      </c>
      <c r="AN191" t="s">
        <v>2650</v>
      </c>
      <c r="AO191">
        <v>0</v>
      </c>
      <c r="AP191">
        <v>0</v>
      </c>
      <c r="AQ191">
        <v>0</v>
      </c>
      <c r="AR191">
        <v>0</v>
      </c>
      <c r="AS191" t="s">
        <v>441</v>
      </c>
      <c r="AU191">
        <v>0</v>
      </c>
      <c r="AW191" s="14">
        <v>45096</v>
      </c>
      <c r="AX191">
        <v>0</v>
      </c>
      <c r="AY191" s="14">
        <v>45096</v>
      </c>
      <c r="AZ191">
        <v>1</v>
      </c>
      <c r="BA191">
        <v>0</v>
      </c>
      <c r="BB191" t="s">
        <v>2491</v>
      </c>
      <c r="BC191">
        <v>0</v>
      </c>
      <c r="BE191">
        <v>0</v>
      </c>
      <c r="BF191">
        <v>1</v>
      </c>
      <c r="BJ191">
        <v>0</v>
      </c>
      <c r="BK191" t="s">
        <v>2651</v>
      </c>
      <c r="BL191" t="s">
        <v>2650</v>
      </c>
      <c r="BM191">
        <v>0</v>
      </c>
      <c r="BN191" s="14">
        <v>45096</v>
      </c>
      <c r="BO191">
        <v>0</v>
      </c>
      <c r="BP191" t="s">
        <v>2650</v>
      </c>
      <c r="BQ191">
        <v>0</v>
      </c>
      <c r="BR191">
        <v>0</v>
      </c>
      <c r="BS191" t="s">
        <v>2652</v>
      </c>
      <c r="BW191">
        <v>0</v>
      </c>
      <c r="BX191">
        <v>0</v>
      </c>
      <c r="BY191" t="s">
        <v>2653</v>
      </c>
      <c r="BZ191" s="14">
        <v>45096</v>
      </c>
      <c r="CA191" s="14">
        <v>45096</v>
      </c>
      <c r="CE191">
        <v>0</v>
      </c>
      <c r="CF191">
        <v>1</v>
      </c>
      <c r="CG191">
        <v>0</v>
      </c>
      <c r="CH191">
        <v>0</v>
      </c>
      <c r="CI191">
        <v>0</v>
      </c>
      <c r="CJ191" t="s">
        <v>2781</v>
      </c>
      <c r="CK191" s="14">
        <v>44900</v>
      </c>
      <c r="CL191">
        <v>0</v>
      </c>
      <c r="CP191">
        <v>0</v>
      </c>
      <c r="CS191">
        <v>0</v>
      </c>
      <c r="CV191">
        <v>0</v>
      </c>
      <c r="CX191">
        <v>1</v>
      </c>
      <c r="CZ191">
        <v>0</v>
      </c>
      <c r="DA191">
        <v>1</v>
      </c>
      <c r="DB191">
        <v>0</v>
      </c>
      <c r="DC191" t="s">
        <v>441</v>
      </c>
      <c r="DM191" t="s">
        <v>441</v>
      </c>
      <c r="DN191" t="s">
        <v>441</v>
      </c>
      <c r="DX191" t="s">
        <v>441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H191" t="s">
        <v>2650</v>
      </c>
      <c r="EI191">
        <v>0</v>
      </c>
      <c r="EL191">
        <v>0</v>
      </c>
      <c r="EM191" t="s">
        <v>3223</v>
      </c>
      <c r="EN191" t="s">
        <v>3224</v>
      </c>
      <c r="EO191" t="s">
        <v>2650</v>
      </c>
      <c r="EP191" t="s">
        <v>2650</v>
      </c>
      <c r="ER191">
        <v>0</v>
      </c>
      <c r="ES191">
        <v>0</v>
      </c>
      <c r="EU191">
        <v>0</v>
      </c>
      <c r="EV191">
        <v>0</v>
      </c>
      <c r="EY191">
        <v>0</v>
      </c>
      <c r="EZ191">
        <v>0</v>
      </c>
      <c r="FB191" t="s">
        <v>2650</v>
      </c>
      <c r="FC191">
        <v>0</v>
      </c>
    </row>
    <row r="192" spans="1:159" x14ac:dyDescent="0.3">
      <c r="A192" t="s">
        <v>383</v>
      </c>
      <c r="B192">
        <v>1</v>
      </c>
      <c r="C192" s="14">
        <v>45096</v>
      </c>
      <c r="D192">
        <v>1</v>
      </c>
      <c r="E192" s="14">
        <v>45096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133633</v>
      </c>
      <c r="P192" t="s">
        <v>3225</v>
      </c>
      <c r="Q192" t="s">
        <v>68</v>
      </c>
      <c r="U192" t="s">
        <v>545</v>
      </c>
      <c r="V192">
        <v>1</v>
      </c>
      <c r="W192" t="s">
        <v>2649</v>
      </c>
      <c r="X192" s="14">
        <v>45096</v>
      </c>
      <c r="Y192">
        <v>0</v>
      </c>
      <c r="Z192" s="14">
        <v>45096</v>
      </c>
      <c r="AA192">
        <v>1</v>
      </c>
      <c r="AB192" s="14">
        <v>44835</v>
      </c>
      <c r="AD192">
        <v>0</v>
      </c>
      <c r="AE192">
        <v>0</v>
      </c>
      <c r="AK192" s="67">
        <v>45096</v>
      </c>
      <c r="AL192" t="s">
        <v>2650</v>
      </c>
      <c r="AM192" t="s">
        <v>2650</v>
      </c>
      <c r="AN192" t="s">
        <v>2650</v>
      </c>
      <c r="AO192">
        <v>0</v>
      </c>
      <c r="AP192">
        <v>0</v>
      </c>
      <c r="AQ192">
        <v>0</v>
      </c>
      <c r="AR192">
        <v>0</v>
      </c>
      <c r="AS192" t="s">
        <v>441</v>
      </c>
      <c r="AU192">
        <v>0</v>
      </c>
      <c r="AW192" s="14">
        <v>45096</v>
      </c>
      <c r="AX192">
        <v>0</v>
      </c>
      <c r="AY192" s="14">
        <v>45096</v>
      </c>
      <c r="AZ192">
        <v>1</v>
      </c>
      <c r="BA192">
        <v>0</v>
      </c>
      <c r="BB192" t="s">
        <v>2491</v>
      </c>
      <c r="BC192">
        <v>0</v>
      </c>
      <c r="BE192">
        <v>0</v>
      </c>
      <c r="BF192">
        <v>1</v>
      </c>
      <c r="BJ192">
        <v>0</v>
      </c>
      <c r="BK192" t="s">
        <v>2651</v>
      </c>
      <c r="BL192" t="s">
        <v>2650</v>
      </c>
      <c r="BM192">
        <v>0</v>
      </c>
      <c r="BN192" s="14">
        <v>45096</v>
      </c>
      <c r="BO192">
        <v>0</v>
      </c>
      <c r="BP192" t="s">
        <v>2650</v>
      </c>
      <c r="BQ192">
        <v>0</v>
      </c>
      <c r="BR192">
        <v>0</v>
      </c>
      <c r="BS192" t="s">
        <v>2652</v>
      </c>
      <c r="BW192">
        <v>0</v>
      </c>
      <c r="BX192">
        <v>0</v>
      </c>
      <c r="BY192" t="s">
        <v>2653</v>
      </c>
      <c r="BZ192" s="14">
        <v>45096</v>
      </c>
      <c r="CA192" s="14">
        <v>45096</v>
      </c>
      <c r="CE192">
        <v>0</v>
      </c>
      <c r="CF192">
        <v>1</v>
      </c>
      <c r="CG192">
        <v>0</v>
      </c>
      <c r="CH192">
        <v>0</v>
      </c>
      <c r="CI192">
        <v>0</v>
      </c>
      <c r="CJ192" t="s">
        <v>2781</v>
      </c>
      <c r="CK192" s="14">
        <v>44900</v>
      </c>
      <c r="CL192">
        <v>0</v>
      </c>
      <c r="CP192">
        <v>0</v>
      </c>
      <c r="CS192">
        <v>0</v>
      </c>
      <c r="CV192">
        <v>0</v>
      </c>
      <c r="CX192">
        <v>1</v>
      </c>
      <c r="CZ192">
        <v>0</v>
      </c>
      <c r="DA192">
        <v>1</v>
      </c>
      <c r="DB192">
        <v>0</v>
      </c>
      <c r="DC192" t="s">
        <v>441</v>
      </c>
      <c r="DM192" t="s">
        <v>441</v>
      </c>
      <c r="DN192" t="s">
        <v>441</v>
      </c>
      <c r="DX192" t="s">
        <v>441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H192" t="s">
        <v>2650</v>
      </c>
      <c r="EI192">
        <v>0</v>
      </c>
      <c r="EL192">
        <v>0</v>
      </c>
      <c r="EM192" t="s">
        <v>3226</v>
      </c>
      <c r="EN192" t="s">
        <v>3227</v>
      </c>
      <c r="EO192" t="s">
        <v>2650</v>
      </c>
      <c r="EP192" t="s">
        <v>2650</v>
      </c>
      <c r="ER192">
        <v>0</v>
      </c>
      <c r="ES192">
        <v>0</v>
      </c>
      <c r="EU192">
        <v>0</v>
      </c>
      <c r="EV192">
        <v>0</v>
      </c>
      <c r="EY192">
        <v>0</v>
      </c>
      <c r="EZ192">
        <v>0</v>
      </c>
      <c r="FB192" t="s">
        <v>2650</v>
      </c>
      <c r="FC192">
        <v>0</v>
      </c>
    </row>
    <row r="193" spans="1:159" x14ac:dyDescent="0.3">
      <c r="A193" t="s">
        <v>383</v>
      </c>
      <c r="B193">
        <v>1</v>
      </c>
      <c r="C193" s="14">
        <v>45096</v>
      </c>
      <c r="D193">
        <v>1</v>
      </c>
      <c r="E193" s="14">
        <v>45096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133634</v>
      </c>
      <c r="P193" t="s">
        <v>3228</v>
      </c>
      <c r="Q193" t="s">
        <v>69</v>
      </c>
      <c r="U193" t="s">
        <v>545</v>
      </c>
      <c r="V193">
        <v>1</v>
      </c>
      <c r="W193" t="s">
        <v>2649</v>
      </c>
      <c r="X193" s="14">
        <v>45096</v>
      </c>
      <c r="Y193">
        <v>0</v>
      </c>
      <c r="Z193" s="14">
        <v>45096</v>
      </c>
      <c r="AA193">
        <v>1</v>
      </c>
      <c r="AB193" s="14">
        <v>44866</v>
      </c>
      <c r="AD193">
        <v>0</v>
      </c>
      <c r="AE193">
        <v>0</v>
      </c>
      <c r="AK193" s="67">
        <v>45096</v>
      </c>
      <c r="AL193" t="s">
        <v>2650</v>
      </c>
      <c r="AM193" t="s">
        <v>2650</v>
      </c>
      <c r="AN193" t="s">
        <v>2650</v>
      </c>
      <c r="AO193">
        <v>0</v>
      </c>
      <c r="AP193">
        <v>0</v>
      </c>
      <c r="AQ193">
        <v>0</v>
      </c>
      <c r="AR193">
        <v>0</v>
      </c>
      <c r="AS193" t="s">
        <v>441</v>
      </c>
      <c r="AU193">
        <v>0</v>
      </c>
      <c r="AW193" s="14">
        <v>45096</v>
      </c>
      <c r="AX193">
        <v>0</v>
      </c>
      <c r="AY193" s="14">
        <v>45096</v>
      </c>
      <c r="AZ193">
        <v>1</v>
      </c>
      <c r="BA193">
        <v>0</v>
      </c>
      <c r="BB193" t="s">
        <v>2491</v>
      </c>
      <c r="BC193">
        <v>0</v>
      </c>
      <c r="BE193">
        <v>0</v>
      </c>
      <c r="BF193">
        <v>1</v>
      </c>
      <c r="BJ193">
        <v>0</v>
      </c>
      <c r="BK193" t="s">
        <v>2651</v>
      </c>
      <c r="BL193" t="s">
        <v>2650</v>
      </c>
      <c r="BM193">
        <v>0</v>
      </c>
      <c r="BN193" s="14">
        <v>45096</v>
      </c>
      <c r="BO193">
        <v>0</v>
      </c>
      <c r="BP193" t="s">
        <v>2650</v>
      </c>
      <c r="BQ193">
        <v>0</v>
      </c>
      <c r="BR193">
        <v>0</v>
      </c>
      <c r="BS193" t="s">
        <v>2652</v>
      </c>
      <c r="BW193">
        <v>0</v>
      </c>
      <c r="BX193">
        <v>0</v>
      </c>
      <c r="BY193" t="s">
        <v>2653</v>
      </c>
      <c r="BZ193" s="14">
        <v>45096</v>
      </c>
      <c r="CA193" s="14">
        <v>45096</v>
      </c>
      <c r="CE193">
        <v>0</v>
      </c>
      <c r="CF193">
        <v>1</v>
      </c>
      <c r="CG193">
        <v>0</v>
      </c>
      <c r="CH193">
        <v>0</v>
      </c>
      <c r="CI193">
        <v>0</v>
      </c>
      <c r="CJ193" t="s">
        <v>2781</v>
      </c>
      <c r="CK193" s="14">
        <v>44900</v>
      </c>
      <c r="CL193">
        <v>0</v>
      </c>
      <c r="CP193">
        <v>0</v>
      </c>
      <c r="CS193">
        <v>0</v>
      </c>
      <c r="CV193">
        <v>0</v>
      </c>
      <c r="CX193">
        <v>1</v>
      </c>
      <c r="CZ193">
        <v>0</v>
      </c>
      <c r="DA193">
        <v>1</v>
      </c>
      <c r="DB193">
        <v>0</v>
      </c>
      <c r="DC193" t="s">
        <v>441</v>
      </c>
      <c r="DM193" t="s">
        <v>441</v>
      </c>
      <c r="DN193" t="s">
        <v>441</v>
      </c>
      <c r="DX193" t="s">
        <v>441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H193" t="s">
        <v>2650</v>
      </c>
      <c r="EI193">
        <v>0</v>
      </c>
      <c r="EL193">
        <v>0</v>
      </c>
      <c r="EM193" t="s">
        <v>3229</v>
      </c>
      <c r="EN193" t="s">
        <v>3230</v>
      </c>
      <c r="EO193" t="s">
        <v>2650</v>
      </c>
      <c r="EP193" t="s">
        <v>2650</v>
      </c>
      <c r="ER193">
        <v>0</v>
      </c>
      <c r="ES193">
        <v>0</v>
      </c>
      <c r="EU193">
        <v>0</v>
      </c>
      <c r="EV193">
        <v>0</v>
      </c>
      <c r="EY193">
        <v>0</v>
      </c>
      <c r="EZ193">
        <v>0</v>
      </c>
      <c r="FB193" t="s">
        <v>2650</v>
      </c>
      <c r="FC193">
        <v>0</v>
      </c>
    </row>
    <row r="194" spans="1:159" x14ac:dyDescent="0.3">
      <c r="A194" t="s">
        <v>383</v>
      </c>
      <c r="B194">
        <v>1</v>
      </c>
      <c r="C194" s="14">
        <v>45096</v>
      </c>
      <c r="D194">
        <v>1</v>
      </c>
      <c r="E194" s="14">
        <v>45096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133635</v>
      </c>
      <c r="P194" t="s">
        <v>3231</v>
      </c>
      <c r="Q194" t="s">
        <v>70</v>
      </c>
      <c r="U194" t="s">
        <v>545</v>
      </c>
      <c r="V194">
        <v>1</v>
      </c>
      <c r="W194" t="s">
        <v>2649</v>
      </c>
      <c r="X194" s="14">
        <v>45096</v>
      </c>
      <c r="Y194">
        <v>0</v>
      </c>
      <c r="Z194" s="14">
        <v>45096</v>
      </c>
      <c r="AA194">
        <v>1</v>
      </c>
      <c r="AB194" s="14">
        <v>44896</v>
      </c>
      <c r="AD194">
        <v>0</v>
      </c>
      <c r="AE194">
        <v>0</v>
      </c>
      <c r="AK194" s="67">
        <v>45096</v>
      </c>
      <c r="AL194" t="s">
        <v>2650</v>
      </c>
      <c r="AM194" t="s">
        <v>2650</v>
      </c>
      <c r="AN194" t="s">
        <v>2650</v>
      </c>
      <c r="AO194">
        <v>0</v>
      </c>
      <c r="AP194">
        <v>0</v>
      </c>
      <c r="AQ194">
        <v>0</v>
      </c>
      <c r="AR194">
        <v>0</v>
      </c>
      <c r="AS194" t="s">
        <v>441</v>
      </c>
      <c r="AU194">
        <v>0</v>
      </c>
      <c r="AW194" s="14">
        <v>45096</v>
      </c>
      <c r="AX194">
        <v>0</v>
      </c>
      <c r="AY194" s="14">
        <v>45096</v>
      </c>
      <c r="AZ194">
        <v>1</v>
      </c>
      <c r="BA194">
        <v>0</v>
      </c>
      <c r="BB194" t="s">
        <v>2491</v>
      </c>
      <c r="BC194">
        <v>0</v>
      </c>
      <c r="BE194">
        <v>0</v>
      </c>
      <c r="BF194">
        <v>1</v>
      </c>
      <c r="BJ194">
        <v>0</v>
      </c>
      <c r="BK194" t="s">
        <v>2651</v>
      </c>
      <c r="BL194" t="s">
        <v>2650</v>
      </c>
      <c r="BM194">
        <v>0</v>
      </c>
      <c r="BN194" s="14">
        <v>45096</v>
      </c>
      <c r="BO194">
        <v>0</v>
      </c>
      <c r="BP194" t="s">
        <v>2650</v>
      </c>
      <c r="BQ194">
        <v>0</v>
      </c>
      <c r="BR194">
        <v>0</v>
      </c>
      <c r="BS194" t="s">
        <v>2652</v>
      </c>
      <c r="BW194">
        <v>0</v>
      </c>
      <c r="BX194">
        <v>0</v>
      </c>
      <c r="BY194" t="s">
        <v>2653</v>
      </c>
      <c r="BZ194" s="14">
        <v>45096</v>
      </c>
      <c r="CA194" s="14">
        <v>45096</v>
      </c>
      <c r="CE194">
        <v>0</v>
      </c>
      <c r="CF194">
        <v>1</v>
      </c>
      <c r="CG194">
        <v>0</v>
      </c>
      <c r="CH194">
        <v>0</v>
      </c>
      <c r="CI194">
        <v>0</v>
      </c>
      <c r="CJ194" t="s">
        <v>2781</v>
      </c>
      <c r="CK194" s="14">
        <v>44900</v>
      </c>
      <c r="CL194">
        <v>0</v>
      </c>
      <c r="CP194">
        <v>0</v>
      </c>
      <c r="CS194">
        <v>0</v>
      </c>
      <c r="CV194">
        <v>0</v>
      </c>
      <c r="CX194">
        <v>1</v>
      </c>
      <c r="CZ194">
        <v>0</v>
      </c>
      <c r="DA194">
        <v>1</v>
      </c>
      <c r="DB194">
        <v>0</v>
      </c>
      <c r="DC194" t="s">
        <v>441</v>
      </c>
      <c r="DM194" t="s">
        <v>441</v>
      </c>
      <c r="DN194" t="s">
        <v>441</v>
      </c>
      <c r="DX194" t="s">
        <v>441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H194" t="s">
        <v>2650</v>
      </c>
      <c r="EI194">
        <v>0</v>
      </c>
      <c r="EL194">
        <v>0</v>
      </c>
      <c r="EM194" t="s">
        <v>3232</v>
      </c>
      <c r="EN194" t="s">
        <v>3233</v>
      </c>
      <c r="EO194" t="s">
        <v>2650</v>
      </c>
      <c r="EP194" t="s">
        <v>2650</v>
      </c>
      <c r="ER194">
        <v>0</v>
      </c>
      <c r="ES194">
        <v>0</v>
      </c>
      <c r="EU194">
        <v>0</v>
      </c>
      <c r="EV194">
        <v>0</v>
      </c>
      <c r="EY194">
        <v>0</v>
      </c>
      <c r="EZ194">
        <v>0</v>
      </c>
      <c r="FB194" t="s">
        <v>2650</v>
      </c>
      <c r="FC194">
        <v>0</v>
      </c>
    </row>
    <row r="195" spans="1:159" x14ac:dyDescent="0.3">
      <c r="A195" t="s">
        <v>383</v>
      </c>
      <c r="B195">
        <v>1</v>
      </c>
      <c r="C195" s="14">
        <v>45096</v>
      </c>
      <c r="D195">
        <v>1</v>
      </c>
      <c r="E195" s="14">
        <v>45096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133636</v>
      </c>
      <c r="P195" t="s">
        <v>3234</v>
      </c>
      <c r="Q195" t="s">
        <v>79</v>
      </c>
      <c r="U195" t="s">
        <v>545</v>
      </c>
      <c r="V195">
        <v>1</v>
      </c>
      <c r="W195" t="s">
        <v>2649</v>
      </c>
      <c r="X195" s="14">
        <v>45096</v>
      </c>
      <c r="Y195">
        <v>0</v>
      </c>
      <c r="Z195" s="14">
        <v>45096</v>
      </c>
      <c r="AA195">
        <v>1</v>
      </c>
      <c r="AB195" s="14">
        <v>44805</v>
      </c>
      <c r="AD195">
        <v>0</v>
      </c>
      <c r="AE195">
        <v>0</v>
      </c>
      <c r="AK195" s="67">
        <v>45096</v>
      </c>
      <c r="AL195" t="s">
        <v>2650</v>
      </c>
      <c r="AM195" t="s">
        <v>2650</v>
      </c>
      <c r="AN195" t="s">
        <v>2650</v>
      </c>
      <c r="AO195">
        <v>0</v>
      </c>
      <c r="AP195">
        <v>0</v>
      </c>
      <c r="AQ195">
        <v>0</v>
      </c>
      <c r="AR195">
        <v>0</v>
      </c>
      <c r="AS195" t="s">
        <v>441</v>
      </c>
      <c r="AU195">
        <v>0</v>
      </c>
      <c r="AW195" s="14">
        <v>45096</v>
      </c>
      <c r="AX195">
        <v>0</v>
      </c>
      <c r="AY195" s="14">
        <v>45096</v>
      </c>
      <c r="AZ195">
        <v>1</v>
      </c>
      <c r="BA195">
        <v>0</v>
      </c>
      <c r="BB195" t="s">
        <v>2491</v>
      </c>
      <c r="BC195">
        <v>0</v>
      </c>
      <c r="BE195">
        <v>0</v>
      </c>
      <c r="BF195">
        <v>1</v>
      </c>
      <c r="BJ195">
        <v>0</v>
      </c>
      <c r="BK195" t="s">
        <v>2651</v>
      </c>
      <c r="BL195" t="s">
        <v>2650</v>
      </c>
      <c r="BM195">
        <v>0</v>
      </c>
      <c r="BN195" s="14">
        <v>45096</v>
      </c>
      <c r="BO195">
        <v>0</v>
      </c>
      <c r="BP195" t="s">
        <v>2650</v>
      </c>
      <c r="BQ195">
        <v>0</v>
      </c>
      <c r="BR195">
        <v>0</v>
      </c>
      <c r="BS195" t="s">
        <v>2652</v>
      </c>
      <c r="BW195">
        <v>0</v>
      </c>
      <c r="BX195">
        <v>0</v>
      </c>
      <c r="BY195" t="s">
        <v>2653</v>
      </c>
      <c r="BZ195" s="14">
        <v>45096</v>
      </c>
      <c r="CA195" s="14">
        <v>45096</v>
      </c>
      <c r="CE195">
        <v>0</v>
      </c>
      <c r="CF195">
        <v>1</v>
      </c>
      <c r="CG195">
        <v>0</v>
      </c>
      <c r="CH195">
        <v>0</v>
      </c>
      <c r="CI195">
        <v>0</v>
      </c>
      <c r="CJ195" t="s">
        <v>2781</v>
      </c>
      <c r="CK195" s="14">
        <v>44900</v>
      </c>
      <c r="CL195">
        <v>0</v>
      </c>
      <c r="CP195">
        <v>0</v>
      </c>
      <c r="CS195">
        <v>0</v>
      </c>
      <c r="CV195">
        <v>0</v>
      </c>
      <c r="CX195">
        <v>1</v>
      </c>
      <c r="CZ195">
        <v>0</v>
      </c>
      <c r="DA195">
        <v>1</v>
      </c>
      <c r="DB195">
        <v>0</v>
      </c>
      <c r="DC195" t="s">
        <v>441</v>
      </c>
      <c r="DM195" t="s">
        <v>441</v>
      </c>
      <c r="DN195" t="s">
        <v>441</v>
      </c>
      <c r="DX195" t="s">
        <v>441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H195" t="s">
        <v>2650</v>
      </c>
      <c r="EI195">
        <v>0</v>
      </c>
      <c r="EL195">
        <v>0</v>
      </c>
      <c r="EM195" t="s">
        <v>3235</v>
      </c>
      <c r="EN195" t="s">
        <v>3236</v>
      </c>
      <c r="EO195" t="s">
        <v>2650</v>
      </c>
      <c r="EP195" t="s">
        <v>2650</v>
      </c>
      <c r="ER195">
        <v>0</v>
      </c>
      <c r="ES195">
        <v>0</v>
      </c>
      <c r="EU195">
        <v>0</v>
      </c>
      <c r="EV195">
        <v>0</v>
      </c>
      <c r="EY195">
        <v>0</v>
      </c>
      <c r="EZ195">
        <v>0</v>
      </c>
      <c r="FB195" t="s">
        <v>2650</v>
      </c>
      <c r="FC195">
        <v>0</v>
      </c>
    </row>
    <row r="196" spans="1:159" x14ac:dyDescent="0.3">
      <c r="A196" t="s">
        <v>383</v>
      </c>
      <c r="B196">
        <v>1</v>
      </c>
      <c r="C196" s="14">
        <v>45096</v>
      </c>
      <c r="D196">
        <v>1</v>
      </c>
      <c r="E196" s="14">
        <v>45096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133638</v>
      </c>
      <c r="P196" t="s">
        <v>3237</v>
      </c>
      <c r="Q196" t="s">
        <v>81</v>
      </c>
      <c r="U196" t="s">
        <v>545</v>
      </c>
      <c r="V196">
        <v>1</v>
      </c>
      <c r="W196" t="s">
        <v>2649</v>
      </c>
      <c r="X196" s="14">
        <v>45096</v>
      </c>
      <c r="Y196">
        <v>0</v>
      </c>
      <c r="Z196" s="14">
        <v>45096</v>
      </c>
      <c r="AA196">
        <v>1</v>
      </c>
      <c r="AB196" s="14">
        <v>44866</v>
      </c>
      <c r="AD196">
        <v>0</v>
      </c>
      <c r="AE196">
        <v>0</v>
      </c>
      <c r="AK196" s="67">
        <v>45096</v>
      </c>
      <c r="AL196" t="s">
        <v>2650</v>
      </c>
      <c r="AM196" t="s">
        <v>2650</v>
      </c>
      <c r="AN196" t="s">
        <v>2650</v>
      </c>
      <c r="AO196">
        <v>0</v>
      </c>
      <c r="AP196">
        <v>0</v>
      </c>
      <c r="AQ196">
        <v>0</v>
      </c>
      <c r="AR196">
        <v>0</v>
      </c>
      <c r="AS196" t="s">
        <v>441</v>
      </c>
      <c r="AU196">
        <v>0</v>
      </c>
      <c r="AW196" s="14">
        <v>45096</v>
      </c>
      <c r="AX196">
        <v>0</v>
      </c>
      <c r="AY196" s="14">
        <v>45096</v>
      </c>
      <c r="AZ196">
        <v>1</v>
      </c>
      <c r="BA196">
        <v>0</v>
      </c>
      <c r="BB196" t="s">
        <v>2491</v>
      </c>
      <c r="BC196">
        <v>0</v>
      </c>
      <c r="BE196">
        <v>0</v>
      </c>
      <c r="BF196">
        <v>1</v>
      </c>
      <c r="BJ196">
        <v>0</v>
      </c>
      <c r="BK196" t="s">
        <v>2651</v>
      </c>
      <c r="BL196" t="s">
        <v>2650</v>
      </c>
      <c r="BM196">
        <v>0</v>
      </c>
      <c r="BN196" s="14">
        <v>45096</v>
      </c>
      <c r="BO196">
        <v>0</v>
      </c>
      <c r="BP196" t="s">
        <v>2650</v>
      </c>
      <c r="BQ196">
        <v>0</v>
      </c>
      <c r="BR196">
        <v>0</v>
      </c>
      <c r="BS196" t="s">
        <v>2652</v>
      </c>
      <c r="BW196">
        <v>0</v>
      </c>
      <c r="BX196">
        <v>0</v>
      </c>
      <c r="BY196" t="s">
        <v>2653</v>
      </c>
      <c r="BZ196" s="14">
        <v>45096</v>
      </c>
      <c r="CA196" s="14">
        <v>45096</v>
      </c>
      <c r="CE196">
        <v>0</v>
      </c>
      <c r="CF196">
        <v>1</v>
      </c>
      <c r="CG196">
        <v>0</v>
      </c>
      <c r="CH196">
        <v>0</v>
      </c>
      <c r="CI196">
        <v>0</v>
      </c>
      <c r="CJ196" t="s">
        <v>2781</v>
      </c>
      <c r="CK196" s="14">
        <v>44900</v>
      </c>
      <c r="CL196">
        <v>0</v>
      </c>
      <c r="CP196">
        <v>0</v>
      </c>
      <c r="CS196">
        <v>0</v>
      </c>
      <c r="CV196">
        <v>0</v>
      </c>
      <c r="CX196">
        <v>1</v>
      </c>
      <c r="CZ196">
        <v>0</v>
      </c>
      <c r="DA196">
        <v>1</v>
      </c>
      <c r="DB196">
        <v>0</v>
      </c>
      <c r="DC196" t="s">
        <v>441</v>
      </c>
      <c r="DM196" t="s">
        <v>441</v>
      </c>
      <c r="DN196" t="s">
        <v>441</v>
      </c>
      <c r="DX196" t="s">
        <v>441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H196" t="s">
        <v>2650</v>
      </c>
      <c r="EI196">
        <v>0</v>
      </c>
      <c r="EL196">
        <v>0</v>
      </c>
      <c r="EM196" t="s">
        <v>3238</v>
      </c>
      <c r="EN196" t="s">
        <v>3239</v>
      </c>
      <c r="EO196" t="s">
        <v>2650</v>
      </c>
      <c r="EP196" t="s">
        <v>2650</v>
      </c>
      <c r="ER196">
        <v>0</v>
      </c>
      <c r="ES196">
        <v>0</v>
      </c>
      <c r="EU196">
        <v>0</v>
      </c>
      <c r="EV196">
        <v>0</v>
      </c>
      <c r="EY196">
        <v>0</v>
      </c>
      <c r="EZ196">
        <v>0</v>
      </c>
      <c r="FB196" t="s">
        <v>2650</v>
      </c>
      <c r="FC196">
        <v>0</v>
      </c>
    </row>
    <row r="197" spans="1:159" x14ac:dyDescent="0.3">
      <c r="A197" t="s">
        <v>383</v>
      </c>
      <c r="B197">
        <v>1</v>
      </c>
      <c r="C197" s="14">
        <v>45096</v>
      </c>
      <c r="D197">
        <v>1</v>
      </c>
      <c r="E197" s="14">
        <v>45096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133639</v>
      </c>
      <c r="P197" t="s">
        <v>3240</v>
      </c>
      <c r="Q197" t="s">
        <v>82</v>
      </c>
      <c r="U197" t="s">
        <v>545</v>
      </c>
      <c r="V197">
        <v>1</v>
      </c>
      <c r="W197" t="s">
        <v>2649</v>
      </c>
      <c r="X197" s="14">
        <v>45096</v>
      </c>
      <c r="Y197">
        <v>0</v>
      </c>
      <c r="Z197" s="14">
        <v>45096</v>
      </c>
      <c r="AA197">
        <v>1</v>
      </c>
      <c r="AB197" s="14">
        <v>44896</v>
      </c>
      <c r="AD197">
        <v>0</v>
      </c>
      <c r="AE197">
        <v>0</v>
      </c>
      <c r="AK197" s="67">
        <v>45096</v>
      </c>
      <c r="AL197" t="s">
        <v>2650</v>
      </c>
      <c r="AM197" t="s">
        <v>2650</v>
      </c>
      <c r="AN197" t="s">
        <v>2650</v>
      </c>
      <c r="AO197">
        <v>0</v>
      </c>
      <c r="AP197">
        <v>0</v>
      </c>
      <c r="AQ197">
        <v>0</v>
      </c>
      <c r="AR197">
        <v>0</v>
      </c>
      <c r="AS197" t="s">
        <v>441</v>
      </c>
      <c r="AU197">
        <v>0</v>
      </c>
      <c r="AW197" s="14">
        <v>45096</v>
      </c>
      <c r="AX197">
        <v>0</v>
      </c>
      <c r="AY197" s="14">
        <v>45096</v>
      </c>
      <c r="AZ197">
        <v>1</v>
      </c>
      <c r="BA197">
        <v>0</v>
      </c>
      <c r="BB197" t="s">
        <v>2491</v>
      </c>
      <c r="BC197">
        <v>0</v>
      </c>
      <c r="BE197">
        <v>0</v>
      </c>
      <c r="BF197">
        <v>1</v>
      </c>
      <c r="BJ197">
        <v>0</v>
      </c>
      <c r="BK197" t="s">
        <v>2651</v>
      </c>
      <c r="BL197" t="s">
        <v>2650</v>
      </c>
      <c r="BM197">
        <v>0</v>
      </c>
      <c r="BN197" s="14">
        <v>45096</v>
      </c>
      <c r="BO197">
        <v>0</v>
      </c>
      <c r="BP197" t="s">
        <v>2650</v>
      </c>
      <c r="BQ197">
        <v>0</v>
      </c>
      <c r="BR197">
        <v>0</v>
      </c>
      <c r="BS197" t="s">
        <v>2652</v>
      </c>
      <c r="BW197">
        <v>0</v>
      </c>
      <c r="BX197">
        <v>0</v>
      </c>
      <c r="BY197" t="s">
        <v>2653</v>
      </c>
      <c r="BZ197" s="14">
        <v>45096</v>
      </c>
      <c r="CA197" s="14">
        <v>45096</v>
      </c>
      <c r="CE197">
        <v>0</v>
      </c>
      <c r="CF197">
        <v>1</v>
      </c>
      <c r="CG197">
        <v>0</v>
      </c>
      <c r="CH197">
        <v>0</v>
      </c>
      <c r="CI197">
        <v>0</v>
      </c>
      <c r="CJ197" t="s">
        <v>2781</v>
      </c>
      <c r="CK197" s="14">
        <v>44900</v>
      </c>
      <c r="CL197">
        <v>0</v>
      </c>
      <c r="CP197">
        <v>0</v>
      </c>
      <c r="CS197">
        <v>0</v>
      </c>
      <c r="CV197">
        <v>0</v>
      </c>
      <c r="CX197">
        <v>1</v>
      </c>
      <c r="CZ197">
        <v>0</v>
      </c>
      <c r="DA197">
        <v>1</v>
      </c>
      <c r="DB197">
        <v>0</v>
      </c>
      <c r="DC197" t="s">
        <v>441</v>
      </c>
      <c r="DM197" t="s">
        <v>441</v>
      </c>
      <c r="DN197" t="s">
        <v>441</v>
      </c>
      <c r="DX197" t="s">
        <v>441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H197" t="s">
        <v>2650</v>
      </c>
      <c r="EI197">
        <v>0</v>
      </c>
      <c r="EL197">
        <v>0</v>
      </c>
      <c r="EM197" t="s">
        <v>3241</v>
      </c>
      <c r="EN197" t="s">
        <v>3242</v>
      </c>
      <c r="EO197" t="s">
        <v>2650</v>
      </c>
      <c r="EP197" t="s">
        <v>2650</v>
      </c>
      <c r="ER197">
        <v>0</v>
      </c>
      <c r="ES197">
        <v>0</v>
      </c>
      <c r="EU197">
        <v>0</v>
      </c>
      <c r="EV197">
        <v>0</v>
      </c>
      <c r="EY197">
        <v>0</v>
      </c>
      <c r="EZ197">
        <v>0</v>
      </c>
      <c r="FB197" t="s">
        <v>2650</v>
      </c>
      <c r="FC197">
        <v>0</v>
      </c>
    </row>
    <row r="198" spans="1:159" x14ac:dyDescent="0.3">
      <c r="A198" t="s">
        <v>383</v>
      </c>
      <c r="B198">
        <v>1</v>
      </c>
      <c r="C198" s="14">
        <v>45096</v>
      </c>
      <c r="D198">
        <v>1</v>
      </c>
      <c r="E198" s="14">
        <v>45096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133640</v>
      </c>
      <c r="P198" t="s">
        <v>3243</v>
      </c>
      <c r="Q198" t="s">
        <v>91</v>
      </c>
      <c r="U198" t="s">
        <v>545</v>
      </c>
      <c r="V198">
        <v>1</v>
      </c>
      <c r="W198" t="s">
        <v>2649</v>
      </c>
      <c r="X198" s="14">
        <v>45096</v>
      </c>
      <c r="Y198">
        <v>0</v>
      </c>
      <c r="Z198" s="14">
        <v>45096</v>
      </c>
      <c r="AA198">
        <v>1</v>
      </c>
      <c r="AB198" s="14">
        <v>44805</v>
      </c>
      <c r="AD198">
        <v>0</v>
      </c>
      <c r="AE198">
        <v>0</v>
      </c>
      <c r="AK198" s="67">
        <v>45096</v>
      </c>
      <c r="AL198" t="s">
        <v>2650</v>
      </c>
      <c r="AM198" t="s">
        <v>2650</v>
      </c>
      <c r="AN198" t="s">
        <v>2650</v>
      </c>
      <c r="AO198">
        <v>0</v>
      </c>
      <c r="AP198">
        <v>0</v>
      </c>
      <c r="AQ198">
        <v>0</v>
      </c>
      <c r="AR198">
        <v>0</v>
      </c>
      <c r="AS198" t="s">
        <v>441</v>
      </c>
      <c r="AU198">
        <v>0</v>
      </c>
      <c r="AW198" s="14">
        <v>45096</v>
      </c>
      <c r="AX198">
        <v>0</v>
      </c>
      <c r="AY198" s="14">
        <v>45096</v>
      </c>
      <c r="AZ198">
        <v>1</v>
      </c>
      <c r="BA198">
        <v>0</v>
      </c>
      <c r="BB198" t="s">
        <v>2491</v>
      </c>
      <c r="BC198">
        <v>0</v>
      </c>
      <c r="BE198">
        <v>0</v>
      </c>
      <c r="BF198">
        <v>1</v>
      </c>
      <c r="BJ198">
        <v>0</v>
      </c>
      <c r="BK198" t="s">
        <v>2651</v>
      </c>
      <c r="BL198" t="s">
        <v>2650</v>
      </c>
      <c r="BM198">
        <v>0</v>
      </c>
      <c r="BN198" s="14">
        <v>45096</v>
      </c>
      <c r="BO198">
        <v>0</v>
      </c>
      <c r="BP198" t="s">
        <v>2650</v>
      </c>
      <c r="BQ198">
        <v>0</v>
      </c>
      <c r="BR198">
        <v>0</v>
      </c>
      <c r="BS198" t="s">
        <v>2652</v>
      </c>
      <c r="BW198">
        <v>0</v>
      </c>
      <c r="BX198">
        <v>0</v>
      </c>
      <c r="BY198" t="s">
        <v>2653</v>
      </c>
      <c r="BZ198" s="14">
        <v>45096</v>
      </c>
      <c r="CA198" s="14">
        <v>45096</v>
      </c>
      <c r="CE198">
        <v>0</v>
      </c>
      <c r="CF198">
        <v>1</v>
      </c>
      <c r="CG198">
        <v>0</v>
      </c>
      <c r="CH198">
        <v>0</v>
      </c>
      <c r="CI198">
        <v>0</v>
      </c>
      <c r="CJ198" t="s">
        <v>2781</v>
      </c>
      <c r="CK198" s="14">
        <v>44900</v>
      </c>
      <c r="CL198">
        <v>0</v>
      </c>
      <c r="CP198">
        <v>0</v>
      </c>
      <c r="CS198">
        <v>0</v>
      </c>
      <c r="CV198">
        <v>0</v>
      </c>
      <c r="CX198">
        <v>1</v>
      </c>
      <c r="CZ198">
        <v>0</v>
      </c>
      <c r="DA198">
        <v>1</v>
      </c>
      <c r="DB198">
        <v>0</v>
      </c>
      <c r="DC198" t="s">
        <v>441</v>
      </c>
      <c r="DM198" t="s">
        <v>441</v>
      </c>
      <c r="DN198" t="s">
        <v>441</v>
      </c>
      <c r="DX198" t="s">
        <v>441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H198" t="s">
        <v>2650</v>
      </c>
      <c r="EI198">
        <v>0</v>
      </c>
      <c r="EL198">
        <v>0</v>
      </c>
      <c r="EM198" t="s">
        <v>3244</v>
      </c>
      <c r="EN198" t="s">
        <v>3245</v>
      </c>
      <c r="EO198" t="s">
        <v>2650</v>
      </c>
      <c r="EP198" t="s">
        <v>2650</v>
      </c>
      <c r="ER198">
        <v>0</v>
      </c>
      <c r="ES198">
        <v>0</v>
      </c>
      <c r="EU198">
        <v>0</v>
      </c>
      <c r="EV198">
        <v>0</v>
      </c>
      <c r="EY198">
        <v>0</v>
      </c>
      <c r="EZ198">
        <v>0</v>
      </c>
      <c r="FB198" t="s">
        <v>2650</v>
      </c>
      <c r="FC198">
        <v>0</v>
      </c>
    </row>
    <row r="199" spans="1:159" x14ac:dyDescent="0.3">
      <c r="A199" t="s">
        <v>383</v>
      </c>
      <c r="B199">
        <v>1</v>
      </c>
      <c r="C199" s="14">
        <v>45096</v>
      </c>
      <c r="D199">
        <v>1</v>
      </c>
      <c r="E199" s="14">
        <v>45096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133641</v>
      </c>
      <c r="P199" t="s">
        <v>3246</v>
      </c>
      <c r="Q199" t="s">
        <v>92</v>
      </c>
      <c r="U199" t="s">
        <v>545</v>
      </c>
      <c r="V199">
        <v>1</v>
      </c>
      <c r="W199" t="s">
        <v>2649</v>
      </c>
      <c r="X199" s="14">
        <v>45096</v>
      </c>
      <c r="Y199">
        <v>0</v>
      </c>
      <c r="Z199" s="14">
        <v>45096</v>
      </c>
      <c r="AA199">
        <v>1</v>
      </c>
      <c r="AB199" s="14">
        <v>44835</v>
      </c>
      <c r="AD199">
        <v>0</v>
      </c>
      <c r="AE199">
        <v>0</v>
      </c>
      <c r="AK199" s="67">
        <v>45096</v>
      </c>
      <c r="AL199" t="s">
        <v>2650</v>
      </c>
      <c r="AM199" t="s">
        <v>2650</v>
      </c>
      <c r="AN199" t="s">
        <v>2650</v>
      </c>
      <c r="AO199">
        <v>0</v>
      </c>
      <c r="AP199">
        <v>0</v>
      </c>
      <c r="AQ199">
        <v>0</v>
      </c>
      <c r="AR199">
        <v>0</v>
      </c>
      <c r="AS199" t="s">
        <v>441</v>
      </c>
      <c r="AU199">
        <v>0</v>
      </c>
      <c r="AW199" s="14">
        <v>45096</v>
      </c>
      <c r="AX199">
        <v>0</v>
      </c>
      <c r="AY199" s="14">
        <v>45096</v>
      </c>
      <c r="AZ199">
        <v>1</v>
      </c>
      <c r="BA199">
        <v>0</v>
      </c>
      <c r="BB199" t="s">
        <v>2491</v>
      </c>
      <c r="BC199">
        <v>0</v>
      </c>
      <c r="BE199">
        <v>0</v>
      </c>
      <c r="BF199">
        <v>1</v>
      </c>
      <c r="BJ199">
        <v>0</v>
      </c>
      <c r="BK199" t="s">
        <v>2651</v>
      </c>
      <c r="BL199" t="s">
        <v>2650</v>
      </c>
      <c r="BM199">
        <v>0</v>
      </c>
      <c r="BN199" s="14">
        <v>45096</v>
      </c>
      <c r="BO199">
        <v>0</v>
      </c>
      <c r="BP199" t="s">
        <v>2650</v>
      </c>
      <c r="BQ199">
        <v>0</v>
      </c>
      <c r="BR199">
        <v>0</v>
      </c>
      <c r="BS199" t="s">
        <v>2652</v>
      </c>
      <c r="BW199">
        <v>0</v>
      </c>
      <c r="BX199">
        <v>0</v>
      </c>
      <c r="BY199" t="s">
        <v>2653</v>
      </c>
      <c r="BZ199" s="14">
        <v>45096</v>
      </c>
      <c r="CA199" s="14">
        <v>45096</v>
      </c>
      <c r="CE199">
        <v>0</v>
      </c>
      <c r="CF199">
        <v>1</v>
      </c>
      <c r="CG199">
        <v>0</v>
      </c>
      <c r="CH199">
        <v>0</v>
      </c>
      <c r="CI199">
        <v>0</v>
      </c>
      <c r="CJ199" t="s">
        <v>2781</v>
      </c>
      <c r="CK199" s="14">
        <v>44900</v>
      </c>
      <c r="CL199">
        <v>0</v>
      </c>
      <c r="CP199">
        <v>0</v>
      </c>
      <c r="CS199">
        <v>0</v>
      </c>
      <c r="CV199">
        <v>0</v>
      </c>
      <c r="CX199">
        <v>1</v>
      </c>
      <c r="CZ199">
        <v>0</v>
      </c>
      <c r="DA199">
        <v>1</v>
      </c>
      <c r="DB199">
        <v>0</v>
      </c>
      <c r="DC199" t="s">
        <v>441</v>
      </c>
      <c r="DM199" t="s">
        <v>441</v>
      </c>
      <c r="DN199" t="s">
        <v>441</v>
      </c>
      <c r="DX199" t="s">
        <v>441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H199" t="s">
        <v>2650</v>
      </c>
      <c r="EI199">
        <v>0</v>
      </c>
      <c r="EL199">
        <v>0</v>
      </c>
      <c r="EM199" t="s">
        <v>3247</v>
      </c>
      <c r="EN199" t="s">
        <v>3248</v>
      </c>
      <c r="EO199" t="s">
        <v>2650</v>
      </c>
      <c r="EP199" t="s">
        <v>2650</v>
      </c>
      <c r="ER199">
        <v>0</v>
      </c>
      <c r="ES199">
        <v>0</v>
      </c>
      <c r="EU199">
        <v>0</v>
      </c>
      <c r="EV199">
        <v>0</v>
      </c>
      <c r="EY199">
        <v>0</v>
      </c>
      <c r="EZ199">
        <v>0</v>
      </c>
      <c r="FB199" t="s">
        <v>2650</v>
      </c>
      <c r="FC199">
        <v>0</v>
      </c>
    </row>
    <row r="200" spans="1:159" x14ac:dyDescent="0.3">
      <c r="A200" t="s">
        <v>383</v>
      </c>
      <c r="B200">
        <v>1</v>
      </c>
      <c r="C200" s="14">
        <v>45096</v>
      </c>
      <c r="D200">
        <v>1</v>
      </c>
      <c r="E200" s="14">
        <v>45096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133642</v>
      </c>
      <c r="P200" t="s">
        <v>3249</v>
      </c>
      <c r="Q200" t="s">
        <v>93</v>
      </c>
      <c r="U200" t="s">
        <v>545</v>
      </c>
      <c r="V200">
        <v>1</v>
      </c>
      <c r="W200" t="s">
        <v>2649</v>
      </c>
      <c r="X200" s="14">
        <v>45096</v>
      </c>
      <c r="Y200">
        <v>0</v>
      </c>
      <c r="Z200" s="14">
        <v>45096</v>
      </c>
      <c r="AA200">
        <v>1</v>
      </c>
      <c r="AB200" s="14">
        <v>44866</v>
      </c>
      <c r="AD200">
        <v>0</v>
      </c>
      <c r="AE200">
        <v>0</v>
      </c>
      <c r="AK200" s="67">
        <v>45096</v>
      </c>
      <c r="AL200" t="s">
        <v>2650</v>
      </c>
      <c r="AM200" t="s">
        <v>2650</v>
      </c>
      <c r="AN200" t="s">
        <v>2650</v>
      </c>
      <c r="AO200">
        <v>0</v>
      </c>
      <c r="AP200">
        <v>0</v>
      </c>
      <c r="AQ200">
        <v>0</v>
      </c>
      <c r="AR200">
        <v>0</v>
      </c>
      <c r="AS200" t="s">
        <v>441</v>
      </c>
      <c r="AU200">
        <v>0</v>
      </c>
      <c r="AW200" s="14">
        <v>45096</v>
      </c>
      <c r="AX200">
        <v>0</v>
      </c>
      <c r="AY200" s="14">
        <v>45096</v>
      </c>
      <c r="AZ200">
        <v>1</v>
      </c>
      <c r="BA200">
        <v>0</v>
      </c>
      <c r="BB200" t="s">
        <v>2491</v>
      </c>
      <c r="BC200">
        <v>0</v>
      </c>
      <c r="BE200">
        <v>0</v>
      </c>
      <c r="BF200">
        <v>1</v>
      </c>
      <c r="BJ200">
        <v>0</v>
      </c>
      <c r="BK200" t="s">
        <v>2651</v>
      </c>
      <c r="BL200" t="s">
        <v>2650</v>
      </c>
      <c r="BM200">
        <v>0</v>
      </c>
      <c r="BN200" s="14">
        <v>45096</v>
      </c>
      <c r="BO200">
        <v>0</v>
      </c>
      <c r="BP200" t="s">
        <v>2650</v>
      </c>
      <c r="BQ200">
        <v>0</v>
      </c>
      <c r="BR200">
        <v>0</v>
      </c>
      <c r="BS200" t="s">
        <v>2652</v>
      </c>
      <c r="BW200">
        <v>0</v>
      </c>
      <c r="BX200">
        <v>0</v>
      </c>
      <c r="BY200" t="s">
        <v>2653</v>
      </c>
      <c r="BZ200" s="14">
        <v>45096</v>
      </c>
      <c r="CA200" s="14">
        <v>45096</v>
      </c>
      <c r="CE200">
        <v>0</v>
      </c>
      <c r="CF200">
        <v>1</v>
      </c>
      <c r="CG200">
        <v>0</v>
      </c>
      <c r="CH200">
        <v>0</v>
      </c>
      <c r="CI200">
        <v>0</v>
      </c>
      <c r="CJ200" t="s">
        <v>2781</v>
      </c>
      <c r="CK200" s="14">
        <v>44900</v>
      </c>
      <c r="CL200">
        <v>0</v>
      </c>
      <c r="CP200">
        <v>0</v>
      </c>
      <c r="CS200">
        <v>0</v>
      </c>
      <c r="CV200">
        <v>0</v>
      </c>
      <c r="CX200">
        <v>1</v>
      </c>
      <c r="CZ200">
        <v>0</v>
      </c>
      <c r="DA200">
        <v>1</v>
      </c>
      <c r="DB200">
        <v>0</v>
      </c>
      <c r="DC200" t="s">
        <v>441</v>
      </c>
      <c r="DM200" t="s">
        <v>441</v>
      </c>
      <c r="DN200" t="s">
        <v>441</v>
      </c>
      <c r="DX200" t="s">
        <v>441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H200" t="s">
        <v>2650</v>
      </c>
      <c r="EI200">
        <v>0</v>
      </c>
      <c r="EL200">
        <v>0</v>
      </c>
      <c r="EM200" t="s">
        <v>3250</v>
      </c>
      <c r="EN200" t="s">
        <v>3251</v>
      </c>
      <c r="EO200" t="s">
        <v>2650</v>
      </c>
      <c r="EP200" t="s">
        <v>2650</v>
      </c>
      <c r="ER200">
        <v>0</v>
      </c>
      <c r="ES200">
        <v>0</v>
      </c>
      <c r="EU200">
        <v>0</v>
      </c>
      <c r="EV200">
        <v>0</v>
      </c>
      <c r="EY200">
        <v>0</v>
      </c>
      <c r="EZ200">
        <v>0</v>
      </c>
      <c r="FB200" t="s">
        <v>2650</v>
      </c>
      <c r="FC200">
        <v>0</v>
      </c>
    </row>
    <row r="201" spans="1:159" x14ac:dyDescent="0.3">
      <c r="A201" t="s">
        <v>383</v>
      </c>
      <c r="B201">
        <v>1</v>
      </c>
      <c r="C201" s="14">
        <v>45096</v>
      </c>
      <c r="D201">
        <v>1</v>
      </c>
      <c r="E201" s="14">
        <v>45096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133643</v>
      </c>
      <c r="P201" t="s">
        <v>3252</v>
      </c>
      <c r="Q201" t="s">
        <v>94</v>
      </c>
      <c r="U201" t="s">
        <v>545</v>
      </c>
      <c r="V201">
        <v>1</v>
      </c>
      <c r="W201" t="s">
        <v>2649</v>
      </c>
      <c r="X201" s="14">
        <v>45096</v>
      </c>
      <c r="Y201">
        <v>0</v>
      </c>
      <c r="Z201" s="14">
        <v>45096</v>
      </c>
      <c r="AA201">
        <v>1</v>
      </c>
      <c r="AB201" s="14">
        <v>44896</v>
      </c>
      <c r="AD201">
        <v>0</v>
      </c>
      <c r="AE201">
        <v>0</v>
      </c>
      <c r="AK201" s="67">
        <v>45096</v>
      </c>
      <c r="AL201" t="s">
        <v>2650</v>
      </c>
      <c r="AM201" t="s">
        <v>2650</v>
      </c>
      <c r="AN201" t="s">
        <v>2650</v>
      </c>
      <c r="AO201">
        <v>0</v>
      </c>
      <c r="AP201">
        <v>0</v>
      </c>
      <c r="AQ201">
        <v>0</v>
      </c>
      <c r="AR201">
        <v>0</v>
      </c>
      <c r="AS201" t="s">
        <v>441</v>
      </c>
      <c r="AU201">
        <v>0</v>
      </c>
      <c r="AW201" s="14">
        <v>45096</v>
      </c>
      <c r="AX201">
        <v>0</v>
      </c>
      <c r="AY201" s="14">
        <v>45096</v>
      </c>
      <c r="AZ201">
        <v>1</v>
      </c>
      <c r="BA201">
        <v>0</v>
      </c>
      <c r="BB201" t="s">
        <v>2491</v>
      </c>
      <c r="BC201">
        <v>0</v>
      </c>
      <c r="BE201">
        <v>0</v>
      </c>
      <c r="BF201">
        <v>1</v>
      </c>
      <c r="BJ201">
        <v>0</v>
      </c>
      <c r="BK201" t="s">
        <v>2651</v>
      </c>
      <c r="BL201" t="s">
        <v>2650</v>
      </c>
      <c r="BM201">
        <v>0</v>
      </c>
      <c r="BN201" s="14">
        <v>45096</v>
      </c>
      <c r="BO201">
        <v>0</v>
      </c>
      <c r="BP201" t="s">
        <v>2650</v>
      </c>
      <c r="BQ201">
        <v>0</v>
      </c>
      <c r="BR201">
        <v>0</v>
      </c>
      <c r="BS201" t="s">
        <v>2652</v>
      </c>
      <c r="BW201">
        <v>0</v>
      </c>
      <c r="BX201">
        <v>0</v>
      </c>
      <c r="BY201" t="s">
        <v>2653</v>
      </c>
      <c r="BZ201" s="14">
        <v>45096</v>
      </c>
      <c r="CA201" s="14">
        <v>45096</v>
      </c>
      <c r="CE201">
        <v>0</v>
      </c>
      <c r="CF201">
        <v>1</v>
      </c>
      <c r="CG201">
        <v>0</v>
      </c>
      <c r="CH201">
        <v>0</v>
      </c>
      <c r="CI201">
        <v>0</v>
      </c>
      <c r="CJ201" t="s">
        <v>2781</v>
      </c>
      <c r="CK201" s="14">
        <v>44900</v>
      </c>
      <c r="CL201">
        <v>0</v>
      </c>
      <c r="CP201">
        <v>0</v>
      </c>
      <c r="CS201">
        <v>0</v>
      </c>
      <c r="CV201">
        <v>0</v>
      </c>
      <c r="CX201">
        <v>1</v>
      </c>
      <c r="CZ201">
        <v>0</v>
      </c>
      <c r="DA201">
        <v>1</v>
      </c>
      <c r="DB201">
        <v>0</v>
      </c>
      <c r="DC201" t="s">
        <v>441</v>
      </c>
      <c r="DM201" t="s">
        <v>441</v>
      </c>
      <c r="DN201" t="s">
        <v>441</v>
      </c>
      <c r="DX201" t="s">
        <v>441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H201" t="s">
        <v>2650</v>
      </c>
      <c r="EI201">
        <v>0</v>
      </c>
      <c r="EL201">
        <v>0</v>
      </c>
      <c r="EM201" t="s">
        <v>3253</v>
      </c>
      <c r="EN201" t="s">
        <v>3254</v>
      </c>
      <c r="EO201" t="s">
        <v>2650</v>
      </c>
      <c r="EP201" t="s">
        <v>2650</v>
      </c>
      <c r="ER201">
        <v>0</v>
      </c>
      <c r="ES201">
        <v>0</v>
      </c>
      <c r="EU201">
        <v>0</v>
      </c>
      <c r="EV201">
        <v>0</v>
      </c>
      <c r="EY201">
        <v>0</v>
      </c>
      <c r="EZ201">
        <v>0</v>
      </c>
      <c r="FB201" t="s">
        <v>2650</v>
      </c>
      <c r="FC201">
        <v>0</v>
      </c>
    </row>
    <row r="202" spans="1:159" x14ac:dyDescent="0.3">
      <c r="A202" t="s">
        <v>383</v>
      </c>
      <c r="B202">
        <v>1</v>
      </c>
      <c r="C202" s="14">
        <v>45096</v>
      </c>
      <c r="D202">
        <v>1</v>
      </c>
      <c r="E202" s="14">
        <v>45096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133644</v>
      </c>
      <c r="P202" t="s">
        <v>3255</v>
      </c>
      <c r="Q202" t="s">
        <v>103</v>
      </c>
      <c r="U202" t="s">
        <v>545</v>
      </c>
      <c r="V202">
        <v>1</v>
      </c>
      <c r="W202" t="s">
        <v>2649</v>
      </c>
      <c r="X202" s="14">
        <v>45096</v>
      </c>
      <c r="Y202">
        <v>0</v>
      </c>
      <c r="Z202" s="14">
        <v>45096</v>
      </c>
      <c r="AA202">
        <v>1</v>
      </c>
      <c r="AB202" s="14">
        <v>44805</v>
      </c>
      <c r="AD202">
        <v>0</v>
      </c>
      <c r="AE202">
        <v>0</v>
      </c>
      <c r="AK202" s="67">
        <v>45096</v>
      </c>
      <c r="AL202" t="s">
        <v>2650</v>
      </c>
      <c r="AM202" t="s">
        <v>2650</v>
      </c>
      <c r="AN202" t="s">
        <v>2650</v>
      </c>
      <c r="AO202">
        <v>0</v>
      </c>
      <c r="AP202">
        <v>0</v>
      </c>
      <c r="AQ202">
        <v>0</v>
      </c>
      <c r="AR202">
        <v>0</v>
      </c>
      <c r="AS202" t="s">
        <v>441</v>
      </c>
      <c r="AU202">
        <v>0</v>
      </c>
      <c r="AW202" s="14">
        <v>45096</v>
      </c>
      <c r="AX202">
        <v>0</v>
      </c>
      <c r="AY202" s="14">
        <v>45096</v>
      </c>
      <c r="AZ202">
        <v>1</v>
      </c>
      <c r="BA202">
        <v>0</v>
      </c>
      <c r="BB202" t="s">
        <v>2491</v>
      </c>
      <c r="BC202">
        <v>0</v>
      </c>
      <c r="BE202">
        <v>0</v>
      </c>
      <c r="BF202">
        <v>1</v>
      </c>
      <c r="BJ202">
        <v>0</v>
      </c>
      <c r="BK202" t="s">
        <v>2651</v>
      </c>
      <c r="BL202" t="s">
        <v>2650</v>
      </c>
      <c r="BM202">
        <v>0</v>
      </c>
      <c r="BN202" s="14">
        <v>45096</v>
      </c>
      <c r="BO202">
        <v>0</v>
      </c>
      <c r="BP202" t="s">
        <v>2650</v>
      </c>
      <c r="BQ202">
        <v>0</v>
      </c>
      <c r="BR202">
        <v>0</v>
      </c>
      <c r="BS202" t="s">
        <v>2652</v>
      </c>
      <c r="BW202">
        <v>0</v>
      </c>
      <c r="BX202">
        <v>0</v>
      </c>
      <c r="BY202" t="s">
        <v>2653</v>
      </c>
      <c r="BZ202" s="14">
        <v>45096</v>
      </c>
      <c r="CA202" s="14">
        <v>45096</v>
      </c>
      <c r="CE202">
        <v>0</v>
      </c>
      <c r="CF202">
        <v>1</v>
      </c>
      <c r="CG202">
        <v>0</v>
      </c>
      <c r="CH202">
        <v>0</v>
      </c>
      <c r="CI202">
        <v>0</v>
      </c>
      <c r="CJ202" t="s">
        <v>2781</v>
      </c>
      <c r="CK202" s="14">
        <v>44900</v>
      </c>
      <c r="CL202">
        <v>0</v>
      </c>
      <c r="CP202">
        <v>0</v>
      </c>
      <c r="CS202">
        <v>0</v>
      </c>
      <c r="CV202">
        <v>0</v>
      </c>
      <c r="CX202">
        <v>1</v>
      </c>
      <c r="CZ202">
        <v>0</v>
      </c>
      <c r="DA202">
        <v>1</v>
      </c>
      <c r="DB202">
        <v>0</v>
      </c>
      <c r="DC202" t="s">
        <v>441</v>
      </c>
      <c r="DM202" t="s">
        <v>441</v>
      </c>
      <c r="DN202" t="s">
        <v>441</v>
      </c>
      <c r="DX202" t="s">
        <v>441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H202" t="s">
        <v>2650</v>
      </c>
      <c r="EI202">
        <v>0</v>
      </c>
      <c r="EL202">
        <v>0</v>
      </c>
      <c r="EM202" t="s">
        <v>3256</v>
      </c>
      <c r="EN202" t="s">
        <v>3257</v>
      </c>
      <c r="EO202" t="s">
        <v>2650</v>
      </c>
      <c r="EP202" t="s">
        <v>2650</v>
      </c>
      <c r="ER202">
        <v>0</v>
      </c>
      <c r="ES202">
        <v>0</v>
      </c>
      <c r="EU202">
        <v>0</v>
      </c>
      <c r="EV202">
        <v>0</v>
      </c>
      <c r="EY202">
        <v>0</v>
      </c>
      <c r="EZ202">
        <v>0</v>
      </c>
      <c r="FB202" t="s">
        <v>2650</v>
      </c>
      <c r="FC202">
        <v>0</v>
      </c>
    </row>
    <row r="203" spans="1:159" x14ac:dyDescent="0.3">
      <c r="A203" t="s">
        <v>383</v>
      </c>
      <c r="B203">
        <v>1</v>
      </c>
      <c r="C203" s="14">
        <v>45096</v>
      </c>
      <c r="D203">
        <v>1</v>
      </c>
      <c r="E203" s="14">
        <v>45096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133645</v>
      </c>
      <c r="P203" t="s">
        <v>3258</v>
      </c>
      <c r="Q203" t="s">
        <v>104</v>
      </c>
      <c r="U203" t="s">
        <v>545</v>
      </c>
      <c r="V203">
        <v>1</v>
      </c>
      <c r="W203" t="s">
        <v>2649</v>
      </c>
      <c r="X203" s="14">
        <v>45096</v>
      </c>
      <c r="Y203">
        <v>0</v>
      </c>
      <c r="Z203" s="14">
        <v>45096</v>
      </c>
      <c r="AA203">
        <v>1</v>
      </c>
      <c r="AB203" s="14">
        <v>44835</v>
      </c>
      <c r="AD203">
        <v>0</v>
      </c>
      <c r="AE203">
        <v>0</v>
      </c>
      <c r="AK203" s="67">
        <v>45096</v>
      </c>
      <c r="AL203" t="s">
        <v>2650</v>
      </c>
      <c r="AM203" t="s">
        <v>2650</v>
      </c>
      <c r="AN203" t="s">
        <v>2650</v>
      </c>
      <c r="AO203">
        <v>0</v>
      </c>
      <c r="AP203">
        <v>0</v>
      </c>
      <c r="AQ203">
        <v>0</v>
      </c>
      <c r="AR203">
        <v>0</v>
      </c>
      <c r="AS203" t="s">
        <v>441</v>
      </c>
      <c r="AU203">
        <v>0</v>
      </c>
      <c r="AW203" s="14">
        <v>45096</v>
      </c>
      <c r="AX203">
        <v>0</v>
      </c>
      <c r="AY203" s="14">
        <v>45096</v>
      </c>
      <c r="AZ203">
        <v>1</v>
      </c>
      <c r="BA203">
        <v>0</v>
      </c>
      <c r="BB203" t="s">
        <v>2491</v>
      </c>
      <c r="BC203">
        <v>0</v>
      </c>
      <c r="BE203">
        <v>0</v>
      </c>
      <c r="BF203">
        <v>1</v>
      </c>
      <c r="BJ203">
        <v>0</v>
      </c>
      <c r="BK203" t="s">
        <v>2651</v>
      </c>
      <c r="BL203" t="s">
        <v>2650</v>
      </c>
      <c r="BM203">
        <v>0</v>
      </c>
      <c r="BN203" s="14">
        <v>45096</v>
      </c>
      <c r="BO203">
        <v>0</v>
      </c>
      <c r="BP203" t="s">
        <v>2650</v>
      </c>
      <c r="BQ203">
        <v>0</v>
      </c>
      <c r="BR203">
        <v>0</v>
      </c>
      <c r="BS203" t="s">
        <v>2652</v>
      </c>
      <c r="BW203">
        <v>0</v>
      </c>
      <c r="BX203">
        <v>0</v>
      </c>
      <c r="BY203" t="s">
        <v>2653</v>
      </c>
      <c r="BZ203" s="14">
        <v>45096</v>
      </c>
      <c r="CA203" s="14">
        <v>45096</v>
      </c>
      <c r="CE203">
        <v>0</v>
      </c>
      <c r="CF203">
        <v>1</v>
      </c>
      <c r="CG203">
        <v>0</v>
      </c>
      <c r="CH203">
        <v>0</v>
      </c>
      <c r="CI203">
        <v>0</v>
      </c>
      <c r="CJ203" t="s">
        <v>2781</v>
      </c>
      <c r="CK203" s="14">
        <v>44900</v>
      </c>
      <c r="CL203">
        <v>0</v>
      </c>
      <c r="CP203">
        <v>0</v>
      </c>
      <c r="CS203">
        <v>0</v>
      </c>
      <c r="CV203">
        <v>0</v>
      </c>
      <c r="CX203">
        <v>1</v>
      </c>
      <c r="CZ203">
        <v>0</v>
      </c>
      <c r="DA203">
        <v>1</v>
      </c>
      <c r="DB203">
        <v>0</v>
      </c>
      <c r="DC203" t="s">
        <v>441</v>
      </c>
      <c r="DM203" t="s">
        <v>441</v>
      </c>
      <c r="DN203" t="s">
        <v>441</v>
      </c>
      <c r="DX203" t="s">
        <v>441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H203" t="s">
        <v>2650</v>
      </c>
      <c r="EI203">
        <v>0</v>
      </c>
      <c r="EL203">
        <v>0</v>
      </c>
      <c r="EM203" t="s">
        <v>3259</v>
      </c>
      <c r="EN203" t="s">
        <v>3260</v>
      </c>
      <c r="EO203" t="s">
        <v>2650</v>
      </c>
      <c r="EP203" t="s">
        <v>2650</v>
      </c>
      <c r="ER203">
        <v>0</v>
      </c>
      <c r="ES203">
        <v>0</v>
      </c>
      <c r="EU203">
        <v>0</v>
      </c>
      <c r="EV203">
        <v>0</v>
      </c>
      <c r="EY203">
        <v>0</v>
      </c>
      <c r="EZ203">
        <v>0</v>
      </c>
      <c r="FB203" t="s">
        <v>2650</v>
      </c>
      <c r="FC203">
        <v>0</v>
      </c>
    </row>
    <row r="204" spans="1:159" x14ac:dyDescent="0.3">
      <c r="A204" t="s">
        <v>383</v>
      </c>
      <c r="B204">
        <v>1</v>
      </c>
      <c r="C204" s="14">
        <v>45096</v>
      </c>
      <c r="D204">
        <v>1</v>
      </c>
      <c r="E204" s="14">
        <v>45096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133646</v>
      </c>
      <c r="P204" t="s">
        <v>3261</v>
      </c>
      <c r="Q204" t="s">
        <v>105</v>
      </c>
      <c r="U204" t="s">
        <v>545</v>
      </c>
      <c r="V204">
        <v>1</v>
      </c>
      <c r="W204" t="s">
        <v>2649</v>
      </c>
      <c r="X204" s="14">
        <v>45096</v>
      </c>
      <c r="Y204">
        <v>0</v>
      </c>
      <c r="Z204" s="14">
        <v>45096</v>
      </c>
      <c r="AA204">
        <v>1</v>
      </c>
      <c r="AB204" s="14">
        <v>44866</v>
      </c>
      <c r="AD204">
        <v>0</v>
      </c>
      <c r="AE204">
        <v>0</v>
      </c>
      <c r="AK204" s="67">
        <v>45096</v>
      </c>
      <c r="AL204" t="s">
        <v>2650</v>
      </c>
      <c r="AM204" t="s">
        <v>2650</v>
      </c>
      <c r="AN204" t="s">
        <v>2650</v>
      </c>
      <c r="AO204">
        <v>0</v>
      </c>
      <c r="AP204">
        <v>0</v>
      </c>
      <c r="AQ204">
        <v>0</v>
      </c>
      <c r="AR204">
        <v>0</v>
      </c>
      <c r="AS204" t="s">
        <v>441</v>
      </c>
      <c r="AU204">
        <v>0</v>
      </c>
      <c r="AW204" s="14">
        <v>45096</v>
      </c>
      <c r="AX204">
        <v>0</v>
      </c>
      <c r="AY204" s="14">
        <v>45096</v>
      </c>
      <c r="AZ204">
        <v>1</v>
      </c>
      <c r="BA204">
        <v>0</v>
      </c>
      <c r="BB204" t="s">
        <v>2491</v>
      </c>
      <c r="BC204">
        <v>0</v>
      </c>
      <c r="BE204">
        <v>0</v>
      </c>
      <c r="BF204">
        <v>1</v>
      </c>
      <c r="BJ204">
        <v>0</v>
      </c>
      <c r="BK204" t="s">
        <v>2651</v>
      </c>
      <c r="BL204" t="s">
        <v>2650</v>
      </c>
      <c r="BM204">
        <v>0</v>
      </c>
      <c r="BN204" s="14">
        <v>45096</v>
      </c>
      <c r="BO204">
        <v>0</v>
      </c>
      <c r="BP204" t="s">
        <v>2650</v>
      </c>
      <c r="BQ204">
        <v>0</v>
      </c>
      <c r="BR204">
        <v>0</v>
      </c>
      <c r="BS204" t="s">
        <v>2652</v>
      </c>
      <c r="BW204">
        <v>0</v>
      </c>
      <c r="BX204">
        <v>0</v>
      </c>
      <c r="BY204" t="s">
        <v>2653</v>
      </c>
      <c r="BZ204" s="14">
        <v>45096</v>
      </c>
      <c r="CA204" s="14">
        <v>45096</v>
      </c>
      <c r="CE204">
        <v>0</v>
      </c>
      <c r="CF204">
        <v>1</v>
      </c>
      <c r="CG204">
        <v>0</v>
      </c>
      <c r="CH204">
        <v>0</v>
      </c>
      <c r="CI204">
        <v>0</v>
      </c>
      <c r="CJ204" t="s">
        <v>2781</v>
      </c>
      <c r="CK204" s="14">
        <v>44900</v>
      </c>
      <c r="CL204">
        <v>0</v>
      </c>
      <c r="CP204">
        <v>0</v>
      </c>
      <c r="CS204">
        <v>0</v>
      </c>
      <c r="CV204">
        <v>0</v>
      </c>
      <c r="CX204">
        <v>1</v>
      </c>
      <c r="CZ204">
        <v>0</v>
      </c>
      <c r="DA204">
        <v>1</v>
      </c>
      <c r="DB204">
        <v>0</v>
      </c>
      <c r="DC204" t="s">
        <v>441</v>
      </c>
      <c r="DM204" t="s">
        <v>441</v>
      </c>
      <c r="DN204" t="s">
        <v>441</v>
      </c>
      <c r="DX204" t="s">
        <v>441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H204" t="s">
        <v>2650</v>
      </c>
      <c r="EI204">
        <v>0</v>
      </c>
      <c r="EL204">
        <v>0</v>
      </c>
      <c r="EM204" t="s">
        <v>3262</v>
      </c>
      <c r="EN204" t="s">
        <v>3263</v>
      </c>
      <c r="EO204" t="s">
        <v>2650</v>
      </c>
      <c r="EP204" t="s">
        <v>2650</v>
      </c>
      <c r="ER204">
        <v>0</v>
      </c>
      <c r="ES204">
        <v>0</v>
      </c>
      <c r="EU204">
        <v>0</v>
      </c>
      <c r="EV204">
        <v>0</v>
      </c>
      <c r="EY204">
        <v>0</v>
      </c>
      <c r="EZ204">
        <v>0</v>
      </c>
      <c r="FB204" t="s">
        <v>2650</v>
      </c>
      <c r="FC204">
        <v>0</v>
      </c>
    </row>
    <row r="205" spans="1:159" x14ac:dyDescent="0.3">
      <c r="A205" t="s">
        <v>383</v>
      </c>
      <c r="B205">
        <v>1</v>
      </c>
      <c r="C205" s="14">
        <v>45096</v>
      </c>
      <c r="D205">
        <v>1</v>
      </c>
      <c r="E205" s="14">
        <v>45096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133648</v>
      </c>
      <c r="P205" t="s">
        <v>3264</v>
      </c>
      <c r="Q205" t="s">
        <v>115</v>
      </c>
      <c r="U205" t="s">
        <v>545</v>
      </c>
      <c r="V205">
        <v>1</v>
      </c>
      <c r="W205" t="s">
        <v>2649</v>
      </c>
      <c r="X205" s="14">
        <v>45096</v>
      </c>
      <c r="Y205">
        <v>0</v>
      </c>
      <c r="Z205" s="14">
        <v>45096</v>
      </c>
      <c r="AA205">
        <v>1</v>
      </c>
      <c r="AB205" s="14">
        <v>44805</v>
      </c>
      <c r="AD205">
        <v>0</v>
      </c>
      <c r="AE205">
        <v>0</v>
      </c>
      <c r="AK205" s="67">
        <v>45096</v>
      </c>
      <c r="AL205" t="s">
        <v>2650</v>
      </c>
      <c r="AM205" t="s">
        <v>2650</v>
      </c>
      <c r="AN205" t="s">
        <v>2650</v>
      </c>
      <c r="AO205">
        <v>0</v>
      </c>
      <c r="AP205">
        <v>0</v>
      </c>
      <c r="AQ205">
        <v>0</v>
      </c>
      <c r="AR205">
        <v>0</v>
      </c>
      <c r="AS205" t="s">
        <v>441</v>
      </c>
      <c r="AU205">
        <v>0</v>
      </c>
      <c r="AW205" s="14">
        <v>45096</v>
      </c>
      <c r="AX205">
        <v>0</v>
      </c>
      <c r="AY205" s="14">
        <v>45096</v>
      </c>
      <c r="AZ205">
        <v>1</v>
      </c>
      <c r="BA205">
        <v>0</v>
      </c>
      <c r="BB205" t="s">
        <v>2491</v>
      </c>
      <c r="BC205">
        <v>0</v>
      </c>
      <c r="BE205">
        <v>0</v>
      </c>
      <c r="BF205">
        <v>1</v>
      </c>
      <c r="BJ205">
        <v>0</v>
      </c>
      <c r="BK205" t="s">
        <v>2651</v>
      </c>
      <c r="BL205" t="s">
        <v>2650</v>
      </c>
      <c r="BM205">
        <v>0</v>
      </c>
      <c r="BN205" s="14">
        <v>45096</v>
      </c>
      <c r="BO205">
        <v>0</v>
      </c>
      <c r="BP205" t="s">
        <v>2650</v>
      </c>
      <c r="BQ205">
        <v>0</v>
      </c>
      <c r="BR205">
        <v>0</v>
      </c>
      <c r="BS205" t="s">
        <v>2652</v>
      </c>
      <c r="BW205">
        <v>0</v>
      </c>
      <c r="BX205">
        <v>0</v>
      </c>
      <c r="BY205" t="s">
        <v>2653</v>
      </c>
      <c r="BZ205" s="14">
        <v>45096</v>
      </c>
      <c r="CA205" s="14">
        <v>45096</v>
      </c>
      <c r="CE205">
        <v>0</v>
      </c>
      <c r="CF205">
        <v>1</v>
      </c>
      <c r="CG205">
        <v>0</v>
      </c>
      <c r="CH205">
        <v>0</v>
      </c>
      <c r="CI205">
        <v>0</v>
      </c>
      <c r="CJ205" t="s">
        <v>2781</v>
      </c>
      <c r="CK205" s="14">
        <v>44900</v>
      </c>
      <c r="CL205">
        <v>0</v>
      </c>
      <c r="CP205">
        <v>0</v>
      </c>
      <c r="CS205">
        <v>0</v>
      </c>
      <c r="CV205">
        <v>0</v>
      </c>
      <c r="CX205">
        <v>1</v>
      </c>
      <c r="CZ205">
        <v>0</v>
      </c>
      <c r="DA205">
        <v>1</v>
      </c>
      <c r="DB205">
        <v>0</v>
      </c>
      <c r="DC205" t="s">
        <v>441</v>
      </c>
      <c r="DM205" t="s">
        <v>441</v>
      </c>
      <c r="DN205" t="s">
        <v>441</v>
      </c>
      <c r="DX205" t="s">
        <v>441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H205" t="s">
        <v>2650</v>
      </c>
      <c r="EI205">
        <v>0</v>
      </c>
      <c r="EL205">
        <v>0</v>
      </c>
      <c r="EM205" t="s">
        <v>3265</v>
      </c>
      <c r="EN205" t="s">
        <v>3266</v>
      </c>
      <c r="EO205" t="s">
        <v>2650</v>
      </c>
      <c r="EP205" t="s">
        <v>2650</v>
      </c>
      <c r="ER205">
        <v>0</v>
      </c>
      <c r="ES205">
        <v>0</v>
      </c>
      <c r="EU205">
        <v>0</v>
      </c>
      <c r="EV205">
        <v>0</v>
      </c>
      <c r="EY205">
        <v>0</v>
      </c>
      <c r="EZ205">
        <v>0</v>
      </c>
      <c r="FB205" t="s">
        <v>2650</v>
      </c>
      <c r="FC205">
        <v>0</v>
      </c>
    </row>
    <row r="206" spans="1:159" x14ac:dyDescent="0.3">
      <c r="A206" t="s">
        <v>383</v>
      </c>
      <c r="B206">
        <v>1</v>
      </c>
      <c r="C206" s="14">
        <v>45096</v>
      </c>
      <c r="D206">
        <v>1</v>
      </c>
      <c r="E206" s="14">
        <v>45096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133649</v>
      </c>
      <c r="P206" t="s">
        <v>3267</v>
      </c>
      <c r="Q206" t="s">
        <v>116</v>
      </c>
      <c r="U206" t="s">
        <v>545</v>
      </c>
      <c r="V206">
        <v>1</v>
      </c>
      <c r="W206" t="s">
        <v>2649</v>
      </c>
      <c r="X206" s="14">
        <v>45096</v>
      </c>
      <c r="Y206">
        <v>0</v>
      </c>
      <c r="Z206" s="14">
        <v>45096</v>
      </c>
      <c r="AA206">
        <v>1</v>
      </c>
      <c r="AB206" s="14">
        <v>44835</v>
      </c>
      <c r="AD206">
        <v>0</v>
      </c>
      <c r="AE206">
        <v>0</v>
      </c>
      <c r="AK206" s="67">
        <v>45096</v>
      </c>
      <c r="AL206" t="s">
        <v>2650</v>
      </c>
      <c r="AM206" t="s">
        <v>2650</v>
      </c>
      <c r="AN206" t="s">
        <v>2650</v>
      </c>
      <c r="AO206">
        <v>0</v>
      </c>
      <c r="AP206">
        <v>0</v>
      </c>
      <c r="AQ206">
        <v>0</v>
      </c>
      <c r="AR206">
        <v>0</v>
      </c>
      <c r="AS206" t="s">
        <v>441</v>
      </c>
      <c r="AU206">
        <v>0</v>
      </c>
      <c r="AW206" s="14">
        <v>45096</v>
      </c>
      <c r="AX206">
        <v>0</v>
      </c>
      <c r="AY206" s="14">
        <v>45096</v>
      </c>
      <c r="AZ206">
        <v>1</v>
      </c>
      <c r="BA206">
        <v>0</v>
      </c>
      <c r="BB206" t="s">
        <v>2491</v>
      </c>
      <c r="BC206">
        <v>0</v>
      </c>
      <c r="BE206">
        <v>0</v>
      </c>
      <c r="BF206">
        <v>1</v>
      </c>
      <c r="BJ206">
        <v>0</v>
      </c>
      <c r="BK206" t="s">
        <v>2651</v>
      </c>
      <c r="BL206" t="s">
        <v>2650</v>
      </c>
      <c r="BM206">
        <v>0</v>
      </c>
      <c r="BN206" s="14">
        <v>45096</v>
      </c>
      <c r="BO206">
        <v>0</v>
      </c>
      <c r="BP206" t="s">
        <v>2650</v>
      </c>
      <c r="BQ206">
        <v>0</v>
      </c>
      <c r="BR206">
        <v>0</v>
      </c>
      <c r="BS206" t="s">
        <v>2652</v>
      </c>
      <c r="BW206">
        <v>0</v>
      </c>
      <c r="BX206">
        <v>0</v>
      </c>
      <c r="BY206" t="s">
        <v>2653</v>
      </c>
      <c r="BZ206" s="14">
        <v>45096</v>
      </c>
      <c r="CA206" s="14">
        <v>45096</v>
      </c>
      <c r="CE206">
        <v>0</v>
      </c>
      <c r="CF206">
        <v>1</v>
      </c>
      <c r="CG206">
        <v>0</v>
      </c>
      <c r="CH206">
        <v>0</v>
      </c>
      <c r="CI206">
        <v>0</v>
      </c>
      <c r="CJ206" t="s">
        <v>2781</v>
      </c>
      <c r="CK206" s="14">
        <v>44900</v>
      </c>
      <c r="CL206">
        <v>0</v>
      </c>
      <c r="CP206">
        <v>0</v>
      </c>
      <c r="CS206">
        <v>0</v>
      </c>
      <c r="CV206">
        <v>0</v>
      </c>
      <c r="CX206">
        <v>1</v>
      </c>
      <c r="CZ206">
        <v>0</v>
      </c>
      <c r="DA206">
        <v>1</v>
      </c>
      <c r="DB206">
        <v>0</v>
      </c>
      <c r="DC206" t="s">
        <v>441</v>
      </c>
      <c r="DM206" t="s">
        <v>441</v>
      </c>
      <c r="DN206" t="s">
        <v>441</v>
      </c>
      <c r="DX206" t="s">
        <v>441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H206" t="s">
        <v>2650</v>
      </c>
      <c r="EI206">
        <v>0</v>
      </c>
      <c r="EL206">
        <v>0</v>
      </c>
      <c r="EM206" t="s">
        <v>3268</v>
      </c>
      <c r="EN206" t="s">
        <v>3269</v>
      </c>
      <c r="EO206" t="s">
        <v>2650</v>
      </c>
      <c r="EP206" t="s">
        <v>2650</v>
      </c>
      <c r="ER206">
        <v>0</v>
      </c>
      <c r="ES206">
        <v>0</v>
      </c>
      <c r="EU206">
        <v>0</v>
      </c>
      <c r="EV206">
        <v>0</v>
      </c>
      <c r="EY206">
        <v>0</v>
      </c>
      <c r="EZ206">
        <v>0</v>
      </c>
      <c r="FB206" t="s">
        <v>2650</v>
      </c>
      <c r="FC206">
        <v>0</v>
      </c>
    </row>
    <row r="207" spans="1:159" x14ac:dyDescent="0.3">
      <c r="A207" t="s">
        <v>383</v>
      </c>
      <c r="B207">
        <v>1</v>
      </c>
      <c r="C207" s="14">
        <v>45096</v>
      </c>
      <c r="D207">
        <v>1</v>
      </c>
      <c r="E207" s="14">
        <v>45096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133650</v>
      </c>
      <c r="P207" t="s">
        <v>3270</v>
      </c>
      <c r="Q207" t="s">
        <v>117</v>
      </c>
      <c r="U207" t="s">
        <v>545</v>
      </c>
      <c r="V207">
        <v>1</v>
      </c>
      <c r="W207" t="s">
        <v>2649</v>
      </c>
      <c r="X207" s="14">
        <v>45096</v>
      </c>
      <c r="Y207">
        <v>0</v>
      </c>
      <c r="Z207" s="14">
        <v>45096</v>
      </c>
      <c r="AA207">
        <v>1</v>
      </c>
      <c r="AB207" s="14">
        <v>44866</v>
      </c>
      <c r="AD207">
        <v>0</v>
      </c>
      <c r="AE207">
        <v>0</v>
      </c>
      <c r="AK207" s="67">
        <v>45096</v>
      </c>
      <c r="AL207" t="s">
        <v>2650</v>
      </c>
      <c r="AM207" t="s">
        <v>2650</v>
      </c>
      <c r="AN207" t="s">
        <v>2650</v>
      </c>
      <c r="AO207">
        <v>0</v>
      </c>
      <c r="AP207">
        <v>0</v>
      </c>
      <c r="AQ207">
        <v>0</v>
      </c>
      <c r="AR207">
        <v>0</v>
      </c>
      <c r="AS207" t="s">
        <v>441</v>
      </c>
      <c r="AU207">
        <v>0</v>
      </c>
      <c r="AW207" s="14">
        <v>45096</v>
      </c>
      <c r="AX207">
        <v>0</v>
      </c>
      <c r="AY207" s="14">
        <v>45096</v>
      </c>
      <c r="AZ207">
        <v>1</v>
      </c>
      <c r="BA207">
        <v>0</v>
      </c>
      <c r="BB207" t="s">
        <v>2491</v>
      </c>
      <c r="BC207">
        <v>0</v>
      </c>
      <c r="BE207">
        <v>0</v>
      </c>
      <c r="BF207">
        <v>1</v>
      </c>
      <c r="BJ207">
        <v>0</v>
      </c>
      <c r="BK207" t="s">
        <v>2651</v>
      </c>
      <c r="BL207" t="s">
        <v>2650</v>
      </c>
      <c r="BM207">
        <v>0</v>
      </c>
      <c r="BN207" s="14">
        <v>45096</v>
      </c>
      <c r="BO207">
        <v>0</v>
      </c>
      <c r="BP207" t="s">
        <v>2650</v>
      </c>
      <c r="BQ207">
        <v>0</v>
      </c>
      <c r="BR207">
        <v>0</v>
      </c>
      <c r="BS207" t="s">
        <v>2652</v>
      </c>
      <c r="BW207">
        <v>0</v>
      </c>
      <c r="BX207">
        <v>0</v>
      </c>
      <c r="BY207" t="s">
        <v>2653</v>
      </c>
      <c r="BZ207" s="14">
        <v>45096</v>
      </c>
      <c r="CA207" s="14">
        <v>45096</v>
      </c>
      <c r="CE207">
        <v>0</v>
      </c>
      <c r="CF207">
        <v>1</v>
      </c>
      <c r="CG207">
        <v>0</v>
      </c>
      <c r="CH207">
        <v>0</v>
      </c>
      <c r="CI207">
        <v>0</v>
      </c>
      <c r="CJ207" t="s">
        <v>2781</v>
      </c>
      <c r="CK207" s="14">
        <v>44900</v>
      </c>
      <c r="CL207">
        <v>0</v>
      </c>
      <c r="CP207">
        <v>0</v>
      </c>
      <c r="CS207">
        <v>0</v>
      </c>
      <c r="CV207">
        <v>0</v>
      </c>
      <c r="CX207">
        <v>1</v>
      </c>
      <c r="CZ207">
        <v>0</v>
      </c>
      <c r="DA207">
        <v>1</v>
      </c>
      <c r="DB207">
        <v>0</v>
      </c>
      <c r="DC207" t="s">
        <v>441</v>
      </c>
      <c r="DM207" t="s">
        <v>441</v>
      </c>
      <c r="DN207" t="s">
        <v>441</v>
      </c>
      <c r="DX207" t="s">
        <v>441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H207" t="s">
        <v>2650</v>
      </c>
      <c r="EI207">
        <v>0</v>
      </c>
      <c r="EL207">
        <v>0</v>
      </c>
      <c r="EM207" t="s">
        <v>3271</v>
      </c>
      <c r="EN207" t="s">
        <v>3272</v>
      </c>
      <c r="EO207" t="s">
        <v>2650</v>
      </c>
      <c r="EP207" t="s">
        <v>2650</v>
      </c>
      <c r="ER207">
        <v>0</v>
      </c>
      <c r="ES207">
        <v>0</v>
      </c>
      <c r="EU207">
        <v>0</v>
      </c>
      <c r="EV207">
        <v>0</v>
      </c>
      <c r="EY207">
        <v>0</v>
      </c>
      <c r="EZ207">
        <v>0</v>
      </c>
      <c r="FB207" t="s">
        <v>2650</v>
      </c>
      <c r="FC207">
        <v>0</v>
      </c>
    </row>
    <row r="208" spans="1:159" x14ac:dyDescent="0.3">
      <c r="A208" t="s">
        <v>383</v>
      </c>
      <c r="B208">
        <v>1</v>
      </c>
      <c r="C208" s="14">
        <v>45096</v>
      </c>
      <c r="D208">
        <v>1</v>
      </c>
      <c r="E208" s="14">
        <v>45096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133651</v>
      </c>
      <c r="P208" t="s">
        <v>3273</v>
      </c>
      <c r="Q208" t="s">
        <v>118</v>
      </c>
      <c r="U208" t="s">
        <v>545</v>
      </c>
      <c r="V208">
        <v>1</v>
      </c>
      <c r="W208" t="s">
        <v>2649</v>
      </c>
      <c r="X208" s="14">
        <v>45096</v>
      </c>
      <c r="Y208">
        <v>0</v>
      </c>
      <c r="Z208" s="14">
        <v>45096</v>
      </c>
      <c r="AA208">
        <v>1</v>
      </c>
      <c r="AB208" s="14">
        <v>44896</v>
      </c>
      <c r="AD208">
        <v>0</v>
      </c>
      <c r="AE208">
        <v>0</v>
      </c>
      <c r="AK208" s="67">
        <v>45096</v>
      </c>
      <c r="AL208" t="s">
        <v>2650</v>
      </c>
      <c r="AM208" t="s">
        <v>2650</v>
      </c>
      <c r="AN208" t="s">
        <v>2650</v>
      </c>
      <c r="AO208">
        <v>0</v>
      </c>
      <c r="AP208">
        <v>0</v>
      </c>
      <c r="AQ208">
        <v>0</v>
      </c>
      <c r="AR208">
        <v>0</v>
      </c>
      <c r="AS208" t="s">
        <v>441</v>
      </c>
      <c r="AU208">
        <v>0</v>
      </c>
      <c r="AW208" s="14">
        <v>45096</v>
      </c>
      <c r="AX208">
        <v>0</v>
      </c>
      <c r="AY208" s="14">
        <v>45096</v>
      </c>
      <c r="AZ208">
        <v>1</v>
      </c>
      <c r="BA208">
        <v>0</v>
      </c>
      <c r="BB208" t="s">
        <v>2491</v>
      </c>
      <c r="BC208">
        <v>0</v>
      </c>
      <c r="BE208">
        <v>0</v>
      </c>
      <c r="BF208">
        <v>1</v>
      </c>
      <c r="BJ208">
        <v>0</v>
      </c>
      <c r="BK208" t="s">
        <v>2651</v>
      </c>
      <c r="BL208" t="s">
        <v>2650</v>
      </c>
      <c r="BM208">
        <v>0</v>
      </c>
      <c r="BN208" s="14">
        <v>45096</v>
      </c>
      <c r="BO208">
        <v>0</v>
      </c>
      <c r="BP208" t="s">
        <v>2650</v>
      </c>
      <c r="BQ208">
        <v>0</v>
      </c>
      <c r="BR208">
        <v>0</v>
      </c>
      <c r="BS208" t="s">
        <v>2652</v>
      </c>
      <c r="BW208">
        <v>0</v>
      </c>
      <c r="BX208">
        <v>0</v>
      </c>
      <c r="BY208" t="s">
        <v>2653</v>
      </c>
      <c r="BZ208" s="14">
        <v>45096</v>
      </c>
      <c r="CA208" s="14">
        <v>45096</v>
      </c>
      <c r="CE208">
        <v>0</v>
      </c>
      <c r="CF208">
        <v>1</v>
      </c>
      <c r="CG208">
        <v>0</v>
      </c>
      <c r="CH208">
        <v>0</v>
      </c>
      <c r="CI208">
        <v>0</v>
      </c>
      <c r="CJ208" t="s">
        <v>2781</v>
      </c>
      <c r="CK208" s="14">
        <v>44900</v>
      </c>
      <c r="CL208">
        <v>0</v>
      </c>
      <c r="CP208">
        <v>0</v>
      </c>
      <c r="CS208">
        <v>0</v>
      </c>
      <c r="CV208">
        <v>0</v>
      </c>
      <c r="CX208">
        <v>1</v>
      </c>
      <c r="CZ208">
        <v>0</v>
      </c>
      <c r="DA208">
        <v>1</v>
      </c>
      <c r="DB208">
        <v>0</v>
      </c>
      <c r="DC208" t="s">
        <v>441</v>
      </c>
      <c r="DM208" t="s">
        <v>441</v>
      </c>
      <c r="DN208" t="s">
        <v>441</v>
      </c>
      <c r="DX208" t="s">
        <v>441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H208" t="s">
        <v>2650</v>
      </c>
      <c r="EI208">
        <v>0</v>
      </c>
      <c r="EL208">
        <v>0</v>
      </c>
      <c r="EM208" t="s">
        <v>3274</v>
      </c>
      <c r="EN208" t="s">
        <v>3275</v>
      </c>
      <c r="EO208" t="s">
        <v>2650</v>
      </c>
      <c r="EP208" t="s">
        <v>2650</v>
      </c>
      <c r="ER208">
        <v>0</v>
      </c>
      <c r="ES208">
        <v>0</v>
      </c>
      <c r="EU208">
        <v>0</v>
      </c>
      <c r="EV208">
        <v>0</v>
      </c>
      <c r="EY208">
        <v>0</v>
      </c>
      <c r="EZ208">
        <v>0</v>
      </c>
      <c r="FB208" t="s">
        <v>2650</v>
      </c>
      <c r="FC208">
        <v>0</v>
      </c>
    </row>
    <row r="209" spans="1:159" x14ac:dyDescent="0.3">
      <c r="A209" t="s">
        <v>383</v>
      </c>
      <c r="B209">
        <v>1</v>
      </c>
      <c r="C209" s="14">
        <v>45096</v>
      </c>
      <c r="D209">
        <v>1</v>
      </c>
      <c r="E209" s="14">
        <v>45096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133652</v>
      </c>
      <c r="P209" t="s">
        <v>3276</v>
      </c>
      <c r="Q209" t="s">
        <v>127</v>
      </c>
      <c r="U209" t="s">
        <v>545</v>
      </c>
      <c r="V209">
        <v>1</v>
      </c>
      <c r="W209" t="s">
        <v>2649</v>
      </c>
      <c r="X209" s="14">
        <v>45096</v>
      </c>
      <c r="Y209">
        <v>0</v>
      </c>
      <c r="Z209" s="14">
        <v>45096</v>
      </c>
      <c r="AA209">
        <v>1</v>
      </c>
      <c r="AB209" s="14">
        <v>44805</v>
      </c>
      <c r="AD209">
        <v>0</v>
      </c>
      <c r="AE209">
        <v>0</v>
      </c>
      <c r="AK209" s="67">
        <v>45096</v>
      </c>
      <c r="AL209" t="s">
        <v>2650</v>
      </c>
      <c r="AM209" t="s">
        <v>2650</v>
      </c>
      <c r="AN209" t="s">
        <v>2650</v>
      </c>
      <c r="AO209">
        <v>0</v>
      </c>
      <c r="AP209">
        <v>0</v>
      </c>
      <c r="AQ209">
        <v>0</v>
      </c>
      <c r="AR209">
        <v>0</v>
      </c>
      <c r="AS209" t="s">
        <v>441</v>
      </c>
      <c r="AU209">
        <v>0</v>
      </c>
      <c r="AW209" s="14">
        <v>45096</v>
      </c>
      <c r="AX209">
        <v>0</v>
      </c>
      <c r="AY209" s="14">
        <v>45096</v>
      </c>
      <c r="AZ209">
        <v>1</v>
      </c>
      <c r="BA209">
        <v>0</v>
      </c>
      <c r="BB209" t="s">
        <v>2491</v>
      </c>
      <c r="BC209">
        <v>0</v>
      </c>
      <c r="BE209">
        <v>0</v>
      </c>
      <c r="BF209">
        <v>1</v>
      </c>
      <c r="BJ209">
        <v>0</v>
      </c>
      <c r="BK209" t="s">
        <v>2651</v>
      </c>
      <c r="BL209" t="s">
        <v>2650</v>
      </c>
      <c r="BM209">
        <v>0</v>
      </c>
      <c r="BN209" s="14">
        <v>45096</v>
      </c>
      <c r="BO209">
        <v>0</v>
      </c>
      <c r="BP209" t="s">
        <v>2650</v>
      </c>
      <c r="BQ209">
        <v>0</v>
      </c>
      <c r="BR209">
        <v>0</v>
      </c>
      <c r="BS209" t="s">
        <v>2652</v>
      </c>
      <c r="BW209">
        <v>0</v>
      </c>
      <c r="BX209">
        <v>0</v>
      </c>
      <c r="BY209" t="s">
        <v>2653</v>
      </c>
      <c r="BZ209" s="14">
        <v>45096</v>
      </c>
      <c r="CA209" s="14">
        <v>45096</v>
      </c>
      <c r="CE209">
        <v>0</v>
      </c>
      <c r="CF209">
        <v>1</v>
      </c>
      <c r="CG209">
        <v>0</v>
      </c>
      <c r="CH209">
        <v>0</v>
      </c>
      <c r="CI209">
        <v>0</v>
      </c>
      <c r="CJ209" t="s">
        <v>2781</v>
      </c>
      <c r="CK209" s="14">
        <v>44900</v>
      </c>
      <c r="CL209">
        <v>0</v>
      </c>
      <c r="CP209">
        <v>0</v>
      </c>
      <c r="CS209">
        <v>0</v>
      </c>
      <c r="CV209">
        <v>0</v>
      </c>
      <c r="CX209">
        <v>1</v>
      </c>
      <c r="CZ209">
        <v>0</v>
      </c>
      <c r="DA209">
        <v>1</v>
      </c>
      <c r="DB209">
        <v>0</v>
      </c>
      <c r="DC209" t="s">
        <v>441</v>
      </c>
      <c r="DM209" t="s">
        <v>441</v>
      </c>
      <c r="DN209" t="s">
        <v>441</v>
      </c>
      <c r="DX209" t="s">
        <v>441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H209" t="s">
        <v>2650</v>
      </c>
      <c r="EI209">
        <v>0</v>
      </c>
      <c r="EL209">
        <v>0</v>
      </c>
      <c r="EM209" t="s">
        <v>3277</v>
      </c>
      <c r="EN209" t="s">
        <v>3278</v>
      </c>
      <c r="EO209" t="s">
        <v>2650</v>
      </c>
      <c r="EP209" t="s">
        <v>2650</v>
      </c>
      <c r="ER209">
        <v>0</v>
      </c>
      <c r="ES209">
        <v>0</v>
      </c>
      <c r="EU209">
        <v>0</v>
      </c>
      <c r="EV209">
        <v>0</v>
      </c>
      <c r="EY209">
        <v>0</v>
      </c>
      <c r="EZ209">
        <v>0</v>
      </c>
      <c r="FB209" t="s">
        <v>2650</v>
      </c>
      <c r="FC209">
        <v>0</v>
      </c>
    </row>
    <row r="210" spans="1:159" x14ac:dyDescent="0.3">
      <c r="A210" t="s">
        <v>383</v>
      </c>
      <c r="B210">
        <v>1</v>
      </c>
      <c r="C210" s="14">
        <v>45096</v>
      </c>
      <c r="D210">
        <v>1</v>
      </c>
      <c r="E210" s="14">
        <v>45096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133653</v>
      </c>
      <c r="P210" t="s">
        <v>3279</v>
      </c>
      <c r="Q210" t="s">
        <v>128</v>
      </c>
      <c r="U210" t="s">
        <v>545</v>
      </c>
      <c r="V210">
        <v>1</v>
      </c>
      <c r="W210" t="s">
        <v>2649</v>
      </c>
      <c r="X210" s="14">
        <v>45096</v>
      </c>
      <c r="Y210">
        <v>0</v>
      </c>
      <c r="Z210" s="14">
        <v>45096</v>
      </c>
      <c r="AA210">
        <v>1</v>
      </c>
      <c r="AB210" s="14">
        <v>44835</v>
      </c>
      <c r="AD210">
        <v>0</v>
      </c>
      <c r="AE210">
        <v>0</v>
      </c>
      <c r="AK210" s="67">
        <v>45096</v>
      </c>
      <c r="AL210" t="s">
        <v>2650</v>
      </c>
      <c r="AM210" t="s">
        <v>2650</v>
      </c>
      <c r="AN210" t="s">
        <v>2650</v>
      </c>
      <c r="AO210">
        <v>0</v>
      </c>
      <c r="AP210">
        <v>0</v>
      </c>
      <c r="AQ210">
        <v>0</v>
      </c>
      <c r="AR210">
        <v>0</v>
      </c>
      <c r="AS210" t="s">
        <v>441</v>
      </c>
      <c r="AU210">
        <v>0</v>
      </c>
      <c r="AW210" s="14">
        <v>45096</v>
      </c>
      <c r="AX210">
        <v>0</v>
      </c>
      <c r="AY210" s="14">
        <v>45096</v>
      </c>
      <c r="AZ210">
        <v>1</v>
      </c>
      <c r="BA210">
        <v>0</v>
      </c>
      <c r="BB210" t="s">
        <v>2491</v>
      </c>
      <c r="BC210">
        <v>0</v>
      </c>
      <c r="BE210">
        <v>0</v>
      </c>
      <c r="BF210">
        <v>1</v>
      </c>
      <c r="BJ210">
        <v>0</v>
      </c>
      <c r="BK210" t="s">
        <v>2651</v>
      </c>
      <c r="BL210" t="s">
        <v>2650</v>
      </c>
      <c r="BM210">
        <v>0</v>
      </c>
      <c r="BN210" s="14">
        <v>45096</v>
      </c>
      <c r="BO210">
        <v>0</v>
      </c>
      <c r="BP210" t="s">
        <v>2650</v>
      </c>
      <c r="BQ210">
        <v>0</v>
      </c>
      <c r="BR210">
        <v>0</v>
      </c>
      <c r="BS210" t="s">
        <v>2652</v>
      </c>
      <c r="BW210">
        <v>0</v>
      </c>
      <c r="BX210">
        <v>0</v>
      </c>
      <c r="BY210" t="s">
        <v>2653</v>
      </c>
      <c r="BZ210" s="14">
        <v>45096</v>
      </c>
      <c r="CA210" s="14">
        <v>45096</v>
      </c>
      <c r="CE210">
        <v>0</v>
      </c>
      <c r="CF210">
        <v>1</v>
      </c>
      <c r="CG210">
        <v>0</v>
      </c>
      <c r="CH210">
        <v>0</v>
      </c>
      <c r="CI210">
        <v>0</v>
      </c>
      <c r="CJ210" t="s">
        <v>2781</v>
      </c>
      <c r="CK210" s="14">
        <v>44900</v>
      </c>
      <c r="CL210">
        <v>0</v>
      </c>
      <c r="CP210">
        <v>0</v>
      </c>
      <c r="CS210">
        <v>0</v>
      </c>
      <c r="CV210">
        <v>0</v>
      </c>
      <c r="CX210">
        <v>1</v>
      </c>
      <c r="CZ210">
        <v>0</v>
      </c>
      <c r="DA210">
        <v>1</v>
      </c>
      <c r="DB210">
        <v>0</v>
      </c>
      <c r="DC210" t="s">
        <v>441</v>
      </c>
      <c r="DM210" t="s">
        <v>441</v>
      </c>
      <c r="DN210" t="s">
        <v>441</v>
      </c>
      <c r="DX210" t="s">
        <v>441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H210" t="s">
        <v>2650</v>
      </c>
      <c r="EI210">
        <v>0</v>
      </c>
      <c r="EL210">
        <v>0</v>
      </c>
      <c r="EM210" t="s">
        <v>3280</v>
      </c>
      <c r="EN210" t="s">
        <v>3281</v>
      </c>
      <c r="EO210" t="s">
        <v>2650</v>
      </c>
      <c r="EP210" t="s">
        <v>2650</v>
      </c>
      <c r="ER210">
        <v>0</v>
      </c>
      <c r="ES210">
        <v>0</v>
      </c>
      <c r="EU210">
        <v>0</v>
      </c>
      <c r="EV210">
        <v>0</v>
      </c>
      <c r="EY210">
        <v>0</v>
      </c>
      <c r="EZ210">
        <v>0</v>
      </c>
      <c r="FB210" t="s">
        <v>2650</v>
      </c>
      <c r="FC210">
        <v>0</v>
      </c>
    </row>
    <row r="211" spans="1:159" x14ac:dyDescent="0.3">
      <c r="A211" t="s">
        <v>383</v>
      </c>
      <c r="B211">
        <v>1</v>
      </c>
      <c r="C211" s="14">
        <v>45096</v>
      </c>
      <c r="D211">
        <v>1</v>
      </c>
      <c r="E211" s="14">
        <v>45096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133654</v>
      </c>
      <c r="P211" t="s">
        <v>3282</v>
      </c>
      <c r="Q211" t="s">
        <v>129</v>
      </c>
      <c r="U211" t="s">
        <v>545</v>
      </c>
      <c r="V211">
        <v>1</v>
      </c>
      <c r="W211" t="s">
        <v>2649</v>
      </c>
      <c r="X211" s="14">
        <v>45096</v>
      </c>
      <c r="Y211">
        <v>0</v>
      </c>
      <c r="Z211" s="14">
        <v>45096</v>
      </c>
      <c r="AA211">
        <v>1</v>
      </c>
      <c r="AB211" s="14">
        <v>44866</v>
      </c>
      <c r="AD211">
        <v>0</v>
      </c>
      <c r="AE211">
        <v>0</v>
      </c>
      <c r="AK211" s="67">
        <v>45096</v>
      </c>
      <c r="AL211" t="s">
        <v>2650</v>
      </c>
      <c r="AM211" t="s">
        <v>2650</v>
      </c>
      <c r="AN211" t="s">
        <v>2650</v>
      </c>
      <c r="AO211">
        <v>0</v>
      </c>
      <c r="AP211">
        <v>0</v>
      </c>
      <c r="AQ211">
        <v>0</v>
      </c>
      <c r="AR211">
        <v>0</v>
      </c>
      <c r="AS211" t="s">
        <v>441</v>
      </c>
      <c r="AU211">
        <v>0</v>
      </c>
      <c r="AW211" s="14">
        <v>45096</v>
      </c>
      <c r="AX211">
        <v>0</v>
      </c>
      <c r="AY211" s="14">
        <v>45096</v>
      </c>
      <c r="AZ211">
        <v>1</v>
      </c>
      <c r="BA211">
        <v>0</v>
      </c>
      <c r="BB211" t="s">
        <v>2491</v>
      </c>
      <c r="BC211">
        <v>0</v>
      </c>
      <c r="BE211">
        <v>0</v>
      </c>
      <c r="BF211">
        <v>1</v>
      </c>
      <c r="BJ211">
        <v>0</v>
      </c>
      <c r="BK211" t="s">
        <v>2651</v>
      </c>
      <c r="BL211" t="s">
        <v>2650</v>
      </c>
      <c r="BM211">
        <v>0</v>
      </c>
      <c r="BN211" s="14">
        <v>45096</v>
      </c>
      <c r="BO211">
        <v>0</v>
      </c>
      <c r="BP211" t="s">
        <v>2650</v>
      </c>
      <c r="BQ211">
        <v>0</v>
      </c>
      <c r="BR211">
        <v>0</v>
      </c>
      <c r="BS211" t="s">
        <v>2652</v>
      </c>
      <c r="BW211">
        <v>0</v>
      </c>
      <c r="BX211">
        <v>0</v>
      </c>
      <c r="BY211" t="s">
        <v>2653</v>
      </c>
      <c r="BZ211" s="14">
        <v>45096</v>
      </c>
      <c r="CA211" s="14">
        <v>45096</v>
      </c>
      <c r="CE211">
        <v>0</v>
      </c>
      <c r="CF211">
        <v>1</v>
      </c>
      <c r="CG211">
        <v>0</v>
      </c>
      <c r="CH211">
        <v>0</v>
      </c>
      <c r="CI211">
        <v>0</v>
      </c>
      <c r="CJ211" t="s">
        <v>2781</v>
      </c>
      <c r="CK211" s="14">
        <v>44900</v>
      </c>
      <c r="CL211">
        <v>0</v>
      </c>
      <c r="CP211">
        <v>0</v>
      </c>
      <c r="CS211">
        <v>0</v>
      </c>
      <c r="CV211">
        <v>0</v>
      </c>
      <c r="CX211">
        <v>1</v>
      </c>
      <c r="CZ211">
        <v>0</v>
      </c>
      <c r="DA211">
        <v>1</v>
      </c>
      <c r="DB211">
        <v>0</v>
      </c>
      <c r="DC211" t="s">
        <v>441</v>
      </c>
      <c r="DM211" t="s">
        <v>441</v>
      </c>
      <c r="DN211" t="s">
        <v>441</v>
      </c>
      <c r="DX211" t="s">
        <v>441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H211" t="s">
        <v>2650</v>
      </c>
      <c r="EI211">
        <v>0</v>
      </c>
      <c r="EL211">
        <v>0</v>
      </c>
      <c r="EM211" t="s">
        <v>3283</v>
      </c>
      <c r="EN211" t="s">
        <v>3284</v>
      </c>
      <c r="EO211" t="s">
        <v>2650</v>
      </c>
      <c r="EP211" t="s">
        <v>2650</v>
      </c>
      <c r="ER211">
        <v>0</v>
      </c>
      <c r="ES211">
        <v>0</v>
      </c>
      <c r="EU211">
        <v>0</v>
      </c>
      <c r="EV211">
        <v>0</v>
      </c>
      <c r="EY211">
        <v>0</v>
      </c>
      <c r="EZ211">
        <v>0</v>
      </c>
      <c r="FB211" t="s">
        <v>2650</v>
      </c>
      <c r="FC211">
        <v>0</v>
      </c>
    </row>
    <row r="212" spans="1:159" x14ac:dyDescent="0.3">
      <c r="A212" t="s">
        <v>383</v>
      </c>
      <c r="B212">
        <v>1</v>
      </c>
      <c r="C212" s="14">
        <v>45096</v>
      </c>
      <c r="D212">
        <v>1</v>
      </c>
      <c r="E212" s="14">
        <v>45096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133655</v>
      </c>
      <c r="P212" t="s">
        <v>3285</v>
      </c>
      <c r="Q212" t="s">
        <v>130</v>
      </c>
      <c r="U212" t="s">
        <v>545</v>
      </c>
      <c r="V212">
        <v>1</v>
      </c>
      <c r="W212" t="s">
        <v>2649</v>
      </c>
      <c r="X212" s="14">
        <v>45096</v>
      </c>
      <c r="Y212">
        <v>0</v>
      </c>
      <c r="Z212" s="14">
        <v>45096</v>
      </c>
      <c r="AA212">
        <v>1</v>
      </c>
      <c r="AB212" s="14">
        <v>44896</v>
      </c>
      <c r="AD212">
        <v>0</v>
      </c>
      <c r="AE212">
        <v>0</v>
      </c>
      <c r="AK212" s="67">
        <v>45096</v>
      </c>
      <c r="AL212" t="s">
        <v>2650</v>
      </c>
      <c r="AM212" t="s">
        <v>2650</v>
      </c>
      <c r="AN212" t="s">
        <v>2650</v>
      </c>
      <c r="AO212">
        <v>0</v>
      </c>
      <c r="AP212">
        <v>0</v>
      </c>
      <c r="AQ212">
        <v>0</v>
      </c>
      <c r="AR212">
        <v>0</v>
      </c>
      <c r="AS212" t="s">
        <v>441</v>
      </c>
      <c r="AU212">
        <v>0</v>
      </c>
      <c r="AW212" s="14">
        <v>45096</v>
      </c>
      <c r="AX212">
        <v>0</v>
      </c>
      <c r="AY212" s="14">
        <v>45096</v>
      </c>
      <c r="AZ212">
        <v>1</v>
      </c>
      <c r="BA212">
        <v>0</v>
      </c>
      <c r="BB212" t="s">
        <v>2491</v>
      </c>
      <c r="BC212">
        <v>0</v>
      </c>
      <c r="BE212">
        <v>0</v>
      </c>
      <c r="BF212">
        <v>1</v>
      </c>
      <c r="BJ212">
        <v>0</v>
      </c>
      <c r="BK212" t="s">
        <v>2651</v>
      </c>
      <c r="BL212" t="s">
        <v>2650</v>
      </c>
      <c r="BM212">
        <v>0</v>
      </c>
      <c r="BN212" s="14">
        <v>45096</v>
      </c>
      <c r="BO212">
        <v>0</v>
      </c>
      <c r="BP212" t="s">
        <v>2650</v>
      </c>
      <c r="BQ212">
        <v>0</v>
      </c>
      <c r="BR212">
        <v>0</v>
      </c>
      <c r="BS212" t="s">
        <v>2652</v>
      </c>
      <c r="BW212">
        <v>0</v>
      </c>
      <c r="BX212">
        <v>0</v>
      </c>
      <c r="BY212" t="s">
        <v>2653</v>
      </c>
      <c r="BZ212" s="14">
        <v>45096</v>
      </c>
      <c r="CA212" s="14">
        <v>45096</v>
      </c>
      <c r="CE212">
        <v>0</v>
      </c>
      <c r="CF212">
        <v>1</v>
      </c>
      <c r="CG212">
        <v>0</v>
      </c>
      <c r="CH212">
        <v>0</v>
      </c>
      <c r="CI212">
        <v>0</v>
      </c>
      <c r="CJ212" t="s">
        <v>2781</v>
      </c>
      <c r="CK212" s="14">
        <v>44900</v>
      </c>
      <c r="CL212">
        <v>0</v>
      </c>
      <c r="CP212">
        <v>0</v>
      </c>
      <c r="CS212">
        <v>0</v>
      </c>
      <c r="CV212">
        <v>0</v>
      </c>
      <c r="CX212">
        <v>1</v>
      </c>
      <c r="CZ212">
        <v>0</v>
      </c>
      <c r="DA212">
        <v>1</v>
      </c>
      <c r="DB212">
        <v>0</v>
      </c>
      <c r="DC212" t="s">
        <v>441</v>
      </c>
      <c r="DM212" t="s">
        <v>441</v>
      </c>
      <c r="DN212" t="s">
        <v>441</v>
      </c>
      <c r="DX212" t="s">
        <v>441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H212" t="s">
        <v>2650</v>
      </c>
      <c r="EI212">
        <v>0</v>
      </c>
      <c r="EL212">
        <v>0</v>
      </c>
      <c r="EM212" t="s">
        <v>3286</v>
      </c>
      <c r="EN212" t="s">
        <v>3287</v>
      </c>
      <c r="EO212" t="s">
        <v>2650</v>
      </c>
      <c r="EP212" t="s">
        <v>2650</v>
      </c>
      <c r="ER212">
        <v>0</v>
      </c>
      <c r="ES212">
        <v>0</v>
      </c>
      <c r="EU212">
        <v>0</v>
      </c>
      <c r="EV212">
        <v>0</v>
      </c>
      <c r="EY212">
        <v>0</v>
      </c>
      <c r="EZ212">
        <v>0</v>
      </c>
      <c r="FB212" t="s">
        <v>2650</v>
      </c>
      <c r="FC212">
        <v>0</v>
      </c>
    </row>
    <row r="213" spans="1:159" x14ac:dyDescent="0.3">
      <c r="A213" t="s">
        <v>383</v>
      </c>
      <c r="B213">
        <v>1</v>
      </c>
      <c r="C213" s="14">
        <v>45096</v>
      </c>
      <c r="D213">
        <v>1</v>
      </c>
      <c r="E213" s="14">
        <v>45096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133656</v>
      </c>
      <c r="P213" t="s">
        <v>3288</v>
      </c>
      <c r="Q213" t="s">
        <v>139</v>
      </c>
      <c r="U213" t="s">
        <v>545</v>
      </c>
      <c r="V213">
        <v>1</v>
      </c>
      <c r="W213" t="s">
        <v>2649</v>
      </c>
      <c r="X213" s="14">
        <v>45096</v>
      </c>
      <c r="Y213">
        <v>0</v>
      </c>
      <c r="Z213" s="14">
        <v>45096</v>
      </c>
      <c r="AA213">
        <v>1</v>
      </c>
      <c r="AB213" s="14">
        <v>44805</v>
      </c>
      <c r="AD213">
        <v>0</v>
      </c>
      <c r="AE213">
        <v>0</v>
      </c>
      <c r="AK213" s="67">
        <v>45096</v>
      </c>
      <c r="AL213" t="s">
        <v>2650</v>
      </c>
      <c r="AM213" t="s">
        <v>2650</v>
      </c>
      <c r="AN213" t="s">
        <v>2650</v>
      </c>
      <c r="AO213">
        <v>0</v>
      </c>
      <c r="AP213">
        <v>0</v>
      </c>
      <c r="AQ213">
        <v>0</v>
      </c>
      <c r="AR213">
        <v>0</v>
      </c>
      <c r="AS213" t="s">
        <v>441</v>
      </c>
      <c r="AU213">
        <v>0</v>
      </c>
      <c r="AW213" s="14">
        <v>45096</v>
      </c>
      <c r="AX213">
        <v>0</v>
      </c>
      <c r="AY213" s="14">
        <v>45096</v>
      </c>
      <c r="AZ213">
        <v>1</v>
      </c>
      <c r="BA213">
        <v>0</v>
      </c>
      <c r="BB213" t="s">
        <v>2491</v>
      </c>
      <c r="BC213">
        <v>0</v>
      </c>
      <c r="BE213">
        <v>0</v>
      </c>
      <c r="BF213">
        <v>1</v>
      </c>
      <c r="BJ213">
        <v>0</v>
      </c>
      <c r="BK213" t="s">
        <v>2651</v>
      </c>
      <c r="BL213" t="s">
        <v>2650</v>
      </c>
      <c r="BM213">
        <v>0</v>
      </c>
      <c r="BN213" s="14">
        <v>45096</v>
      </c>
      <c r="BO213">
        <v>0</v>
      </c>
      <c r="BP213" t="s">
        <v>2650</v>
      </c>
      <c r="BQ213">
        <v>0</v>
      </c>
      <c r="BR213">
        <v>0</v>
      </c>
      <c r="BS213" t="s">
        <v>2652</v>
      </c>
      <c r="BW213">
        <v>0</v>
      </c>
      <c r="BX213">
        <v>0</v>
      </c>
      <c r="BY213" t="s">
        <v>2653</v>
      </c>
      <c r="BZ213" s="14">
        <v>45096</v>
      </c>
      <c r="CA213" s="14">
        <v>45096</v>
      </c>
      <c r="CE213">
        <v>0</v>
      </c>
      <c r="CF213">
        <v>1</v>
      </c>
      <c r="CG213">
        <v>0</v>
      </c>
      <c r="CH213">
        <v>0</v>
      </c>
      <c r="CI213">
        <v>0</v>
      </c>
      <c r="CJ213" t="s">
        <v>2781</v>
      </c>
      <c r="CK213" s="14">
        <v>44900</v>
      </c>
      <c r="CL213">
        <v>0</v>
      </c>
      <c r="CP213">
        <v>0</v>
      </c>
      <c r="CS213">
        <v>0</v>
      </c>
      <c r="CV213">
        <v>0</v>
      </c>
      <c r="CX213">
        <v>1</v>
      </c>
      <c r="CZ213">
        <v>0</v>
      </c>
      <c r="DA213">
        <v>1</v>
      </c>
      <c r="DB213">
        <v>0</v>
      </c>
      <c r="DC213" t="s">
        <v>441</v>
      </c>
      <c r="DM213" t="s">
        <v>441</v>
      </c>
      <c r="DN213" t="s">
        <v>441</v>
      </c>
      <c r="DX213" t="s">
        <v>441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H213" t="s">
        <v>2650</v>
      </c>
      <c r="EI213">
        <v>0</v>
      </c>
      <c r="EL213">
        <v>0</v>
      </c>
      <c r="EM213" t="s">
        <v>3289</v>
      </c>
      <c r="EN213" t="s">
        <v>3290</v>
      </c>
      <c r="EO213" t="s">
        <v>2650</v>
      </c>
      <c r="EP213" t="s">
        <v>2650</v>
      </c>
      <c r="ER213">
        <v>0</v>
      </c>
      <c r="ES213">
        <v>0</v>
      </c>
      <c r="EU213">
        <v>0</v>
      </c>
      <c r="EV213">
        <v>0</v>
      </c>
      <c r="EY213">
        <v>0</v>
      </c>
      <c r="EZ213">
        <v>0</v>
      </c>
      <c r="FB213" t="s">
        <v>2650</v>
      </c>
      <c r="FC213">
        <v>0</v>
      </c>
    </row>
    <row r="214" spans="1:159" x14ac:dyDescent="0.3">
      <c r="A214" t="s">
        <v>383</v>
      </c>
      <c r="B214">
        <v>1</v>
      </c>
      <c r="C214" s="14">
        <v>45096</v>
      </c>
      <c r="D214">
        <v>1</v>
      </c>
      <c r="E214" s="14">
        <v>45096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133657</v>
      </c>
      <c r="P214" t="s">
        <v>3291</v>
      </c>
      <c r="Q214" t="s">
        <v>140</v>
      </c>
      <c r="U214" t="s">
        <v>545</v>
      </c>
      <c r="V214">
        <v>1</v>
      </c>
      <c r="W214" t="s">
        <v>2649</v>
      </c>
      <c r="X214" s="14">
        <v>45096</v>
      </c>
      <c r="Y214">
        <v>0</v>
      </c>
      <c r="Z214" s="14">
        <v>45096</v>
      </c>
      <c r="AA214">
        <v>1</v>
      </c>
      <c r="AB214" s="14">
        <v>44835</v>
      </c>
      <c r="AD214">
        <v>0</v>
      </c>
      <c r="AE214">
        <v>0</v>
      </c>
      <c r="AK214" s="67">
        <v>45096</v>
      </c>
      <c r="AL214" t="s">
        <v>2650</v>
      </c>
      <c r="AM214" t="s">
        <v>2650</v>
      </c>
      <c r="AN214" t="s">
        <v>2650</v>
      </c>
      <c r="AO214">
        <v>0</v>
      </c>
      <c r="AP214">
        <v>0</v>
      </c>
      <c r="AQ214">
        <v>0</v>
      </c>
      <c r="AR214">
        <v>0</v>
      </c>
      <c r="AS214" t="s">
        <v>441</v>
      </c>
      <c r="AU214">
        <v>0</v>
      </c>
      <c r="AW214" s="14">
        <v>45096</v>
      </c>
      <c r="AX214">
        <v>0</v>
      </c>
      <c r="AY214" s="14">
        <v>45096</v>
      </c>
      <c r="AZ214">
        <v>1</v>
      </c>
      <c r="BA214">
        <v>0</v>
      </c>
      <c r="BB214" t="s">
        <v>2491</v>
      </c>
      <c r="BC214">
        <v>0</v>
      </c>
      <c r="BE214">
        <v>0</v>
      </c>
      <c r="BF214">
        <v>1</v>
      </c>
      <c r="BJ214">
        <v>0</v>
      </c>
      <c r="BK214" t="s">
        <v>2651</v>
      </c>
      <c r="BL214" t="s">
        <v>2650</v>
      </c>
      <c r="BM214">
        <v>0</v>
      </c>
      <c r="BN214" s="14">
        <v>45096</v>
      </c>
      <c r="BO214">
        <v>0</v>
      </c>
      <c r="BP214" t="s">
        <v>2650</v>
      </c>
      <c r="BQ214">
        <v>0</v>
      </c>
      <c r="BR214">
        <v>0</v>
      </c>
      <c r="BS214" t="s">
        <v>2652</v>
      </c>
      <c r="BW214">
        <v>0</v>
      </c>
      <c r="BX214">
        <v>0</v>
      </c>
      <c r="BY214" t="s">
        <v>2653</v>
      </c>
      <c r="BZ214" s="14">
        <v>45096</v>
      </c>
      <c r="CA214" s="14">
        <v>45096</v>
      </c>
      <c r="CE214">
        <v>0</v>
      </c>
      <c r="CF214">
        <v>1</v>
      </c>
      <c r="CG214">
        <v>0</v>
      </c>
      <c r="CH214">
        <v>0</v>
      </c>
      <c r="CI214">
        <v>0</v>
      </c>
      <c r="CJ214" t="s">
        <v>2781</v>
      </c>
      <c r="CK214" s="14">
        <v>44900</v>
      </c>
      <c r="CL214">
        <v>0</v>
      </c>
      <c r="CP214">
        <v>0</v>
      </c>
      <c r="CS214">
        <v>0</v>
      </c>
      <c r="CV214">
        <v>0</v>
      </c>
      <c r="CX214">
        <v>1</v>
      </c>
      <c r="CZ214">
        <v>0</v>
      </c>
      <c r="DA214">
        <v>1</v>
      </c>
      <c r="DB214">
        <v>0</v>
      </c>
      <c r="DC214" t="s">
        <v>441</v>
      </c>
      <c r="DM214" t="s">
        <v>441</v>
      </c>
      <c r="DN214" t="s">
        <v>441</v>
      </c>
      <c r="DX214" t="s">
        <v>441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H214" t="s">
        <v>2650</v>
      </c>
      <c r="EI214">
        <v>0</v>
      </c>
      <c r="EL214">
        <v>0</v>
      </c>
      <c r="EM214" t="s">
        <v>3292</v>
      </c>
      <c r="EN214" t="s">
        <v>3293</v>
      </c>
      <c r="EO214" t="s">
        <v>2650</v>
      </c>
      <c r="EP214" t="s">
        <v>2650</v>
      </c>
      <c r="ER214">
        <v>0</v>
      </c>
      <c r="ES214">
        <v>0</v>
      </c>
      <c r="EU214">
        <v>0</v>
      </c>
      <c r="EV214">
        <v>0</v>
      </c>
      <c r="EY214">
        <v>0</v>
      </c>
      <c r="EZ214">
        <v>0</v>
      </c>
      <c r="FB214" t="s">
        <v>2650</v>
      </c>
      <c r="FC214">
        <v>0</v>
      </c>
    </row>
    <row r="215" spans="1:159" x14ac:dyDescent="0.3">
      <c r="A215" t="s">
        <v>383</v>
      </c>
      <c r="B215">
        <v>1</v>
      </c>
      <c r="C215" s="14">
        <v>45096</v>
      </c>
      <c r="D215">
        <v>1</v>
      </c>
      <c r="E215" s="14">
        <v>45096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133658</v>
      </c>
      <c r="P215" t="s">
        <v>3294</v>
      </c>
      <c r="Q215" t="s">
        <v>141</v>
      </c>
      <c r="U215" t="s">
        <v>545</v>
      </c>
      <c r="V215">
        <v>1</v>
      </c>
      <c r="W215" t="s">
        <v>2649</v>
      </c>
      <c r="X215" s="14">
        <v>45096</v>
      </c>
      <c r="Y215">
        <v>0</v>
      </c>
      <c r="Z215" s="14">
        <v>45096</v>
      </c>
      <c r="AA215">
        <v>1</v>
      </c>
      <c r="AB215" s="14">
        <v>44866</v>
      </c>
      <c r="AD215">
        <v>0</v>
      </c>
      <c r="AE215">
        <v>0</v>
      </c>
      <c r="AK215" s="67">
        <v>45096</v>
      </c>
      <c r="AL215" t="s">
        <v>2650</v>
      </c>
      <c r="AM215" t="s">
        <v>2650</v>
      </c>
      <c r="AN215" t="s">
        <v>2650</v>
      </c>
      <c r="AO215">
        <v>0</v>
      </c>
      <c r="AP215">
        <v>0</v>
      </c>
      <c r="AQ215">
        <v>0</v>
      </c>
      <c r="AR215">
        <v>0</v>
      </c>
      <c r="AS215" t="s">
        <v>441</v>
      </c>
      <c r="AU215">
        <v>0</v>
      </c>
      <c r="AW215" s="14">
        <v>45096</v>
      </c>
      <c r="AX215">
        <v>0</v>
      </c>
      <c r="AY215" s="14">
        <v>45096</v>
      </c>
      <c r="AZ215">
        <v>1</v>
      </c>
      <c r="BA215">
        <v>0</v>
      </c>
      <c r="BB215" t="s">
        <v>2491</v>
      </c>
      <c r="BC215">
        <v>0</v>
      </c>
      <c r="BE215">
        <v>0</v>
      </c>
      <c r="BF215">
        <v>1</v>
      </c>
      <c r="BJ215">
        <v>0</v>
      </c>
      <c r="BK215" t="s">
        <v>2651</v>
      </c>
      <c r="BL215" t="s">
        <v>2650</v>
      </c>
      <c r="BM215">
        <v>0</v>
      </c>
      <c r="BN215" s="14">
        <v>45096</v>
      </c>
      <c r="BO215">
        <v>0</v>
      </c>
      <c r="BP215" t="s">
        <v>2650</v>
      </c>
      <c r="BQ215">
        <v>0</v>
      </c>
      <c r="BR215">
        <v>0</v>
      </c>
      <c r="BS215" t="s">
        <v>2652</v>
      </c>
      <c r="BW215">
        <v>0</v>
      </c>
      <c r="BX215">
        <v>0</v>
      </c>
      <c r="BY215" t="s">
        <v>2653</v>
      </c>
      <c r="BZ215" s="14">
        <v>45096</v>
      </c>
      <c r="CA215" s="14">
        <v>45096</v>
      </c>
      <c r="CE215">
        <v>0</v>
      </c>
      <c r="CF215">
        <v>1</v>
      </c>
      <c r="CG215">
        <v>0</v>
      </c>
      <c r="CH215">
        <v>0</v>
      </c>
      <c r="CI215">
        <v>0</v>
      </c>
      <c r="CJ215" t="s">
        <v>2781</v>
      </c>
      <c r="CK215" s="14">
        <v>44900</v>
      </c>
      <c r="CL215">
        <v>0</v>
      </c>
      <c r="CP215">
        <v>0</v>
      </c>
      <c r="CS215">
        <v>0</v>
      </c>
      <c r="CV215">
        <v>0</v>
      </c>
      <c r="CX215">
        <v>1</v>
      </c>
      <c r="CZ215">
        <v>0</v>
      </c>
      <c r="DA215">
        <v>1</v>
      </c>
      <c r="DB215">
        <v>0</v>
      </c>
      <c r="DC215" t="s">
        <v>441</v>
      </c>
      <c r="DM215" t="s">
        <v>441</v>
      </c>
      <c r="DN215" t="s">
        <v>441</v>
      </c>
      <c r="DX215" t="s">
        <v>441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H215" t="s">
        <v>2650</v>
      </c>
      <c r="EI215">
        <v>0</v>
      </c>
      <c r="EL215">
        <v>0</v>
      </c>
      <c r="EM215" t="s">
        <v>3295</v>
      </c>
      <c r="EN215" t="s">
        <v>3296</v>
      </c>
      <c r="EO215" t="s">
        <v>2650</v>
      </c>
      <c r="EP215" t="s">
        <v>2650</v>
      </c>
      <c r="ER215">
        <v>0</v>
      </c>
      <c r="ES215">
        <v>0</v>
      </c>
      <c r="EU215">
        <v>0</v>
      </c>
      <c r="EV215">
        <v>0</v>
      </c>
      <c r="EY215">
        <v>0</v>
      </c>
      <c r="EZ215">
        <v>0</v>
      </c>
      <c r="FB215" t="s">
        <v>2650</v>
      </c>
      <c r="FC215">
        <v>0</v>
      </c>
    </row>
    <row r="216" spans="1:159" x14ac:dyDescent="0.3">
      <c r="A216" t="s">
        <v>383</v>
      </c>
      <c r="B216">
        <v>1</v>
      </c>
      <c r="C216" s="14">
        <v>45096</v>
      </c>
      <c r="D216">
        <v>1</v>
      </c>
      <c r="E216" s="14">
        <v>45096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133659</v>
      </c>
      <c r="P216" t="s">
        <v>3297</v>
      </c>
      <c r="Q216" t="s">
        <v>142</v>
      </c>
      <c r="U216" t="s">
        <v>545</v>
      </c>
      <c r="V216">
        <v>1</v>
      </c>
      <c r="W216" t="s">
        <v>2649</v>
      </c>
      <c r="X216" s="14">
        <v>45096</v>
      </c>
      <c r="Y216">
        <v>0</v>
      </c>
      <c r="Z216" s="14">
        <v>45096</v>
      </c>
      <c r="AA216">
        <v>1</v>
      </c>
      <c r="AB216" s="14">
        <v>44896</v>
      </c>
      <c r="AD216">
        <v>0</v>
      </c>
      <c r="AE216">
        <v>0</v>
      </c>
      <c r="AK216" s="67">
        <v>45096</v>
      </c>
      <c r="AL216" t="s">
        <v>2650</v>
      </c>
      <c r="AM216" t="s">
        <v>2650</v>
      </c>
      <c r="AN216" t="s">
        <v>2650</v>
      </c>
      <c r="AO216">
        <v>0</v>
      </c>
      <c r="AP216">
        <v>0</v>
      </c>
      <c r="AQ216">
        <v>0</v>
      </c>
      <c r="AR216">
        <v>0</v>
      </c>
      <c r="AS216" t="s">
        <v>441</v>
      </c>
      <c r="AU216">
        <v>0</v>
      </c>
      <c r="AW216" s="14">
        <v>45096</v>
      </c>
      <c r="AX216">
        <v>0</v>
      </c>
      <c r="AY216" s="14">
        <v>45096</v>
      </c>
      <c r="AZ216">
        <v>1</v>
      </c>
      <c r="BA216">
        <v>0</v>
      </c>
      <c r="BB216" t="s">
        <v>2491</v>
      </c>
      <c r="BC216">
        <v>0</v>
      </c>
      <c r="BE216">
        <v>0</v>
      </c>
      <c r="BF216">
        <v>1</v>
      </c>
      <c r="BJ216">
        <v>0</v>
      </c>
      <c r="BK216" t="s">
        <v>2651</v>
      </c>
      <c r="BL216" t="s">
        <v>2650</v>
      </c>
      <c r="BM216">
        <v>0</v>
      </c>
      <c r="BN216" s="14">
        <v>45096</v>
      </c>
      <c r="BO216">
        <v>0</v>
      </c>
      <c r="BP216" t="s">
        <v>2650</v>
      </c>
      <c r="BQ216">
        <v>0</v>
      </c>
      <c r="BR216">
        <v>0</v>
      </c>
      <c r="BS216" t="s">
        <v>2652</v>
      </c>
      <c r="BW216">
        <v>0</v>
      </c>
      <c r="BX216">
        <v>0</v>
      </c>
      <c r="BY216" t="s">
        <v>2653</v>
      </c>
      <c r="BZ216" s="14">
        <v>45096</v>
      </c>
      <c r="CA216" s="14">
        <v>45096</v>
      </c>
      <c r="CE216">
        <v>0</v>
      </c>
      <c r="CF216">
        <v>1</v>
      </c>
      <c r="CG216">
        <v>0</v>
      </c>
      <c r="CH216">
        <v>0</v>
      </c>
      <c r="CI216">
        <v>0</v>
      </c>
      <c r="CJ216" t="s">
        <v>2781</v>
      </c>
      <c r="CK216" s="14">
        <v>44900</v>
      </c>
      <c r="CL216">
        <v>0</v>
      </c>
      <c r="CP216">
        <v>0</v>
      </c>
      <c r="CS216">
        <v>0</v>
      </c>
      <c r="CV216">
        <v>0</v>
      </c>
      <c r="CX216">
        <v>1</v>
      </c>
      <c r="CZ216">
        <v>0</v>
      </c>
      <c r="DA216">
        <v>1</v>
      </c>
      <c r="DB216">
        <v>0</v>
      </c>
      <c r="DC216" t="s">
        <v>441</v>
      </c>
      <c r="DM216" t="s">
        <v>441</v>
      </c>
      <c r="DN216" t="s">
        <v>441</v>
      </c>
      <c r="DX216" t="s">
        <v>441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H216" t="s">
        <v>2650</v>
      </c>
      <c r="EI216">
        <v>0</v>
      </c>
      <c r="EL216">
        <v>0</v>
      </c>
      <c r="EM216" t="s">
        <v>3298</v>
      </c>
      <c r="EN216" t="s">
        <v>3299</v>
      </c>
      <c r="EO216" t="s">
        <v>2650</v>
      </c>
      <c r="EP216" t="s">
        <v>2650</v>
      </c>
      <c r="ER216">
        <v>0</v>
      </c>
      <c r="ES216">
        <v>0</v>
      </c>
      <c r="EU216">
        <v>0</v>
      </c>
      <c r="EV216">
        <v>0</v>
      </c>
      <c r="EY216">
        <v>0</v>
      </c>
      <c r="EZ216">
        <v>0</v>
      </c>
      <c r="FB216" t="s">
        <v>2650</v>
      </c>
      <c r="FC216">
        <v>0</v>
      </c>
    </row>
    <row r="217" spans="1:159" x14ac:dyDescent="0.3">
      <c r="A217" t="s">
        <v>383</v>
      </c>
      <c r="B217">
        <v>1</v>
      </c>
      <c r="C217" s="14">
        <v>45096</v>
      </c>
      <c r="D217">
        <v>1</v>
      </c>
      <c r="E217" s="14">
        <v>45096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133660</v>
      </c>
      <c r="P217" t="s">
        <v>3300</v>
      </c>
      <c r="Q217" t="s">
        <v>151</v>
      </c>
      <c r="U217" t="s">
        <v>545</v>
      </c>
      <c r="V217">
        <v>1</v>
      </c>
      <c r="W217" t="s">
        <v>2649</v>
      </c>
      <c r="X217" s="14">
        <v>45096</v>
      </c>
      <c r="Y217">
        <v>0</v>
      </c>
      <c r="Z217" s="14">
        <v>45096</v>
      </c>
      <c r="AA217">
        <v>1</v>
      </c>
      <c r="AB217" s="14">
        <v>44805</v>
      </c>
      <c r="AD217">
        <v>0</v>
      </c>
      <c r="AE217">
        <v>0</v>
      </c>
      <c r="AK217" s="67">
        <v>45096</v>
      </c>
      <c r="AL217" t="s">
        <v>2650</v>
      </c>
      <c r="AM217" t="s">
        <v>2650</v>
      </c>
      <c r="AN217" t="s">
        <v>2650</v>
      </c>
      <c r="AO217">
        <v>0</v>
      </c>
      <c r="AP217">
        <v>0</v>
      </c>
      <c r="AQ217">
        <v>0</v>
      </c>
      <c r="AR217">
        <v>0</v>
      </c>
      <c r="AS217" t="s">
        <v>441</v>
      </c>
      <c r="AU217">
        <v>0</v>
      </c>
      <c r="AW217" s="14">
        <v>45096</v>
      </c>
      <c r="AX217">
        <v>0</v>
      </c>
      <c r="AY217" s="14">
        <v>45096</v>
      </c>
      <c r="AZ217">
        <v>1</v>
      </c>
      <c r="BA217">
        <v>0</v>
      </c>
      <c r="BB217" t="s">
        <v>2491</v>
      </c>
      <c r="BC217">
        <v>0</v>
      </c>
      <c r="BE217">
        <v>0</v>
      </c>
      <c r="BF217">
        <v>1</v>
      </c>
      <c r="BJ217">
        <v>0</v>
      </c>
      <c r="BK217" t="s">
        <v>2651</v>
      </c>
      <c r="BL217" t="s">
        <v>2650</v>
      </c>
      <c r="BM217">
        <v>0</v>
      </c>
      <c r="BN217" s="14">
        <v>45096</v>
      </c>
      <c r="BO217">
        <v>0</v>
      </c>
      <c r="BP217" t="s">
        <v>2650</v>
      </c>
      <c r="BQ217">
        <v>0</v>
      </c>
      <c r="BR217">
        <v>0</v>
      </c>
      <c r="BS217" t="s">
        <v>2652</v>
      </c>
      <c r="BW217">
        <v>0</v>
      </c>
      <c r="BX217">
        <v>0</v>
      </c>
      <c r="BY217" t="s">
        <v>2653</v>
      </c>
      <c r="BZ217" s="14">
        <v>45096</v>
      </c>
      <c r="CA217" s="14">
        <v>45096</v>
      </c>
      <c r="CE217">
        <v>0</v>
      </c>
      <c r="CF217">
        <v>1</v>
      </c>
      <c r="CG217">
        <v>0</v>
      </c>
      <c r="CH217">
        <v>0</v>
      </c>
      <c r="CI217">
        <v>0</v>
      </c>
      <c r="CJ217" t="s">
        <v>2781</v>
      </c>
      <c r="CK217" s="14">
        <v>44900</v>
      </c>
      <c r="CL217">
        <v>0</v>
      </c>
      <c r="CP217">
        <v>0</v>
      </c>
      <c r="CS217">
        <v>0</v>
      </c>
      <c r="CV217">
        <v>0</v>
      </c>
      <c r="CX217">
        <v>1</v>
      </c>
      <c r="CZ217">
        <v>0</v>
      </c>
      <c r="DA217">
        <v>1</v>
      </c>
      <c r="DB217">
        <v>0</v>
      </c>
      <c r="DC217" t="s">
        <v>441</v>
      </c>
      <c r="DM217" t="s">
        <v>441</v>
      </c>
      <c r="DN217" t="s">
        <v>441</v>
      </c>
      <c r="DX217" t="s">
        <v>441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H217" t="s">
        <v>2650</v>
      </c>
      <c r="EI217">
        <v>0</v>
      </c>
      <c r="EL217">
        <v>0</v>
      </c>
      <c r="EM217" t="s">
        <v>3301</v>
      </c>
      <c r="EN217" t="s">
        <v>3302</v>
      </c>
      <c r="EO217" t="s">
        <v>2650</v>
      </c>
      <c r="EP217" t="s">
        <v>2650</v>
      </c>
      <c r="ER217">
        <v>0</v>
      </c>
      <c r="ES217">
        <v>0</v>
      </c>
      <c r="EU217">
        <v>0</v>
      </c>
      <c r="EV217">
        <v>0</v>
      </c>
      <c r="EY217">
        <v>0</v>
      </c>
      <c r="EZ217">
        <v>0</v>
      </c>
      <c r="FB217" t="s">
        <v>2650</v>
      </c>
      <c r="FC217">
        <v>0</v>
      </c>
    </row>
    <row r="218" spans="1:159" x14ac:dyDescent="0.3">
      <c r="A218" t="s">
        <v>383</v>
      </c>
      <c r="B218">
        <v>1</v>
      </c>
      <c r="C218" s="14">
        <v>45096</v>
      </c>
      <c r="D218">
        <v>1</v>
      </c>
      <c r="E218" s="14">
        <v>45096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133661</v>
      </c>
      <c r="P218" t="s">
        <v>3303</v>
      </c>
      <c r="Q218" t="s">
        <v>152</v>
      </c>
      <c r="U218" t="s">
        <v>545</v>
      </c>
      <c r="V218">
        <v>1</v>
      </c>
      <c r="W218" t="s">
        <v>2649</v>
      </c>
      <c r="X218" s="14">
        <v>45096</v>
      </c>
      <c r="Y218">
        <v>0</v>
      </c>
      <c r="Z218" s="14">
        <v>45096</v>
      </c>
      <c r="AA218">
        <v>1</v>
      </c>
      <c r="AB218" s="14">
        <v>44835</v>
      </c>
      <c r="AD218">
        <v>0</v>
      </c>
      <c r="AE218">
        <v>0</v>
      </c>
      <c r="AK218" s="67">
        <v>45096</v>
      </c>
      <c r="AL218" t="s">
        <v>2650</v>
      </c>
      <c r="AM218" t="s">
        <v>2650</v>
      </c>
      <c r="AN218" t="s">
        <v>2650</v>
      </c>
      <c r="AO218">
        <v>0</v>
      </c>
      <c r="AP218">
        <v>0</v>
      </c>
      <c r="AQ218">
        <v>0</v>
      </c>
      <c r="AR218">
        <v>0</v>
      </c>
      <c r="AS218" t="s">
        <v>441</v>
      </c>
      <c r="AU218">
        <v>0</v>
      </c>
      <c r="AW218" s="14">
        <v>45096</v>
      </c>
      <c r="AX218">
        <v>0</v>
      </c>
      <c r="AY218" s="14">
        <v>45096</v>
      </c>
      <c r="AZ218">
        <v>1</v>
      </c>
      <c r="BA218">
        <v>0</v>
      </c>
      <c r="BB218" t="s">
        <v>2491</v>
      </c>
      <c r="BC218">
        <v>0</v>
      </c>
      <c r="BE218">
        <v>0</v>
      </c>
      <c r="BF218">
        <v>1</v>
      </c>
      <c r="BJ218">
        <v>0</v>
      </c>
      <c r="BK218" t="s">
        <v>2651</v>
      </c>
      <c r="BL218" t="s">
        <v>2650</v>
      </c>
      <c r="BM218">
        <v>0</v>
      </c>
      <c r="BN218" s="14">
        <v>45096</v>
      </c>
      <c r="BO218">
        <v>0</v>
      </c>
      <c r="BP218" t="s">
        <v>2650</v>
      </c>
      <c r="BQ218">
        <v>0</v>
      </c>
      <c r="BR218">
        <v>0</v>
      </c>
      <c r="BS218" t="s">
        <v>2652</v>
      </c>
      <c r="BW218">
        <v>0</v>
      </c>
      <c r="BX218">
        <v>0</v>
      </c>
      <c r="BY218" t="s">
        <v>2653</v>
      </c>
      <c r="BZ218" s="14">
        <v>45096</v>
      </c>
      <c r="CA218" s="14">
        <v>45096</v>
      </c>
      <c r="CE218">
        <v>0</v>
      </c>
      <c r="CF218">
        <v>1</v>
      </c>
      <c r="CG218">
        <v>0</v>
      </c>
      <c r="CH218">
        <v>0</v>
      </c>
      <c r="CI218">
        <v>0</v>
      </c>
      <c r="CJ218" t="s">
        <v>2781</v>
      </c>
      <c r="CK218" s="14">
        <v>44900</v>
      </c>
      <c r="CL218">
        <v>0</v>
      </c>
      <c r="CP218">
        <v>0</v>
      </c>
      <c r="CS218">
        <v>0</v>
      </c>
      <c r="CV218">
        <v>0</v>
      </c>
      <c r="CX218">
        <v>1</v>
      </c>
      <c r="CZ218">
        <v>0</v>
      </c>
      <c r="DA218">
        <v>1</v>
      </c>
      <c r="DB218">
        <v>0</v>
      </c>
      <c r="DC218" t="s">
        <v>441</v>
      </c>
      <c r="DM218" t="s">
        <v>441</v>
      </c>
      <c r="DN218" t="s">
        <v>441</v>
      </c>
      <c r="DX218" t="s">
        <v>441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H218" t="s">
        <v>2650</v>
      </c>
      <c r="EI218">
        <v>0</v>
      </c>
      <c r="EL218">
        <v>0</v>
      </c>
      <c r="EM218" t="s">
        <v>3304</v>
      </c>
      <c r="EN218" t="s">
        <v>3305</v>
      </c>
      <c r="EO218" t="s">
        <v>2650</v>
      </c>
      <c r="EP218" t="s">
        <v>2650</v>
      </c>
      <c r="ER218">
        <v>0</v>
      </c>
      <c r="ES218">
        <v>0</v>
      </c>
      <c r="EU218">
        <v>0</v>
      </c>
      <c r="EV218">
        <v>0</v>
      </c>
      <c r="EY218">
        <v>0</v>
      </c>
      <c r="EZ218">
        <v>0</v>
      </c>
      <c r="FB218" t="s">
        <v>2650</v>
      </c>
      <c r="FC218">
        <v>0</v>
      </c>
    </row>
    <row r="219" spans="1:159" x14ac:dyDescent="0.3">
      <c r="A219" t="s">
        <v>383</v>
      </c>
      <c r="B219">
        <v>1</v>
      </c>
      <c r="C219" s="14">
        <v>45096</v>
      </c>
      <c r="D219">
        <v>1</v>
      </c>
      <c r="E219" s="14">
        <v>45096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133662</v>
      </c>
      <c r="P219" t="s">
        <v>3306</v>
      </c>
      <c r="Q219" t="s">
        <v>153</v>
      </c>
      <c r="U219" t="s">
        <v>545</v>
      </c>
      <c r="V219">
        <v>1</v>
      </c>
      <c r="W219" t="s">
        <v>2649</v>
      </c>
      <c r="X219" s="14">
        <v>45096</v>
      </c>
      <c r="Y219">
        <v>0</v>
      </c>
      <c r="Z219" s="14">
        <v>45096</v>
      </c>
      <c r="AA219">
        <v>1</v>
      </c>
      <c r="AB219" s="14">
        <v>44866</v>
      </c>
      <c r="AD219">
        <v>0</v>
      </c>
      <c r="AE219">
        <v>0</v>
      </c>
      <c r="AK219" s="67">
        <v>45096</v>
      </c>
      <c r="AL219" t="s">
        <v>2650</v>
      </c>
      <c r="AM219" t="s">
        <v>2650</v>
      </c>
      <c r="AN219" t="s">
        <v>2650</v>
      </c>
      <c r="AO219">
        <v>0</v>
      </c>
      <c r="AP219">
        <v>0</v>
      </c>
      <c r="AQ219">
        <v>0</v>
      </c>
      <c r="AR219">
        <v>0</v>
      </c>
      <c r="AS219" t="s">
        <v>441</v>
      </c>
      <c r="AU219">
        <v>0</v>
      </c>
      <c r="AW219" s="14">
        <v>45096</v>
      </c>
      <c r="AX219">
        <v>0</v>
      </c>
      <c r="AY219" s="14">
        <v>45096</v>
      </c>
      <c r="AZ219">
        <v>1</v>
      </c>
      <c r="BA219">
        <v>0</v>
      </c>
      <c r="BB219" t="s">
        <v>2491</v>
      </c>
      <c r="BC219">
        <v>0</v>
      </c>
      <c r="BE219">
        <v>0</v>
      </c>
      <c r="BF219">
        <v>1</v>
      </c>
      <c r="BJ219">
        <v>0</v>
      </c>
      <c r="BK219" t="s">
        <v>2651</v>
      </c>
      <c r="BL219" t="s">
        <v>2650</v>
      </c>
      <c r="BM219">
        <v>0</v>
      </c>
      <c r="BN219" s="14">
        <v>45096</v>
      </c>
      <c r="BO219">
        <v>0</v>
      </c>
      <c r="BP219" t="s">
        <v>2650</v>
      </c>
      <c r="BQ219">
        <v>0</v>
      </c>
      <c r="BR219">
        <v>0</v>
      </c>
      <c r="BS219" t="s">
        <v>2652</v>
      </c>
      <c r="BW219">
        <v>0</v>
      </c>
      <c r="BX219">
        <v>0</v>
      </c>
      <c r="BY219" t="s">
        <v>2653</v>
      </c>
      <c r="BZ219" s="14">
        <v>45096</v>
      </c>
      <c r="CA219" s="14">
        <v>45096</v>
      </c>
      <c r="CE219">
        <v>0</v>
      </c>
      <c r="CF219">
        <v>1</v>
      </c>
      <c r="CG219">
        <v>0</v>
      </c>
      <c r="CH219">
        <v>0</v>
      </c>
      <c r="CI219">
        <v>0</v>
      </c>
      <c r="CJ219" t="s">
        <v>2781</v>
      </c>
      <c r="CK219" s="14">
        <v>44900</v>
      </c>
      <c r="CL219">
        <v>0</v>
      </c>
      <c r="CP219">
        <v>0</v>
      </c>
      <c r="CS219">
        <v>0</v>
      </c>
      <c r="CV219">
        <v>0</v>
      </c>
      <c r="CX219">
        <v>1</v>
      </c>
      <c r="CZ219">
        <v>0</v>
      </c>
      <c r="DA219">
        <v>1</v>
      </c>
      <c r="DB219">
        <v>0</v>
      </c>
      <c r="DC219" t="s">
        <v>441</v>
      </c>
      <c r="DM219" t="s">
        <v>441</v>
      </c>
      <c r="DN219" t="s">
        <v>441</v>
      </c>
      <c r="DX219" t="s">
        <v>441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H219" t="s">
        <v>2650</v>
      </c>
      <c r="EI219">
        <v>0</v>
      </c>
      <c r="EL219">
        <v>0</v>
      </c>
      <c r="EM219" t="s">
        <v>3307</v>
      </c>
      <c r="EN219" t="s">
        <v>3308</v>
      </c>
      <c r="EO219" t="s">
        <v>2650</v>
      </c>
      <c r="EP219" t="s">
        <v>2650</v>
      </c>
      <c r="ER219">
        <v>0</v>
      </c>
      <c r="ES219">
        <v>0</v>
      </c>
      <c r="EU219">
        <v>0</v>
      </c>
      <c r="EV219">
        <v>0</v>
      </c>
      <c r="EY219">
        <v>0</v>
      </c>
      <c r="EZ219">
        <v>0</v>
      </c>
      <c r="FB219" t="s">
        <v>2650</v>
      </c>
      <c r="FC219">
        <v>0</v>
      </c>
    </row>
    <row r="220" spans="1:159" x14ac:dyDescent="0.3">
      <c r="A220" t="s">
        <v>383</v>
      </c>
      <c r="B220">
        <v>1</v>
      </c>
      <c r="C220" s="14">
        <v>45096</v>
      </c>
      <c r="D220">
        <v>1</v>
      </c>
      <c r="E220" s="14">
        <v>45096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133663</v>
      </c>
      <c r="P220" t="s">
        <v>3309</v>
      </c>
      <c r="Q220" t="s">
        <v>154</v>
      </c>
      <c r="U220" t="s">
        <v>545</v>
      </c>
      <c r="V220">
        <v>1</v>
      </c>
      <c r="W220" t="s">
        <v>2649</v>
      </c>
      <c r="X220" s="14">
        <v>45096</v>
      </c>
      <c r="Y220">
        <v>0</v>
      </c>
      <c r="Z220" s="14">
        <v>45096</v>
      </c>
      <c r="AA220">
        <v>1</v>
      </c>
      <c r="AB220" s="14">
        <v>44896</v>
      </c>
      <c r="AD220">
        <v>0</v>
      </c>
      <c r="AE220">
        <v>0</v>
      </c>
      <c r="AK220" s="67">
        <v>45096</v>
      </c>
      <c r="AL220" t="s">
        <v>2650</v>
      </c>
      <c r="AM220" t="s">
        <v>2650</v>
      </c>
      <c r="AN220" t="s">
        <v>2650</v>
      </c>
      <c r="AO220">
        <v>0</v>
      </c>
      <c r="AP220">
        <v>0</v>
      </c>
      <c r="AQ220">
        <v>0</v>
      </c>
      <c r="AR220">
        <v>0</v>
      </c>
      <c r="AS220" t="s">
        <v>441</v>
      </c>
      <c r="AU220">
        <v>0</v>
      </c>
      <c r="AW220" s="14">
        <v>45096</v>
      </c>
      <c r="AX220">
        <v>0</v>
      </c>
      <c r="AY220" s="14">
        <v>45096</v>
      </c>
      <c r="AZ220">
        <v>1</v>
      </c>
      <c r="BA220">
        <v>0</v>
      </c>
      <c r="BB220" t="s">
        <v>2491</v>
      </c>
      <c r="BC220">
        <v>0</v>
      </c>
      <c r="BE220">
        <v>0</v>
      </c>
      <c r="BF220">
        <v>1</v>
      </c>
      <c r="BJ220">
        <v>0</v>
      </c>
      <c r="BK220" t="s">
        <v>2651</v>
      </c>
      <c r="BL220" t="s">
        <v>2650</v>
      </c>
      <c r="BM220">
        <v>0</v>
      </c>
      <c r="BN220" s="14">
        <v>45096</v>
      </c>
      <c r="BO220">
        <v>0</v>
      </c>
      <c r="BP220" t="s">
        <v>2650</v>
      </c>
      <c r="BQ220">
        <v>0</v>
      </c>
      <c r="BR220">
        <v>0</v>
      </c>
      <c r="BS220" t="s">
        <v>2652</v>
      </c>
      <c r="BW220">
        <v>0</v>
      </c>
      <c r="BX220">
        <v>0</v>
      </c>
      <c r="BY220" t="s">
        <v>2653</v>
      </c>
      <c r="BZ220" s="14">
        <v>45096</v>
      </c>
      <c r="CA220" s="14">
        <v>45096</v>
      </c>
      <c r="CE220">
        <v>0</v>
      </c>
      <c r="CF220">
        <v>1</v>
      </c>
      <c r="CG220">
        <v>0</v>
      </c>
      <c r="CH220">
        <v>0</v>
      </c>
      <c r="CI220">
        <v>0</v>
      </c>
      <c r="CJ220" t="s">
        <v>2781</v>
      </c>
      <c r="CK220" s="14">
        <v>44900</v>
      </c>
      <c r="CL220">
        <v>0</v>
      </c>
      <c r="CP220">
        <v>0</v>
      </c>
      <c r="CS220">
        <v>0</v>
      </c>
      <c r="CV220">
        <v>0</v>
      </c>
      <c r="CX220">
        <v>1</v>
      </c>
      <c r="CZ220">
        <v>0</v>
      </c>
      <c r="DA220">
        <v>1</v>
      </c>
      <c r="DB220">
        <v>0</v>
      </c>
      <c r="DC220" t="s">
        <v>441</v>
      </c>
      <c r="DM220" t="s">
        <v>441</v>
      </c>
      <c r="DN220" t="s">
        <v>441</v>
      </c>
      <c r="DX220" t="s">
        <v>441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H220" t="s">
        <v>2650</v>
      </c>
      <c r="EI220">
        <v>0</v>
      </c>
      <c r="EL220">
        <v>0</v>
      </c>
      <c r="EM220" t="s">
        <v>3310</v>
      </c>
      <c r="EN220" t="s">
        <v>3311</v>
      </c>
      <c r="EO220" t="s">
        <v>2650</v>
      </c>
      <c r="EP220" t="s">
        <v>2650</v>
      </c>
      <c r="ER220">
        <v>0</v>
      </c>
      <c r="ES220">
        <v>0</v>
      </c>
      <c r="EU220">
        <v>0</v>
      </c>
      <c r="EV220">
        <v>0</v>
      </c>
      <c r="EY220">
        <v>0</v>
      </c>
      <c r="EZ220">
        <v>0</v>
      </c>
      <c r="FB220" t="s">
        <v>2650</v>
      </c>
      <c r="FC220">
        <v>0</v>
      </c>
    </row>
    <row r="221" spans="1:159" x14ac:dyDescent="0.3">
      <c r="A221" t="s">
        <v>383</v>
      </c>
      <c r="B221">
        <v>1</v>
      </c>
      <c r="C221" s="14">
        <v>45096</v>
      </c>
      <c r="D221">
        <v>1</v>
      </c>
      <c r="E221" s="14">
        <v>45096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133664</v>
      </c>
      <c r="P221" t="s">
        <v>3312</v>
      </c>
      <c r="Q221" t="s">
        <v>163</v>
      </c>
      <c r="U221" t="s">
        <v>545</v>
      </c>
      <c r="V221">
        <v>1</v>
      </c>
      <c r="W221" t="s">
        <v>2649</v>
      </c>
      <c r="X221" s="14">
        <v>45096</v>
      </c>
      <c r="Y221">
        <v>0</v>
      </c>
      <c r="Z221" s="14">
        <v>45096</v>
      </c>
      <c r="AA221">
        <v>1</v>
      </c>
      <c r="AB221" s="14">
        <v>44805</v>
      </c>
      <c r="AD221">
        <v>0</v>
      </c>
      <c r="AE221">
        <v>0</v>
      </c>
      <c r="AK221" s="67">
        <v>45096</v>
      </c>
      <c r="AL221" t="s">
        <v>2650</v>
      </c>
      <c r="AM221" t="s">
        <v>2650</v>
      </c>
      <c r="AN221" t="s">
        <v>2650</v>
      </c>
      <c r="AO221">
        <v>0</v>
      </c>
      <c r="AP221">
        <v>0</v>
      </c>
      <c r="AQ221">
        <v>0</v>
      </c>
      <c r="AR221">
        <v>0</v>
      </c>
      <c r="AS221" t="s">
        <v>441</v>
      </c>
      <c r="AU221">
        <v>0</v>
      </c>
      <c r="AW221" s="14">
        <v>45096</v>
      </c>
      <c r="AX221">
        <v>0</v>
      </c>
      <c r="AY221" s="14">
        <v>45096</v>
      </c>
      <c r="AZ221">
        <v>1</v>
      </c>
      <c r="BA221">
        <v>0</v>
      </c>
      <c r="BB221" t="s">
        <v>2491</v>
      </c>
      <c r="BC221">
        <v>0</v>
      </c>
      <c r="BE221">
        <v>0</v>
      </c>
      <c r="BF221">
        <v>1</v>
      </c>
      <c r="BJ221">
        <v>0</v>
      </c>
      <c r="BK221" t="s">
        <v>2651</v>
      </c>
      <c r="BL221" t="s">
        <v>2650</v>
      </c>
      <c r="BM221">
        <v>0</v>
      </c>
      <c r="BN221" s="14">
        <v>45096</v>
      </c>
      <c r="BO221">
        <v>0</v>
      </c>
      <c r="BP221" t="s">
        <v>2650</v>
      </c>
      <c r="BQ221">
        <v>0</v>
      </c>
      <c r="BR221">
        <v>0</v>
      </c>
      <c r="BS221" t="s">
        <v>2652</v>
      </c>
      <c r="BW221">
        <v>0</v>
      </c>
      <c r="BX221">
        <v>0</v>
      </c>
      <c r="BY221" t="s">
        <v>2653</v>
      </c>
      <c r="BZ221" s="14">
        <v>45096</v>
      </c>
      <c r="CA221" s="14">
        <v>45096</v>
      </c>
      <c r="CE221">
        <v>0</v>
      </c>
      <c r="CF221">
        <v>1</v>
      </c>
      <c r="CG221">
        <v>0</v>
      </c>
      <c r="CH221">
        <v>0</v>
      </c>
      <c r="CI221">
        <v>0</v>
      </c>
      <c r="CJ221" t="s">
        <v>2781</v>
      </c>
      <c r="CK221" s="14">
        <v>44900</v>
      </c>
      <c r="CL221">
        <v>0</v>
      </c>
      <c r="CP221">
        <v>0</v>
      </c>
      <c r="CS221">
        <v>0</v>
      </c>
      <c r="CV221">
        <v>0</v>
      </c>
      <c r="CX221">
        <v>1</v>
      </c>
      <c r="CZ221">
        <v>0</v>
      </c>
      <c r="DA221">
        <v>1</v>
      </c>
      <c r="DB221">
        <v>0</v>
      </c>
      <c r="DC221" t="s">
        <v>441</v>
      </c>
      <c r="DM221" t="s">
        <v>441</v>
      </c>
      <c r="DN221" t="s">
        <v>441</v>
      </c>
      <c r="DX221" t="s">
        <v>441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H221" t="s">
        <v>2650</v>
      </c>
      <c r="EI221">
        <v>0</v>
      </c>
      <c r="EL221">
        <v>0</v>
      </c>
      <c r="EM221" t="s">
        <v>3313</v>
      </c>
      <c r="EN221" t="s">
        <v>3314</v>
      </c>
      <c r="EO221" t="s">
        <v>2650</v>
      </c>
      <c r="EP221" t="s">
        <v>2650</v>
      </c>
      <c r="ER221">
        <v>0</v>
      </c>
      <c r="ES221">
        <v>0</v>
      </c>
      <c r="EU221">
        <v>0</v>
      </c>
      <c r="EV221">
        <v>0</v>
      </c>
      <c r="EY221">
        <v>0</v>
      </c>
      <c r="EZ221">
        <v>0</v>
      </c>
      <c r="FB221" t="s">
        <v>2650</v>
      </c>
      <c r="FC221">
        <v>0</v>
      </c>
    </row>
    <row r="222" spans="1:159" x14ac:dyDescent="0.3">
      <c r="A222" t="s">
        <v>383</v>
      </c>
      <c r="B222">
        <v>1</v>
      </c>
      <c r="C222" s="14">
        <v>45096</v>
      </c>
      <c r="D222">
        <v>1</v>
      </c>
      <c r="E222" s="14">
        <v>45096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133665</v>
      </c>
      <c r="P222" t="s">
        <v>3315</v>
      </c>
      <c r="Q222" t="s">
        <v>164</v>
      </c>
      <c r="U222" t="s">
        <v>545</v>
      </c>
      <c r="V222">
        <v>1</v>
      </c>
      <c r="W222" t="s">
        <v>2649</v>
      </c>
      <c r="X222" s="14">
        <v>45096</v>
      </c>
      <c r="Y222">
        <v>0</v>
      </c>
      <c r="Z222" s="14">
        <v>45096</v>
      </c>
      <c r="AA222">
        <v>1</v>
      </c>
      <c r="AB222" s="14">
        <v>44835</v>
      </c>
      <c r="AD222">
        <v>0</v>
      </c>
      <c r="AE222">
        <v>0</v>
      </c>
      <c r="AK222" s="67">
        <v>45096</v>
      </c>
      <c r="AL222" t="s">
        <v>2650</v>
      </c>
      <c r="AM222" t="s">
        <v>2650</v>
      </c>
      <c r="AN222" t="s">
        <v>2650</v>
      </c>
      <c r="AO222">
        <v>0</v>
      </c>
      <c r="AP222">
        <v>0</v>
      </c>
      <c r="AQ222">
        <v>0</v>
      </c>
      <c r="AR222">
        <v>0</v>
      </c>
      <c r="AS222" t="s">
        <v>441</v>
      </c>
      <c r="AU222">
        <v>0</v>
      </c>
      <c r="AW222" s="14">
        <v>45096</v>
      </c>
      <c r="AX222">
        <v>0</v>
      </c>
      <c r="AY222" s="14">
        <v>45096</v>
      </c>
      <c r="AZ222">
        <v>1</v>
      </c>
      <c r="BA222">
        <v>0</v>
      </c>
      <c r="BB222" t="s">
        <v>2491</v>
      </c>
      <c r="BC222">
        <v>0</v>
      </c>
      <c r="BE222">
        <v>0</v>
      </c>
      <c r="BF222">
        <v>1</v>
      </c>
      <c r="BJ222">
        <v>0</v>
      </c>
      <c r="BK222" t="s">
        <v>2651</v>
      </c>
      <c r="BL222" t="s">
        <v>2650</v>
      </c>
      <c r="BM222">
        <v>0</v>
      </c>
      <c r="BN222" s="14">
        <v>45096</v>
      </c>
      <c r="BO222">
        <v>0</v>
      </c>
      <c r="BP222" t="s">
        <v>2650</v>
      </c>
      <c r="BQ222">
        <v>0</v>
      </c>
      <c r="BR222">
        <v>0</v>
      </c>
      <c r="BS222" t="s">
        <v>2652</v>
      </c>
      <c r="BW222">
        <v>0</v>
      </c>
      <c r="BX222">
        <v>0</v>
      </c>
      <c r="BY222" t="s">
        <v>2653</v>
      </c>
      <c r="BZ222" s="14">
        <v>45096</v>
      </c>
      <c r="CA222" s="14">
        <v>45096</v>
      </c>
      <c r="CE222">
        <v>0</v>
      </c>
      <c r="CF222">
        <v>1</v>
      </c>
      <c r="CG222">
        <v>0</v>
      </c>
      <c r="CH222">
        <v>0</v>
      </c>
      <c r="CI222">
        <v>0</v>
      </c>
      <c r="CJ222" t="s">
        <v>2781</v>
      </c>
      <c r="CK222" s="14">
        <v>44900</v>
      </c>
      <c r="CL222">
        <v>0</v>
      </c>
      <c r="CP222">
        <v>0</v>
      </c>
      <c r="CS222">
        <v>0</v>
      </c>
      <c r="CV222">
        <v>0</v>
      </c>
      <c r="CX222">
        <v>1</v>
      </c>
      <c r="CZ222">
        <v>0</v>
      </c>
      <c r="DA222">
        <v>1</v>
      </c>
      <c r="DB222">
        <v>0</v>
      </c>
      <c r="DC222" t="s">
        <v>441</v>
      </c>
      <c r="DM222" t="s">
        <v>441</v>
      </c>
      <c r="DN222" t="s">
        <v>441</v>
      </c>
      <c r="DX222" t="s">
        <v>441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H222" t="s">
        <v>2650</v>
      </c>
      <c r="EI222">
        <v>0</v>
      </c>
      <c r="EL222">
        <v>0</v>
      </c>
      <c r="EM222" t="s">
        <v>3316</v>
      </c>
      <c r="EN222" t="s">
        <v>3317</v>
      </c>
      <c r="EO222" t="s">
        <v>2650</v>
      </c>
      <c r="EP222" t="s">
        <v>2650</v>
      </c>
      <c r="ER222">
        <v>0</v>
      </c>
      <c r="ES222">
        <v>0</v>
      </c>
      <c r="EU222">
        <v>0</v>
      </c>
      <c r="EV222">
        <v>0</v>
      </c>
      <c r="EY222">
        <v>0</v>
      </c>
      <c r="EZ222">
        <v>0</v>
      </c>
      <c r="FB222" t="s">
        <v>2650</v>
      </c>
      <c r="FC222">
        <v>0</v>
      </c>
    </row>
    <row r="223" spans="1:159" x14ac:dyDescent="0.3">
      <c r="A223" t="s">
        <v>383</v>
      </c>
      <c r="B223">
        <v>1</v>
      </c>
      <c r="C223" s="14">
        <v>45096</v>
      </c>
      <c r="D223">
        <v>1</v>
      </c>
      <c r="E223" s="14">
        <v>45096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133666</v>
      </c>
      <c r="P223" t="s">
        <v>3318</v>
      </c>
      <c r="Q223" t="s">
        <v>165</v>
      </c>
      <c r="U223" t="s">
        <v>545</v>
      </c>
      <c r="V223">
        <v>1</v>
      </c>
      <c r="W223" t="s">
        <v>2649</v>
      </c>
      <c r="X223" s="14">
        <v>45096</v>
      </c>
      <c r="Y223">
        <v>0</v>
      </c>
      <c r="Z223" s="14">
        <v>45096</v>
      </c>
      <c r="AA223">
        <v>1</v>
      </c>
      <c r="AB223" s="14">
        <v>44866</v>
      </c>
      <c r="AD223">
        <v>0</v>
      </c>
      <c r="AE223">
        <v>0</v>
      </c>
      <c r="AK223" s="67">
        <v>45096</v>
      </c>
      <c r="AL223" t="s">
        <v>2650</v>
      </c>
      <c r="AM223" t="s">
        <v>2650</v>
      </c>
      <c r="AN223" t="s">
        <v>2650</v>
      </c>
      <c r="AO223">
        <v>0</v>
      </c>
      <c r="AP223">
        <v>0</v>
      </c>
      <c r="AQ223">
        <v>0</v>
      </c>
      <c r="AR223">
        <v>0</v>
      </c>
      <c r="AS223" t="s">
        <v>441</v>
      </c>
      <c r="AU223">
        <v>0</v>
      </c>
      <c r="AW223" s="14">
        <v>45096</v>
      </c>
      <c r="AX223">
        <v>0</v>
      </c>
      <c r="AY223" s="14">
        <v>45096</v>
      </c>
      <c r="AZ223">
        <v>1</v>
      </c>
      <c r="BA223">
        <v>0</v>
      </c>
      <c r="BB223" t="s">
        <v>2491</v>
      </c>
      <c r="BC223">
        <v>0</v>
      </c>
      <c r="BE223">
        <v>0</v>
      </c>
      <c r="BF223">
        <v>1</v>
      </c>
      <c r="BJ223">
        <v>0</v>
      </c>
      <c r="BK223" t="s">
        <v>2651</v>
      </c>
      <c r="BL223" t="s">
        <v>2650</v>
      </c>
      <c r="BM223">
        <v>0</v>
      </c>
      <c r="BN223" s="14">
        <v>45096</v>
      </c>
      <c r="BO223">
        <v>0</v>
      </c>
      <c r="BP223" t="s">
        <v>2650</v>
      </c>
      <c r="BQ223">
        <v>0</v>
      </c>
      <c r="BR223">
        <v>0</v>
      </c>
      <c r="BS223" t="s">
        <v>2652</v>
      </c>
      <c r="BW223">
        <v>0</v>
      </c>
      <c r="BX223">
        <v>0</v>
      </c>
      <c r="BY223" t="s">
        <v>2653</v>
      </c>
      <c r="BZ223" s="14">
        <v>45096</v>
      </c>
      <c r="CA223" s="14">
        <v>45096</v>
      </c>
      <c r="CE223">
        <v>0</v>
      </c>
      <c r="CF223">
        <v>1</v>
      </c>
      <c r="CG223">
        <v>0</v>
      </c>
      <c r="CH223">
        <v>0</v>
      </c>
      <c r="CI223">
        <v>0</v>
      </c>
      <c r="CJ223" t="s">
        <v>2781</v>
      </c>
      <c r="CK223" s="14">
        <v>44900</v>
      </c>
      <c r="CL223">
        <v>0</v>
      </c>
      <c r="CP223">
        <v>0</v>
      </c>
      <c r="CS223">
        <v>0</v>
      </c>
      <c r="CV223">
        <v>0</v>
      </c>
      <c r="CX223">
        <v>1</v>
      </c>
      <c r="CZ223">
        <v>0</v>
      </c>
      <c r="DA223">
        <v>1</v>
      </c>
      <c r="DB223">
        <v>0</v>
      </c>
      <c r="DC223" t="s">
        <v>441</v>
      </c>
      <c r="DM223" t="s">
        <v>441</v>
      </c>
      <c r="DN223" t="s">
        <v>441</v>
      </c>
      <c r="DX223" t="s">
        <v>441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H223" t="s">
        <v>2650</v>
      </c>
      <c r="EI223">
        <v>0</v>
      </c>
      <c r="EL223">
        <v>0</v>
      </c>
      <c r="EM223" t="s">
        <v>3319</v>
      </c>
      <c r="EN223" t="s">
        <v>3320</v>
      </c>
      <c r="EO223" t="s">
        <v>2650</v>
      </c>
      <c r="EP223" t="s">
        <v>2650</v>
      </c>
      <c r="ER223">
        <v>0</v>
      </c>
      <c r="ES223">
        <v>0</v>
      </c>
      <c r="EU223">
        <v>0</v>
      </c>
      <c r="EV223">
        <v>0</v>
      </c>
      <c r="EY223">
        <v>0</v>
      </c>
      <c r="EZ223">
        <v>0</v>
      </c>
      <c r="FB223" t="s">
        <v>2650</v>
      </c>
      <c r="FC223">
        <v>0</v>
      </c>
    </row>
    <row r="224" spans="1:159" x14ac:dyDescent="0.3">
      <c r="A224" t="s">
        <v>383</v>
      </c>
      <c r="B224">
        <v>1</v>
      </c>
      <c r="C224" s="14">
        <v>45096</v>
      </c>
      <c r="D224">
        <v>1</v>
      </c>
      <c r="E224" s="14">
        <v>45096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133668</v>
      </c>
      <c r="P224" t="s">
        <v>3321</v>
      </c>
      <c r="Q224" t="s">
        <v>175</v>
      </c>
      <c r="U224" t="s">
        <v>545</v>
      </c>
      <c r="V224">
        <v>1</v>
      </c>
      <c r="W224" t="s">
        <v>2649</v>
      </c>
      <c r="X224" s="14">
        <v>45096</v>
      </c>
      <c r="Y224">
        <v>0</v>
      </c>
      <c r="Z224" s="14">
        <v>45096</v>
      </c>
      <c r="AA224">
        <v>1</v>
      </c>
      <c r="AB224" s="14">
        <v>44805</v>
      </c>
      <c r="AD224">
        <v>0</v>
      </c>
      <c r="AE224">
        <v>0</v>
      </c>
      <c r="AK224" s="67">
        <v>45096</v>
      </c>
      <c r="AL224" t="s">
        <v>2650</v>
      </c>
      <c r="AM224" t="s">
        <v>2650</v>
      </c>
      <c r="AN224" t="s">
        <v>2650</v>
      </c>
      <c r="AO224">
        <v>0</v>
      </c>
      <c r="AP224">
        <v>0</v>
      </c>
      <c r="AQ224">
        <v>0</v>
      </c>
      <c r="AR224">
        <v>0</v>
      </c>
      <c r="AS224" t="s">
        <v>441</v>
      </c>
      <c r="AU224">
        <v>0</v>
      </c>
      <c r="AW224" s="14">
        <v>45096</v>
      </c>
      <c r="AX224">
        <v>0</v>
      </c>
      <c r="AY224" s="14">
        <v>45096</v>
      </c>
      <c r="AZ224">
        <v>1</v>
      </c>
      <c r="BA224">
        <v>0</v>
      </c>
      <c r="BB224" t="s">
        <v>2491</v>
      </c>
      <c r="BC224">
        <v>0</v>
      </c>
      <c r="BE224">
        <v>0</v>
      </c>
      <c r="BF224">
        <v>1</v>
      </c>
      <c r="BJ224">
        <v>0</v>
      </c>
      <c r="BK224" t="s">
        <v>2651</v>
      </c>
      <c r="BL224" t="s">
        <v>2650</v>
      </c>
      <c r="BM224">
        <v>0</v>
      </c>
      <c r="BN224" s="14">
        <v>45096</v>
      </c>
      <c r="BO224">
        <v>0</v>
      </c>
      <c r="BP224" t="s">
        <v>2650</v>
      </c>
      <c r="BQ224">
        <v>0</v>
      </c>
      <c r="BR224">
        <v>0</v>
      </c>
      <c r="BS224" t="s">
        <v>2652</v>
      </c>
      <c r="BW224">
        <v>0</v>
      </c>
      <c r="BX224">
        <v>0</v>
      </c>
      <c r="BY224" t="s">
        <v>2653</v>
      </c>
      <c r="BZ224" s="14">
        <v>45096</v>
      </c>
      <c r="CA224" s="14">
        <v>45096</v>
      </c>
      <c r="CE224">
        <v>0</v>
      </c>
      <c r="CF224">
        <v>1</v>
      </c>
      <c r="CG224">
        <v>0</v>
      </c>
      <c r="CH224">
        <v>0</v>
      </c>
      <c r="CI224">
        <v>0</v>
      </c>
      <c r="CJ224" t="s">
        <v>2781</v>
      </c>
      <c r="CK224" s="14">
        <v>44900</v>
      </c>
      <c r="CL224">
        <v>0</v>
      </c>
      <c r="CP224">
        <v>0</v>
      </c>
      <c r="CS224">
        <v>0</v>
      </c>
      <c r="CV224">
        <v>0</v>
      </c>
      <c r="CX224">
        <v>1</v>
      </c>
      <c r="CZ224">
        <v>0</v>
      </c>
      <c r="DA224">
        <v>1</v>
      </c>
      <c r="DB224">
        <v>0</v>
      </c>
      <c r="DC224" t="s">
        <v>441</v>
      </c>
      <c r="DM224" t="s">
        <v>441</v>
      </c>
      <c r="DN224" t="s">
        <v>441</v>
      </c>
      <c r="DX224" t="s">
        <v>441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H224" t="s">
        <v>2650</v>
      </c>
      <c r="EI224">
        <v>0</v>
      </c>
      <c r="EL224">
        <v>0</v>
      </c>
      <c r="EM224" t="s">
        <v>3322</v>
      </c>
      <c r="EN224" t="s">
        <v>3323</v>
      </c>
      <c r="EO224" t="s">
        <v>2650</v>
      </c>
      <c r="EP224" t="s">
        <v>2650</v>
      </c>
      <c r="ER224">
        <v>0</v>
      </c>
      <c r="ES224">
        <v>0</v>
      </c>
      <c r="EU224">
        <v>0</v>
      </c>
      <c r="EV224">
        <v>0</v>
      </c>
      <c r="EY224">
        <v>0</v>
      </c>
      <c r="EZ224">
        <v>0</v>
      </c>
      <c r="FB224" t="s">
        <v>2650</v>
      </c>
      <c r="FC224">
        <v>0</v>
      </c>
    </row>
    <row r="225" spans="1:159" x14ac:dyDescent="0.3">
      <c r="A225" t="s">
        <v>383</v>
      </c>
      <c r="B225">
        <v>1</v>
      </c>
      <c r="C225" s="14">
        <v>45135</v>
      </c>
      <c r="D225">
        <v>1</v>
      </c>
      <c r="E225" s="14">
        <v>45135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133670</v>
      </c>
      <c r="P225" t="s">
        <v>3324</v>
      </c>
      <c r="Q225" t="s">
        <v>177</v>
      </c>
      <c r="U225" t="s">
        <v>545</v>
      </c>
      <c r="V225">
        <v>1</v>
      </c>
      <c r="W225" t="s">
        <v>2649</v>
      </c>
      <c r="X225" s="14">
        <v>45135</v>
      </c>
      <c r="Y225">
        <v>0</v>
      </c>
      <c r="Z225" s="14">
        <v>45135</v>
      </c>
      <c r="AA225">
        <v>1</v>
      </c>
      <c r="AB225" s="14">
        <v>44866</v>
      </c>
      <c r="AD225">
        <v>0</v>
      </c>
      <c r="AE225">
        <v>0</v>
      </c>
      <c r="AK225" s="67">
        <v>45135</v>
      </c>
      <c r="AL225" t="s">
        <v>2650</v>
      </c>
      <c r="AM225" t="s">
        <v>2650</v>
      </c>
      <c r="AN225" t="s">
        <v>2650</v>
      </c>
      <c r="AO225">
        <v>0</v>
      </c>
      <c r="AP225">
        <v>0</v>
      </c>
      <c r="AQ225">
        <v>0</v>
      </c>
      <c r="AR225">
        <v>0</v>
      </c>
      <c r="AS225" t="s">
        <v>441</v>
      </c>
      <c r="AU225">
        <v>0</v>
      </c>
      <c r="AW225" s="14">
        <v>45135</v>
      </c>
      <c r="AX225">
        <v>0</v>
      </c>
      <c r="AY225" s="14">
        <v>45135</v>
      </c>
      <c r="AZ225">
        <v>1</v>
      </c>
      <c r="BA225">
        <v>0</v>
      </c>
      <c r="BB225" t="s">
        <v>2491</v>
      </c>
      <c r="BC225">
        <v>0</v>
      </c>
      <c r="BE225">
        <v>0</v>
      </c>
      <c r="BF225">
        <v>1</v>
      </c>
      <c r="BJ225">
        <v>0</v>
      </c>
      <c r="BK225" t="s">
        <v>2651</v>
      </c>
      <c r="BL225" t="s">
        <v>2650</v>
      </c>
      <c r="BM225">
        <v>0</v>
      </c>
      <c r="BN225" s="14">
        <v>45135</v>
      </c>
      <c r="BO225">
        <v>0</v>
      </c>
      <c r="BP225" t="s">
        <v>2650</v>
      </c>
      <c r="BQ225">
        <v>0</v>
      </c>
      <c r="BR225">
        <v>0</v>
      </c>
      <c r="BS225" t="s">
        <v>2652</v>
      </c>
      <c r="BW225">
        <v>0</v>
      </c>
      <c r="BX225">
        <v>0</v>
      </c>
      <c r="BY225" t="s">
        <v>2653</v>
      </c>
      <c r="BZ225" s="14">
        <v>45135</v>
      </c>
      <c r="CA225" s="14">
        <v>45135</v>
      </c>
      <c r="CE225">
        <v>0</v>
      </c>
      <c r="CF225">
        <v>1</v>
      </c>
      <c r="CG225">
        <v>0</v>
      </c>
      <c r="CH225">
        <v>0</v>
      </c>
      <c r="CI225">
        <v>0</v>
      </c>
      <c r="CJ225" t="s">
        <v>2781</v>
      </c>
      <c r="CK225" s="14">
        <v>44900</v>
      </c>
      <c r="CL225">
        <v>0</v>
      </c>
      <c r="CP225">
        <v>0</v>
      </c>
      <c r="CS225">
        <v>0</v>
      </c>
      <c r="CV225">
        <v>0</v>
      </c>
      <c r="CX225">
        <v>1</v>
      </c>
      <c r="CZ225">
        <v>0</v>
      </c>
      <c r="DA225">
        <v>1</v>
      </c>
      <c r="DB225">
        <v>0</v>
      </c>
      <c r="DC225" t="s">
        <v>441</v>
      </c>
      <c r="DM225" t="s">
        <v>441</v>
      </c>
      <c r="DN225" t="s">
        <v>441</v>
      </c>
      <c r="DX225" t="s">
        <v>441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H225" t="s">
        <v>2650</v>
      </c>
      <c r="EI225">
        <v>0</v>
      </c>
      <c r="EL225">
        <v>0</v>
      </c>
      <c r="EM225" t="s">
        <v>3325</v>
      </c>
      <c r="EN225" t="s">
        <v>3326</v>
      </c>
      <c r="EO225" t="s">
        <v>2650</v>
      </c>
      <c r="EP225" t="s">
        <v>2650</v>
      </c>
      <c r="ER225">
        <v>0</v>
      </c>
      <c r="ES225">
        <v>0</v>
      </c>
      <c r="EU225">
        <v>0</v>
      </c>
      <c r="EV225">
        <v>0</v>
      </c>
      <c r="EY225">
        <v>0</v>
      </c>
      <c r="EZ225">
        <v>0</v>
      </c>
      <c r="FB225" t="s">
        <v>2650</v>
      </c>
      <c r="FC225">
        <v>0</v>
      </c>
    </row>
    <row r="226" spans="1:159" x14ac:dyDescent="0.3">
      <c r="A226" t="s">
        <v>383</v>
      </c>
      <c r="B226">
        <v>1</v>
      </c>
      <c r="C226" s="14">
        <v>45135</v>
      </c>
      <c r="D226">
        <v>1</v>
      </c>
      <c r="E226" s="14">
        <v>45135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133671</v>
      </c>
      <c r="P226" t="s">
        <v>3327</v>
      </c>
      <c r="Q226" t="s">
        <v>178</v>
      </c>
      <c r="U226" t="s">
        <v>545</v>
      </c>
      <c r="V226">
        <v>1</v>
      </c>
      <c r="W226" t="s">
        <v>2649</v>
      </c>
      <c r="X226" s="14">
        <v>45135</v>
      </c>
      <c r="Y226">
        <v>0</v>
      </c>
      <c r="Z226" s="14">
        <v>45135</v>
      </c>
      <c r="AA226">
        <v>1</v>
      </c>
      <c r="AB226" s="14">
        <v>44896</v>
      </c>
      <c r="AD226">
        <v>0</v>
      </c>
      <c r="AE226">
        <v>0</v>
      </c>
      <c r="AK226" s="67">
        <v>45135</v>
      </c>
      <c r="AL226" t="s">
        <v>2650</v>
      </c>
      <c r="AM226" t="s">
        <v>2650</v>
      </c>
      <c r="AN226" t="s">
        <v>2650</v>
      </c>
      <c r="AO226">
        <v>0</v>
      </c>
      <c r="AP226">
        <v>0</v>
      </c>
      <c r="AQ226">
        <v>0</v>
      </c>
      <c r="AR226">
        <v>0</v>
      </c>
      <c r="AS226" t="s">
        <v>441</v>
      </c>
      <c r="AU226">
        <v>0</v>
      </c>
      <c r="AW226" s="14">
        <v>45135</v>
      </c>
      <c r="AX226">
        <v>0</v>
      </c>
      <c r="AY226" s="14">
        <v>45135</v>
      </c>
      <c r="AZ226">
        <v>1</v>
      </c>
      <c r="BA226">
        <v>0</v>
      </c>
      <c r="BB226" t="s">
        <v>2491</v>
      </c>
      <c r="BC226">
        <v>0</v>
      </c>
      <c r="BE226">
        <v>0</v>
      </c>
      <c r="BF226">
        <v>1</v>
      </c>
      <c r="BJ226">
        <v>0</v>
      </c>
      <c r="BK226" t="s">
        <v>2651</v>
      </c>
      <c r="BL226" t="s">
        <v>2650</v>
      </c>
      <c r="BM226">
        <v>0</v>
      </c>
      <c r="BN226" s="14">
        <v>45135</v>
      </c>
      <c r="BO226">
        <v>0</v>
      </c>
      <c r="BP226" t="s">
        <v>2650</v>
      </c>
      <c r="BQ226">
        <v>0</v>
      </c>
      <c r="BR226">
        <v>0</v>
      </c>
      <c r="BS226" t="s">
        <v>2652</v>
      </c>
      <c r="BW226">
        <v>0</v>
      </c>
      <c r="BX226">
        <v>0</v>
      </c>
      <c r="BY226" t="s">
        <v>2653</v>
      </c>
      <c r="BZ226" s="14">
        <v>45135</v>
      </c>
      <c r="CA226" s="14">
        <v>45135</v>
      </c>
      <c r="CE226">
        <v>0</v>
      </c>
      <c r="CF226">
        <v>1</v>
      </c>
      <c r="CG226">
        <v>0</v>
      </c>
      <c r="CH226">
        <v>0</v>
      </c>
      <c r="CI226">
        <v>0</v>
      </c>
      <c r="CJ226" t="s">
        <v>2781</v>
      </c>
      <c r="CK226" s="14">
        <v>44900</v>
      </c>
      <c r="CL226">
        <v>0</v>
      </c>
      <c r="CP226">
        <v>0</v>
      </c>
      <c r="CS226">
        <v>0</v>
      </c>
      <c r="CV226">
        <v>0</v>
      </c>
      <c r="CX226">
        <v>1</v>
      </c>
      <c r="CZ226">
        <v>0</v>
      </c>
      <c r="DA226">
        <v>1</v>
      </c>
      <c r="DB226">
        <v>0</v>
      </c>
      <c r="DC226" t="s">
        <v>441</v>
      </c>
      <c r="DM226" t="s">
        <v>441</v>
      </c>
      <c r="DN226" t="s">
        <v>441</v>
      </c>
      <c r="DX226" t="s">
        <v>441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H226" t="s">
        <v>2650</v>
      </c>
      <c r="EI226">
        <v>0</v>
      </c>
      <c r="EL226">
        <v>0</v>
      </c>
      <c r="EM226" t="s">
        <v>3328</v>
      </c>
      <c r="EN226" t="s">
        <v>3329</v>
      </c>
      <c r="EO226" t="s">
        <v>2650</v>
      </c>
      <c r="EP226" t="s">
        <v>2650</v>
      </c>
      <c r="ER226">
        <v>0</v>
      </c>
      <c r="ES226">
        <v>0</v>
      </c>
      <c r="EU226">
        <v>0</v>
      </c>
      <c r="EV226">
        <v>0</v>
      </c>
      <c r="EY226">
        <v>0</v>
      </c>
      <c r="EZ226">
        <v>0</v>
      </c>
      <c r="FB226" t="s">
        <v>2650</v>
      </c>
      <c r="FC226">
        <v>0</v>
      </c>
    </row>
    <row r="227" spans="1:159" x14ac:dyDescent="0.3">
      <c r="A227" t="s">
        <v>383</v>
      </c>
      <c r="B227">
        <v>1</v>
      </c>
      <c r="C227" s="14">
        <v>45135</v>
      </c>
      <c r="D227">
        <v>1</v>
      </c>
      <c r="E227" s="14">
        <v>45135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133672</v>
      </c>
      <c r="P227" t="s">
        <v>3330</v>
      </c>
      <c r="Q227" t="s">
        <v>187</v>
      </c>
      <c r="U227" t="s">
        <v>545</v>
      </c>
      <c r="V227">
        <v>1</v>
      </c>
      <c r="W227" t="s">
        <v>2649</v>
      </c>
      <c r="X227" s="14">
        <v>45135</v>
      </c>
      <c r="Y227">
        <v>0</v>
      </c>
      <c r="Z227" s="14">
        <v>45135</v>
      </c>
      <c r="AA227">
        <v>1</v>
      </c>
      <c r="AB227" s="14">
        <v>44805</v>
      </c>
      <c r="AD227">
        <v>0</v>
      </c>
      <c r="AE227">
        <v>0</v>
      </c>
      <c r="AK227" s="67">
        <v>45135</v>
      </c>
      <c r="AL227" t="s">
        <v>2650</v>
      </c>
      <c r="AM227" t="s">
        <v>2650</v>
      </c>
      <c r="AN227" t="s">
        <v>2650</v>
      </c>
      <c r="AO227">
        <v>0</v>
      </c>
      <c r="AP227">
        <v>0</v>
      </c>
      <c r="AQ227">
        <v>0</v>
      </c>
      <c r="AR227">
        <v>0</v>
      </c>
      <c r="AS227" t="s">
        <v>441</v>
      </c>
      <c r="AU227">
        <v>0</v>
      </c>
      <c r="AW227" s="14">
        <v>45135</v>
      </c>
      <c r="AX227">
        <v>0</v>
      </c>
      <c r="AY227" s="14">
        <v>45135</v>
      </c>
      <c r="AZ227">
        <v>1</v>
      </c>
      <c r="BA227">
        <v>0</v>
      </c>
      <c r="BB227" t="s">
        <v>2491</v>
      </c>
      <c r="BC227">
        <v>0</v>
      </c>
      <c r="BE227">
        <v>0</v>
      </c>
      <c r="BF227">
        <v>1</v>
      </c>
      <c r="BJ227">
        <v>0</v>
      </c>
      <c r="BK227" t="s">
        <v>2651</v>
      </c>
      <c r="BL227" t="s">
        <v>2650</v>
      </c>
      <c r="BM227">
        <v>0</v>
      </c>
      <c r="BN227" s="14">
        <v>45135</v>
      </c>
      <c r="BO227">
        <v>0</v>
      </c>
      <c r="BP227" t="s">
        <v>2650</v>
      </c>
      <c r="BQ227">
        <v>0</v>
      </c>
      <c r="BR227">
        <v>0</v>
      </c>
      <c r="BS227" t="s">
        <v>2652</v>
      </c>
      <c r="BW227">
        <v>0</v>
      </c>
      <c r="BX227">
        <v>0</v>
      </c>
      <c r="BY227" t="s">
        <v>2653</v>
      </c>
      <c r="BZ227" s="14">
        <v>45135</v>
      </c>
      <c r="CA227" s="14">
        <v>45135</v>
      </c>
      <c r="CE227">
        <v>0</v>
      </c>
      <c r="CF227">
        <v>1</v>
      </c>
      <c r="CG227">
        <v>0</v>
      </c>
      <c r="CH227">
        <v>0</v>
      </c>
      <c r="CI227">
        <v>0</v>
      </c>
      <c r="CJ227" t="s">
        <v>2781</v>
      </c>
      <c r="CK227" s="14">
        <v>44900</v>
      </c>
      <c r="CL227">
        <v>0</v>
      </c>
      <c r="CP227">
        <v>0</v>
      </c>
      <c r="CS227">
        <v>0</v>
      </c>
      <c r="CV227">
        <v>0</v>
      </c>
      <c r="CX227">
        <v>1</v>
      </c>
      <c r="CZ227">
        <v>0</v>
      </c>
      <c r="DA227">
        <v>1</v>
      </c>
      <c r="DB227">
        <v>0</v>
      </c>
      <c r="DC227" t="s">
        <v>441</v>
      </c>
      <c r="DM227" t="s">
        <v>441</v>
      </c>
      <c r="DN227" t="s">
        <v>441</v>
      </c>
      <c r="DX227" t="s">
        <v>441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H227" t="s">
        <v>2650</v>
      </c>
      <c r="EI227">
        <v>0</v>
      </c>
      <c r="EL227">
        <v>0</v>
      </c>
      <c r="EM227" t="s">
        <v>3331</v>
      </c>
      <c r="EN227" t="s">
        <v>3332</v>
      </c>
      <c r="EO227" t="s">
        <v>2650</v>
      </c>
      <c r="EP227" t="s">
        <v>2650</v>
      </c>
      <c r="ER227">
        <v>0</v>
      </c>
      <c r="ES227">
        <v>0</v>
      </c>
      <c r="EU227">
        <v>0</v>
      </c>
      <c r="EV227">
        <v>0</v>
      </c>
      <c r="EY227">
        <v>0</v>
      </c>
      <c r="EZ227">
        <v>0</v>
      </c>
      <c r="FB227" t="s">
        <v>2650</v>
      </c>
      <c r="FC227">
        <v>0</v>
      </c>
    </row>
    <row r="228" spans="1:159" x14ac:dyDescent="0.3">
      <c r="A228" t="s">
        <v>383</v>
      </c>
      <c r="B228">
        <v>1</v>
      </c>
      <c r="C228" s="14">
        <v>45135</v>
      </c>
      <c r="D228">
        <v>1</v>
      </c>
      <c r="E228" s="14">
        <v>45135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133673</v>
      </c>
      <c r="P228" t="s">
        <v>3333</v>
      </c>
      <c r="Q228" t="s">
        <v>188</v>
      </c>
      <c r="U228" t="s">
        <v>545</v>
      </c>
      <c r="V228">
        <v>1</v>
      </c>
      <c r="W228" t="s">
        <v>2649</v>
      </c>
      <c r="X228" s="14">
        <v>45135</v>
      </c>
      <c r="Y228">
        <v>0</v>
      </c>
      <c r="Z228" s="14">
        <v>45135</v>
      </c>
      <c r="AA228">
        <v>1</v>
      </c>
      <c r="AB228" s="14">
        <v>44835</v>
      </c>
      <c r="AD228">
        <v>0</v>
      </c>
      <c r="AE228">
        <v>0</v>
      </c>
      <c r="AK228" s="67">
        <v>45135</v>
      </c>
      <c r="AL228" t="s">
        <v>2650</v>
      </c>
      <c r="AM228" t="s">
        <v>2650</v>
      </c>
      <c r="AN228" t="s">
        <v>2650</v>
      </c>
      <c r="AO228">
        <v>0</v>
      </c>
      <c r="AP228">
        <v>0</v>
      </c>
      <c r="AQ228">
        <v>0</v>
      </c>
      <c r="AR228">
        <v>0</v>
      </c>
      <c r="AS228" t="s">
        <v>441</v>
      </c>
      <c r="AU228">
        <v>0</v>
      </c>
      <c r="AW228" s="14">
        <v>45135</v>
      </c>
      <c r="AX228">
        <v>0</v>
      </c>
      <c r="AY228" s="14">
        <v>45135</v>
      </c>
      <c r="AZ228">
        <v>1</v>
      </c>
      <c r="BA228">
        <v>0</v>
      </c>
      <c r="BB228" t="s">
        <v>2491</v>
      </c>
      <c r="BC228">
        <v>0</v>
      </c>
      <c r="BE228">
        <v>0</v>
      </c>
      <c r="BF228">
        <v>1</v>
      </c>
      <c r="BJ228">
        <v>0</v>
      </c>
      <c r="BK228" t="s">
        <v>2651</v>
      </c>
      <c r="BL228" t="s">
        <v>2650</v>
      </c>
      <c r="BM228">
        <v>0</v>
      </c>
      <c r="BN228" s="14">
        <v>45135</v>
      </c>
      <c r="BO228">
        <v>0</v>
      </c>
      <c r="BP228" t="s">
        <v>2650</v>
      </c>
      <c r="BQ228">
        <v>0</v>
      </c>
      <c r="BR228">
        <v>0</v>
      </c>
      <c r="BS228" t="s">
        <v>2652</v>
      </c>
      <c r="BW228">
        <v>0</v>
      </c>
      <c r="BX228">
        <v>0</v>
      </c>
      <c r="BY228" t="s">
        <v>2653</v>
      </c>
      <c r="BZ228" s="14">
        <v>45135</v>
      </c>
      <c r="CA228" s="14">
        <v>45135</v>
      </c>
      <c r="CE228">
        <v>0</v>
      </c>
      <c r="CF228">
        <v>1</v>
      </c>
      <c r="CG228">
        <v>0</v>
      </c>
      <c r="CH228">
        <v>0</v>
      </c>
      <c r="CI228">
        <v>0</v>
      </c>
      <c r="CJ228" t="s">
        <v>2781</v>
      </c>
      <c r="CK228" s="14">
        <v>44900</v>
      </c>
      <c r="CL228">
        <v>0</v>
      </c>
      <c r="CP228">
        <v>0</v>
      </c>
      <c r="CS228">
        <v>0</v>
      </c>
      <c r="CV228">
        <v>0</v>
      </c>
      <c r="CX228">
        <v>1</v>
      </c>
      <c r="CZ228">
        <v>0</v>
      </c>
      <c r="DA228">
        <v>1</v>
      </c>
      <c r="DB228">
        <v>0</v>
      </c>
      <c r="DC228" t="s">
        <v>441</v>
      </c>
      <c r="DM228" t="s">
        <v>441</v>
      </c>
      <c r="DN228" t="s">
        <v>441</v>
      </c>
      <c r="DX228" t="s">
        <v>441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H228" t="s">
        <v>2650</v>
      </c>
      <c r="EI228">
        <v>0</v>
      </c>
      <c r="EL228">
        <v>0</v>
      </c>
      <c r="EM228" t="s">
        <v>3334</v>
      </c>
      <c r="EN228" t="s">
        <v>3335</v>
      </c>
      <c r="EO228" t="s">
        <v>2650</v>
      </c>
      <c r="EP228" t="s">
        <v>2650</v>
      </c>
      <c r="ER228">
        <v>0</v>
      </c>
      <c r="ES228">
        <v>0</v>
      </c>
      <c r="EU228">
        <v>0</v>
      </c>
      <c r="EV228">
        <v>0</v>
      </c>
      <c r="EY228">
        <v>0</v>
      </c>
      <c r="EZ228">
        <v>0</v>
      </c>
      <c r="FB228" t="s">
        <v>2650</v>
      </c>
      <c r="FC228">
        <v>0</v>
      </c>
    </row>
    <row r="229" spans="1:159" x14ac:dyDescent="0.3">
      <c r="A229" t="s">
        <v>383</v>
      </c>
      <c r="B229">
        <v>1</v>
      </c>
      <c r="C229" s="14">
        <v>45135</v>
      </c>
      <c r="D229">
        <v>1</v>
      </c>
      <c r="E229" s="14">
        <v>45135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133674</v>
      </c>
      <c r="P229" t="s">
        <v>3336</v>
      </c>
      <c r="Q229" t="s">
        <v>189</v>
      </c>
      <c r="U229" t="s">
        <v>545</v>
      </c>
      <c r="V229">
        <v>1</v>
      </c>
      <c r="W229" t="s">
        <v>2649</v>
      </c>
      <c r="X229" s="14">
        <v>45135</v>
      </c>
      <c r="Y229">
        <v>0</v>
      </c>
      <c r="Z229" s="14">
        <v>45135</v>
      </c>
      <c r="AA229">
        <v>1</v>
      </c>
      <c r="AB229" s="14">
        <v>44866</v>
      </c>
      <c r="AD229">
        <v>0</v>
      </c>
      <c r="AE229">
        <v>0</v>
      </c>
      <c r="AK229" s="67">
        <v>45135</v>
      </c>
      <c r="AL229" t="s">
        <v>2650</v>
      </c>
      <c r="AM229" t="s">
        <v>2650</v>
      </c>
      <c r="AN229" t="s">
        <v>2650</v>
      </c>
      <c r="AO229">
        <v>0</v>
      </c>
      <c r="AP229">
        <v>0</v>
      </c>
      <c r="AQ229">
        <v>0</v>
      </c>
      <c r="AR229">
        <v>0</v>
      </c>
      <c r="AS229" t="s">
        <v>441</v>
      </c>
      <c r="AU229">
        <v>0</v>
      </c>
      <c r="AW229" s="14">
        <v>45135</v>
      </c>
      <c r="AX229">
        <v>0</v>
      </c>
      <c r="AY229" s="14">
        <v>45135</v>
      </c>
      <c r="AZ229">
        <v>1</v>
      </c>
      <c r="BA229">
        <v>0</v>
      </c>
      <c r="BB229" t="s">
        <v>2491</v>
      </c>
      <c r="BC229">
        <v>0</v>
      </c>
      <c r="BE229">
        <v>0</v>
      </c>
      <c r="BF229">
        <v>1</v>
      </c>
      <c r="BJ229">
        <v>0</v>
      </c>
      <c r="BK229" t="s">
        <v>2651</v>
      </c>
      <c r="BL229" t="s">
        <v>2650</v>
      </c>
      <c r="BM229">
        <v>0</v>
      </c>
      <c r="BN229" s="14">
        <v>45135</v>
      </c>
      <c r="BO229">
        <v>0</v>
      </c>
      <c r="BP229" t="s">
        <v>2650</v>
      </c>
      <c r="BQ229">
        <v>0</v>
      </c>
      <c r="BR229">
        <v>0</v>
      </c>
      <c r="BS229" t="s">
        <v>2652</v>
      </c>
      <c r="BW229">
        <v>0</v>
      </c>
      <c r="BX229">
        <v>0</v>
      </c>
      <c r="BY229" t="s">
        <v>2653</v>
      </c>
      <c r="BZ229" s="14">
        <v>45135</v>
      </c>
      <c r="CA229" s="14">
        <v>45135</v>
      </c>
      <c r="CE229">
        <v>0</v>
      </c>
      <c r="CF229">
        <v>1</v>
      </c>
      <c r="CG229">
        <v>0</v>
      </c>
      <c r="CH229">
        <v>0</v>
      </c>
      <c r="CI229">
        <v>0</v>
      </c>
      <c r="CJ229" t="s">
        <v>2781</v>
      </c>
      <c r="CK229" s="14">
        <v>44900</v>
      </c>
      <c r="CL229">
        <v>0</v>
      </c>
      <c r="CP229">
        <v>0</v>
      </c>
      <c r="CS229">
        <v>0</v>
      </c>
      <c r="CV229">
        <v>0</v>
      </c>
      <c r="CX229">
        <v>1</v>
      </c>
      <c r="CZ229">
        <v>0</v>
      </c>
      <c r="DA229">
        <v>1</v>
      </c>
      <c r="DB229">
        <v>0</v>
      </c>
      <c r="DC229" t="s">
        <v>441</v>
      </c>
      <c r="DM229" t="s">
        <v>441</v>
      </c>
      <c r="DN229" t="s">
        <v>441</v>
      </c>
      <c r="DX229" t="s">
        <v>441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H229" t="s">
        <v>2650</v>
      </c>
      <c r="EI229">
        <v>0</v>
      </c>
      <c r="EL229">
        <v>0</v>
      </c>
      <c r="EM229" t="s">
        <v>3337</v>
      </c>
      <c r="EN229" t="s">
        <v>3338</v>
      </c>
      <c r="EO229" t="s">
        <v>2650</v>
      </c>
      <c r="EP229" t="s">
        <v>2650</v>
      </c>
      <c r="ER229">
        <v>0</v>
      </c>
      <c r="ES229">
        <v>0</v>
      </c>
      <c r="EU229">
        <v>0</v>
      </c>
      <c r="EV229">
        <v>0</v>
      </c>
      <c r="EY229">
        <v>0</v>
      </c>
      <c r="EZ229">
        <v>0</v>
      </c>
      <c r="FB229" t="s">
        <v>2650</v>
      </c>
      <c r="FC229">
        <v>0</v>
      </c>
    </row>
    <row r="230" spans="1:159" x14ac:dyDescent="0.3">
      <c r="A230" t="s">
        <v>383</v>
      </c>
      <c r="B230">
        <v>1</v>
      </c>
      <c r="C230" s="14">
        <v>45135</v>
      </c>
      <c r="D230">
        <v>1</v>
      </c>
      <c r="E230" s="14">
        <v>45135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133675</v>
      </c>
      <c r="P230" t="s">
        <v>3339</v>
      </c>
      <c r="Q230" t="s">
        <v>190</v>
      </c>
      <c r="U230" t="s">
        <v>545</v>
      </c>
      <c r="V230">
        <v>1</v>
      </c>
      <c r="W230" t="s">
        <v>2649</v>
      </c>
      <c r="X230" s="14">
        <v>45135</v>
      </c>
      <c r="Y230">
        <v>0</v>
      </c>
      <c r="Z230" s="14">
        <v>45135</v>
      </c>
      <c r="AA230">
        <v>1</v>
      </c>
      <c r="AB230" s="14">
        <v>44896</v>
      </c>
      <c r="AD230">
        <v>0</v>
      </c>
      <c r="AE230">
        <v>0</v>
      </c>
      <c r="AK230" s="67">
        <v>45135</v>
      </c>
      <c r="AL230" t="s">
        <v>2650</v>
      </c>
      <c r="AM230" t="s">
        <v>2650</v>
      </c>
      <c r="AN230" t="s">
        <v>2650</v>
      </c>
      <c r="AO230">
        <v>0</v>
      </c>
      <c r="AP230">
        <v>0</v>
      </c>
      <c r="AQ230">
        <v>0</v>
      </c>
      <c r="AR230">
        <v>0</v>
      </c>
      <c r="AS230" t="s">
        <v>441</v>
      </c>
      <c r="AU230">
        <v>0</v>
      </c>
      <c r="AW230" s="14">
        <v>45135</v>
      </c>
      <c r="AX230">
        <v>0</v>
      </c>
      <c r="AY230" s="14">
        <v>45135</v>
      </c>
      <c r="AZ230">
        <v>1</v>
      </c>
      <c r="BA230">
        <v>0</v>
      </c>
      <c r="BB230" t="s">
        <v>2491</v>
      </c>
      <c r="BC230">
        <v>0</v>
      </c>
      <c r="BE230">
        <v>0</v>
      </c>
      <c r="BF230">
        <v>1</v>
      </c>
      <c r="BJ230">
        <v>0</v>
      </c>
      <c r="BK230" t="s">
        <v>2651</v>
      </c>
      <c r="BL230" t="s">
        <v>2650</v>
      </c>
      <c r="BM230">
        <v>0</v>
      </c>
      <c r="BN230" s="14">
        <v>45135</v>
      </c>
      <c r="BO230">
        <v>0</v>
      </c>
      <c r="BP230" t="s">
        <v>2650</v>
      </c>
      <c r="BQ230">
        <v>0</v>
      </c>
      <c r="BR230">
        <v>0</v>
      </c>
      <c r="BS230" t="s">
        <v>2652</v>
      </c>
      <c r="BW230">
        <v>0</v>
      </c>
      <c r="BX230">
        <v>0</v>
      </c>
      <c r="BY230" t="s">
        <v>2653</v>
      </c>
      <c r="BZ230" s="14">
        <v>45135</v>
      </c>
      <c r="CA230" s="14">
        <v>45135</v>
      </c>
      <c r="CE230">
        <v>0</v>
      </c>
      <c r="CF230">
        <v>1</v>
      </c>
      <c r="CG230">
        <v>0</v>
      </c>
      <c r="CH230">
        <v>0</v>
      </c>
      <c r="CI230">
        <v>0</v>
      </c>
      <c r="CJ230" t="s">
        <v>2781</v>
      </c>
      <c r="CK230" s="14">
        <v>44900</v>
      </c>
      <c r="CL230">
        <v>0</v>
      </c>
      <c r="CP230">
        <v>0</v>
      </c>
      <c r="CS230">
        <v>0</v>
      </c>
      <c r="CV230">
        <v>0</v>
      </c>
      <c r="CX230">
        <v>1</v>
      </c>
      <c r="CZ230">
        <v>0</v>
      </c>
      <c r="DA230">
        <v>1</v>
      </c>
      <c r="DB230">
        <v>0</v>
      </c>
      <c r="DC230" t="s">
        <v>441</v>
      </c>
      <c r="DM230" t="s">
        <v>441</v>
      </c>
      <c r="DN230" t="s">
        <v>441</v>
      </c>
      <c r="DX230" t="s">
        <v>441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H230" t="s">
        <v>2650</v>
      </c>
      <c r="EI230">
        <v>0</v>
      </c>
      <c r="EL230">
        <v>0</v>
      </c>
      <c r="EM230" t="s">
        <v>3340</v>
      </c>
      <c r="EN230" t="s">
        <v>3341</v>
      </c>
      <c r="EO230" t="s">
        <v>2650</v>
      </c>
      <c r="EP230" t="s">
        <v>2650</v>
      </c>
      <c r="ER230">
        <v>0</v>
      </c>
      <c r="ES230">
        <v>0</v>
      </c>
      <c r="EU230">
        <v>0</v>
      </c>
      <c r="EV230">
        <v>0</v>
      </c>
      <c r="EY230">
        <v>0</v>
      </c>
      <c r="EZ230">
        <v>0</v>
      </c>
      <c r="FB230" t="s">
        <v>2650</v>
      </c>
      <c r="FC230">
        <v>0</v>
      </c>
    </row>
    <row r="231" spans="1:159" x14ac:dyDescent="0.3">
      <c r="A231" t="s">
        <v>383</v>
      </c>
      <c r="B231">
        <v>1</v>
      </c>
      <c r="C231" s="14">
        <v>45096</v>
      </c>
      <c r="D231">
        <v>1</v>
      </c>
      <c r="E231" s="14">
        <v>45096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133676</v>
      </c>
      <c r="P231" t="s">
        <v>3342</v>
      </c>
      <c r="Q231" t="s">
        <v>199</v>
      </c>
      <c r="U231" t="s">
        <v>545</v>
      </c>
      <c r="V231">
        <v>1</v>
      </c>
      <c r="W231" t="s">
        <v>2649</v>
      </c>
      <c r="X231" s="14">
        <v>45096</v>
      </c>
      <c r="Y231">
        <v>0</v>
      </c>
      <c r="Z231" s="14">
        <v>45096</v>
      </c>
      <c r="AA231">
        <v>1</v>
      </c>
      <c r="AB231" s="14">
        <v>44805</v>
      </c>
      <c r="AD231">
        <v>0</v>
      </c>
      <c r="AE231">
        <v>0</v>
      </c>
      <c r="AK231" s="67">
        <v>45096</v>
      </c>
      <c r="AL231" t="s">
        <v>2650</v>
      </c>
      <c r="AM231" t="s">
        <v>2650</v>
      </c>
      <c r="AN231" t="s">
        <v>2650</v>
      </c>
      <c r="AO231">
        <v>0</v>
      </c>
      <c r="AP231">
        <v>0</v>
      </c>
      <c r="AQ231">
        <v>0</v>
      </c>
      <c r="AR231">
        <v>0</v>
      </c>
      <c r="AS231" t="s">
        <v>441</v>
      </c>
      <c r="AU231">
        <v>0</v>
      </c>
      <c r="AW231" s="14">
        <v>45096</v>
      </c>
      <c r="AX231">
        <v>0</v>
      </c>
      <c r="AY231" s="14">
        <v>45096</v>
      </c>
      <c r="AZ231">
        <v>1</v>
      </c>
      <c r="BA231">
        <v>0</v>
      </c>
      <c r="BB231" t="s">
        <v>2491</v>
      </c>
      <c r="BC231">
        <v>0</v>
      </c>
      <c r="BE231">
        <v>0</v>
      </c>
      <c r="BF231">
        <v>1</v>
      </c>
      <c r="BJ231">
        <v>0</v>
      </c>
      <c r="BK231" t="s">
        <v>2651</v>
      </c>
      <c r="BL231" t="s">
        <v>2650</v>
      </c>
      <c r="BM231">
        <v>0</v>
      </c>
      <c r="BN231" s="14">
        <v>45096</v>
      </c>
      <c r="BO231">
        <v>0</v>
      </c>
      <c r="BP231" t="s">
        <v>2650</v>
      </c>
      <c r="BQ231">
        <v>0</v>
      </c>
      <c r="BR231">
        <v>0</v>
      </c>
      <c r="BS231" t="s">
        <v>2652</v>
      </c>
      <c r="BW231">
        <v>0</v>
      </c>
      <c r="BX231">
        <v>0</v>
      </c>
      <c r="BY231" t="s">
        <v>2653</v>
      </c>
      <c r="BZ231" s="14">
        <v>45096</v>
      </c>
      <c r="CA231" s="14">
        <v>45096</v>
      </c>
      <c r="CE231">
        <v>0</v>
      </c>
      <c r="CF231">
        <v>1</v>
      </c>
      <c r="CG231">
        <v>0</v>
      </c>
      <c r="CH231">
        <v>0</v>
      </c>
      <c r="CI231">
        <v>0</v>
      </c>
      <c r="CJ231" t="s">
        <v>2781</v>
      </c>
      <c r="CK231" s="14">
        <v>44900</v>
      </c>
      <c r="CL231">
        <v>0</v>
      </c>
      <c r="CP231">
        <v>0</v>
      </c>
      <c r="CS231">
        <v>0</v>
      </c>
      <c r="CV231">
        <v>0</v>
      </c>
      <c r="CX231">
        <v>1</v>
      </c>
      <c r="CZ231">
        <v>0</v>
      </c>
      <c r="DA231">
        <v>1</v>
      </c>
      <c r="DB231">
        <v>0</v>
      </c>
      <c r="DC231" t="s">
        <v>441</v>
      </c>
      <c r="DM231" t="s">
        <v>441</v>
      </c>
      <c r="DN231" t="s">
        <v>441</v>
      </c>
      <c r="DX231" t="s">
        <v>441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H231" t="s">
        <v>2650</v>
      </c>
      <c r="EI231">
        <v>0</v>
      </c>
      <c r="EL231">
        <v>0</v>
      </c>
      <c r="EM231" t="s">
        <v>3343</v>
      </c>
      <c r="EN231" t="s">
        <v>3344</v>
      </c>
      <c r="EO231" t="s">
        <v>2650</v>
      </c>
      <c r="EP231" t="s">
        <v>2650</v>
      </c>
      <c r="ER231">
        <v>0</v>
      </c>
      <c r="ES231">
        <v>0</v>
      </c>
      <c r="EU231">
        <v>0</v>
      </c>
      <c r="EV231">
        <v>0</v>
      </c>
      <c r="EY231">
        <v>0</v>
      </c>
      <c r="EZ231">
        <v>0</v>
      </c>
      <c r="FB231" t="s">
        <v>2650</v>
      </c>
      <c r="FC231">
        <v>0</v>
      </c>
    </row>
    <row r="232" spans="1:159" x14ac:dyDescent="0.3">
      <c r="A232" t="s">
        <v>383</v>
      </c>
      <c r="B232">
        <v>1</v>
      </c>
      <c r="C232" s="14">
        <v>45096</v>
      </c>
      <c r="D232">
        <v>1</v>
      </c>
      <c r="E232" s="14">
        <v>45096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133677</v>
      </c>
      <c r="P232" t="s">
        <v>3345</v>
      </c>
      <c r="Q232" t="s">
        <v>200</v>
      </c>
      <c r="U232" t="s">
        <v>545</v>
      </c>
      <c r="V232">
        <v>1</v>
      </c>
      <c r="W232" t="s">
        <v>2649</v>
      </c>
      <c r="X232" s="14">
        <v>45096</v>
      </c>
      <c r="Y232">
        <v>0</v>
      </c>
      <c r="Z232" s="14">
        <v>45096</v>
      </c>
      <c r="AA232">
        <v>1</v>
      </c>
      <c r="AB232" s="14">
        <v>44835</v>
      </c>
      <c r="AD232">
        <v>0</v>
      </c>
      <c r="AE232">
        <v>0</v>
      </c>
      <c r="AK232" s="67">
        <v>45096</v>
      </c>
      <c r="AL232" t="s">
        <v>2650</v>
      </c>
      <c r="AM232" t="s">
        <v>2650</v>
      </c>
      <c r="AN232" t="s">
        <v>2650</v>
      </c>
      <c r="AO232">
        <v>0</v>
      </c>
      <c r="AP232">
        <v>0</v>
      </c>
      <c r="AQ232">
        <v>0</v>
      </c>
      <c r="AR232">
        <v>0</v>
      </c>
      <c r="AS232" t="s">
        <v>441</v>
      </c>
      <c r="AU232">
        <v>0</v>
      </c>
      <c r="AW232" s="14">
        <v>45096</v>
      </c>
      <c r="AX232">
        <v>0</v>
      </c>
      <c r="AY232" s="14">
        <v>45096</v>
      </c>
      <c r="AZ232">
        <v>1</v>
      </c>
      <c r="BA232">
        <v>0</v>
      </c>
      <c r="BB232" t="s">
        <v>2491</v>
      </c>
      <c r="BC232">
        <v>0</v>
      </c>
      <c r="BE232">
        <v>0</v>
      </c>
      <c r="BF232">
        <v>1</v>
      </c>
      <c r="BJ232">
        <v>0</v>
      </c>
      <c r="BK232" t="s">
        <v>2651</v>
      </c>
      <c r="BL232" t="s">
        <v>2650</v>
      </c>
      <c r="BM232">
        <v>0</v>
      </c>
      <c r="BN232" s="14">
        <v>45096</v>
      </c>
      <c r="BO232">
        <v>0</v>
      </c>
      <c r="BP232" t="s">
        <v>2650</v>
      </c>
      <c r="BQ232">
        <v>0</v>
      </c>
      <c r="BR232">
        <v>0</v>
      </c>
      <c r="BS232" t="s">
        <v>2652</v>
      </c>
      <c r="BW232">
        <v>0</v>
      </c>
      <c r="BX232">
        <v>0</v>
      </c>
      <c r="BY232" t="s">
        <v>2653</v>
      </c>
      <c r="BZ232" s="14">
        <v>45096</v>
      </c>
      <c r="CA232" s="14">
        <v>45096</v>
      </c>
      <c r="CE232">
        <v>0</v>
      </c>
      <c r="CF232">
        <v>1</v>
      </c>
      <c r="CG232">
        <v>0</v>
      </c>
      <c r="CH232">
        <v>0</v>
      </c>
      <c r="CI232">
        <v>0</v>
      </c>
      <c r="CJ232" t="s">
        <v>2781</v>
      </c>
      <c r="CK232" s="14">
        <v>44900</v>
      </c>
      <c r="CL232">
        <v>0</v>
      </c>
      <c r="CP232">
        <v>0</v>
      </c>
      <c r="CS232">
        <v>0</v>
      </c>
      <c r="CV232">
        <v>0</v>
      </c>
      <c r="CX232">
        <v>1</v>
      </c>
      <c r="CZ232">
        <v>0</v>
      </c>
      <c r="DA232">
        <v>1</v>
      </c>
      <c r="DB232">
        <v>0</v>
      </c>
      <c r="DC232" t="s">
        <v>441</v>
      </c>
      <c r="DM232" t="s">
        <v>441</v>
      </c>
      <c r="DN232" t="s">
        <v>441</v>
      </c>
      <c r="DX232" t="s">
        <v>441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H232" t="s">
        <v>2650</v>
      </c>
      <c r="EI232">
        <v>0</v>
      </c>
      <c r="EL232">
        <v>0</v>
      </c>
      <c r="EM232" t="s">
        <v>3346</v>
      </c>
      <c r="EN232" t="s">
        <v>3347</v>
      </c>
      <c r="EO232" t="s">
        <v>2650</v>
      </c>
      <c r="EP232" t="s">
        <v>2650</v>
      </c>
      <c r="ER232">
        <v>0</v>
      </c>
      <c r="ES232">
        <v>0</v>
      </c>
      <c r="EU232">
        <v>0</v>
      </c>
      <c r="EV232">
        <v>0</v>
      </c>
      <c r="EY232">
        <v>0</v>
      </c>
      <c r="EZ232">
        <v>0</v>
      </c>
      <c r="FB232" t="s">
        <v>2650</v>
      </c>
      <c r="FC232">
        <v>0</v>
      </c>
    </row>
    <row r="233" spans="1:159" x14ac:dyDescent="0.3">
      <c r="A233" t="s">
        <v>383</v>
      </c>
      <c r="B233">
        <v>1</v>
      </c>
      <c r="C233" s="14">
        <v>45096</v>
      </c>
      <c r="D233">
        <v>1</v>
      </c>
      <c r="E233" s="14">
        <v>45096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133679</v>
      </c>
      <c r="P233" t="s">
        <v>3348</v>
      </c>
      <c r="Q233" t="s">
        <v>202</v>
      </c>
      <c r="U233" t="s">
        <v>545</v>
      </c>
      <c r="V233">
        <v>1</v>
      </c>
      <c r="W233" t="s">
        <v>2649</v>
      </c>
      <c r="X233" s="14">
        <v>45096</v>
      </c>
      <c r="Y233">
        <v>0</v>
      </c>
      <c r="Z233" s="14">
        <v>45096</v>
      </c>
      <c r="AA233">
        <v>1</v>
      </c>
      <c r="AB233" s="14">
        <v>44896</v>
      </c>
      <c r="AD233">
        <v>0</v>
      </c>
      <c r="AE233">
        <v>0</v>
      </c>
      <c r="AK233" s="67">
        <v>45096</v>
      </c>
      <c r="AL233" t="s">
        <v>2650</v>
      </c>
      <c r="AM233" t="s">
        <v>2650</v>
      </c>
      <c r="AN233" t="s">
        <v>2650</v>
      </c>
      <c r="AO233">
        <v>0</v>
      </c>
      <c r="AP233">
        <v>0</v>
      </c>
      <c r="AQ233">
        <v>0</v>
      </c>
      <c r="AR233">
        <v>0</v>
      </c>
      <c r="AS233" t="s">
        <v>441</v>
      </c>
      <c r="AU233">
        <v>0</v>
      </c>
      <c r="AW233" s="14">
        <v>45096</v>
      </c>
      <c r="AX233">
        <v>0</v>
      </c>
      <c r="AY233" s="14">
        <v>45096</v>
      </c>
      <c r="AZ233">
        <v>1</v>
      </c>
      <c r="BA233">
        <v>0</v>
      </c>
      <c r="BB233" t="s">
        <v>2491</v>
      </c>
      <c r="BC233">
        <v>0</v>
      </c>
      <c r="BE233">
        <v>0</v>
      </c>
      <c r="BF233">
        <v>1</v>
      </c>
      <c r="BJ233">
        <v>0</v>
      </c>
      <c r="BK233" t="s">
        <v>2651</v>
      </c>
      <c r="BL233" t="s">
        <v>2650</v>
      </c>
      <c r="BM233">
        <v>0</v>
      </c>
      <c r="BN233" s="14">
        <v>45096</v>
      </c>
      <c r="BO233">
        <v>0</v>
      </c>
      <c r="BP233" t="s">
        <v>2650</v>
      </c>
      <c r="BQ233">
        <v>0</v>
      </c>
      <c r="BR233">
        <v>0</v>
      </c>
      <c r="BS233" t="s">
        <v>2652</v>
      </c>
      <c r="BW233">
        <v>0</v>
      </c>
      <c r="BX233">
        <v>0</v>
      </c>
      <c r="BY233" t="s">
        <v>2653</v>
      </c>
      <c r="BZ233" s="14">
        <v>45096</v>
      </c>
      <c r="CA233" s="14">
        <v>45096</v>
      </c>
      <c r="CE233">
        <v>0</v>
      </c>
      <c r="CF233">
        <v>1</v>
      </c>
      <c r="CG233">
        <v>0</v>
      </c>
      <c r="CH233">
        <v>0</v>
      </c>
      <c r="CI233">
        <v>0</v>
      </c>
      <c r="CJ233" t="s">
        <v>2781</v>
      </c>
      <c r="CK233" s="14">
        <v>44900</v>
      </c>
      <c r="CL233">
        <v>0</v>
      </c>
      <c r="CP233">
        <v>0</v>
      </c>
      <c r="CS233">
        <v>0</v>
      </c>
      <c r="CV233">
        <v>0</v>
      </c>
      <c r="CX233">
        <v>1</v>
      </c>
      <c r="CZ233">
        <v>0</v>
      </c>
      <c r="DA233">
        <v>1</v>
      </c>
      <c r="DB233">
        <v>0</v>
      </c>
      <c r="DC233" t="s">
        <v>441</v>
      </c>
      <c r="DM233" t="s">
        <v>441</v>
      </c>
      <c r="DN233" t="s">
        <v>441</v>
      </c>
      <c r="DX233" t="s">
        <v>441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H233" t="s">
        <v>2650</v>
      </c>
      <c r="EI233">
        <v>0</v>
      </c>
      <c r="EL233">
        <v>0</v>
      </c>
      <c r="EM233" t="s">
        <v>3349</v>
      </c>
      <c r="EN233" t="s">
        <v>3350</v>
      </c>
      <c r="EO233" t="s">
        <v>2650</v>
      </c>
      <c r="EP233" t="s">
        <v>2650</v>
      </c>
      <c r="ER233">
        <v>0</v>
      </c>
      <c r="ES233">
        <v>0</v>
      </c>
      <c r="EU233">
        <v>0</v>
      </c>
      <c r="EV233">
        <v>0</v>
      </c>
      <c r="EY233">
        <v>0</v>
      </c>
      <c r="EZ233">
        <v>0</v>
      </c>
      <c r="FB233" t="s">
        <v>2650</v>
      </c>
      <c r="FC233">
        <v>0</v>
      </c>
    </row>
    <row r="234" spans="1:159" x14ac:dyDescent="0.3">
      <c r="A234" t="s">
        <v>383</v>
      </c>
      <c r="B234">
        <v>1</v>
      </c>
      <c r="C234" s="14">
        <v>45096</v>
      </c>
      <c r="D234">
        <v>1</v>
      </c>
      <c r="E234" s="14">
        <v>45096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133681</v>
      </c>
      <c r="P234" t="s">
        <v>3351</v>
      </c>
      <c r="Q234" t="s">
        <v>212</v>
      </c>
      <c r="U234" t="s">
        <v>545</v>
      </c>
      <c r="V234">
        <v>1</v>
      </c>
      <c r="W234" t="s">
        <v>2649</v>
      </c>
      <c r="X234" s="14">
        <v>45096</v>
      </c>
      <c r="Y234">
        <v>0</v>
      </c>
      <c r="Z234" s="14">
        <v>45096</v>
      </c>
      <c r="AA234">
        <v>1</v>
      </c>
      <c r="AB234" s="14">
        <v>44835</v>
      </c>
      <c r="AD234">
        <v>0</v>
      </c>
      <c r="AE234">
        <v>0</v>
      </c>
      <c r="AK234" s="67">
        <v>45096</v>
      </c>
      <c r="AL234" t="s">
        <v>2650</v>
      </c>
      <c r="AM234" t="s">
        <v>2650</v>
      </c>
      <c r="AN234" t="s">
        <v>2650</v>
      </c>
      <c r="AO234">
        <v>0</v>
      </c>
      <c r="AP234">
        <v>0</v>
      </c>
      <c r="AQ234">
        <v>0</v>
      </c>
      <c r="AR234">
        <v>0</v>
      </c>
      <c r="AS234" t="s">
        <v>441</v>
      </c>
      <c r="AU234">
        <v>0</v>
      </c>
      <c r="AW234" s="14">
        <v>45096</v>
      </c>
      <c r="AX234">
        <v>0</v>
      </c>
      <c r="AY234" s="14">
        <v>45096</v>
      </c>
      <c r="AZ234">
        <v>1</v>
      </c>
      <c r="BA234">
        <v>0</v>
      </c>
      <c r="BB234" t="s">
        <v>2491</v>
      </c>
      <c r="BC234">
        <v>0</v>
      </c>
      <c r="BE234">
        <v>0</v>
      </c>
      <c r="BF234">
        <v>1</v>
      </c>
      <c r="BJ234">
        <v>0</v>
      </c>
      <c r="BK234" t="s">
        <v>2651</v>
      </c>
      <c r="BL234" t="s">
        <v>2650</v>
      </c>
      <c r="BM234">
        <v>0</v>
      </c>
      <c r="BN234" s="14">
        <v>45096</v>
      </c>
      <c r="BO234">
        <v>0</v>
      </c>
      <c r="BP234" t="s">
        <v>2650</v>
      </c>
      <c r="BQ234">
        <v>0</v>
      </c>
      <c r="BR234">
        <v>0</v>
      </c>
      <c r="BS234" t="s">
        <v>2652</v>
      </c>
      <c r="BW234">
        <v>0</v>
      </c>
      <c r="BX234">
        <v>0</v>
      </c>
      <c r="BY234" t="s">
        <v>2653</v>
      </c>
      <c r="BZ234" s="14">
        <v>45096</v>
      </c>
      <c r="CA234" s="14">
        <v>45096</v>
      </c>
      <c r="CE234">
        <v>0</v>
      </c>
      <c r="CF234">
        <v>1</v>
      </c>
      <c r="CG234">
        <v>0</v>
      </c>
      <c r="CH234">
        <v>0</v>
      </c>
      <c r="CI234">
        <v>0</v>
      </c>
      <c r="CJ234" t="s">
        <v>2781</v>
      </c>
      <c r="CK234" s="14">
        <v>44900</v>
      </c>
      <c r="CL234">
        <v>0</v>
      </c>
      <c r="CP234">
        <v>0</v>
      </c>
      <c r="CS234">
        <v>0</v>
      </c>
      <c r="CV234">
        <v>0</v>
      </c>
      <c r="CX234">
        <v>1</v>
      </c>
      <c r="CZ234">
        <v>0</v>
      </c>
      <c r="DA234">
        <v>1</v>
      </c>
      <c r="DB234">
        <v>0</v>
      </c>
      <c r="DC234" t="s">
        <v>441</v>
      </c>
      <c r="DM234" t="s">
        <v>441</v>
      </c>
      <c r="DN234" t="s">
        <v>441</v>
      </c>
      <c r="DX234" t="s">
        <v>441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H234" t="s">
        <v>2650</v>
      </c>
      <c r="EI234">
        <v>0</v>
      </c>
      <c r="EL234">
        <v>0</v>
      </c>
      <c r="EM234" t="s">
        <v>3352</v>
      </c>
      <c r="EN234" t="s">
        <v>3353</v>
      </c>
      <c r="EO234" t="s">
        <v>2650</v>
      </c>
      <c r="EP234" t="s">
        <v>2650</v>
      </c>
      <c r="ER234">
        <v>0</v>
      </c>
      <c r="ES234">
        <v>0</v>
      </c>
      <c r="EU234">
        <v>0</v>
      </c>
      <c r="EV234">
        <v>0</v>
      </c>
      <c r="EY234">
        <v>0</v>
      </c>
      <c r="EZ234">
        <v>0</v>
      </c>
      <c r="FB234" t="s">
        <v>2650</v>
      </c>
      <c r="FC234">
        <v>0</v>
      </c>
    </row>
    <row r="235" spans="1:159" x14ac:dyDescent="0.3">
      <c r="A235" t="s">
        <v>383</v>
      </c>
      <c r="B235">
        <v>1</v>
      </c>
      <c r="C235" s="14">
        <v>45096</v>
      </c>
      <c r="D235">
        <v>1</v>
      </c>
      <c r="E235" s="14">
        <v>45096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133682</v>
      </c>
      <c r="P235" t="s">
        <v>3354</v>
      </c>
      <c r="Q235" t="s">
        <v>213</v>
      </c>
      <c r="U235" t="s">
        <v>545</v>
      </c>
      <c r="V235">
        <v>1</v>
      </c>
      <c r="W235" t="s">
        <v>2649</v>
      </c>
      <c r="X235" s="14">
        <v>45096</v>
      </c>
      <c r="Y235">
        <v>0</v>
      </c>
      <c r="Z235" s="14">
        <v>45096</v>
      </c>
      <c r="AA235">
        <v>1</v>
      </c>
      <c r="AB235" s="14">
        <v>44866</v>
      </c>
      <c r="AD235">
        <v>0</v>
      </c>
      <c r="AE235">
        <v>0</v>
      </c>
      <c r="AK235" s="67">
        <v>45096</v>
      </c>
      <c r="AL235" t="s">
        <v>2650</v>
      </c>
      <c r="AM235" t="s">
        <v>2650</v>
      </c>
      <c r="AN235" t="s">
        <v>2650</v>
      </c>
      <c r="AO235">
        <v>0</v>
      </c>
      <c r="AP235">
        <v>0</v>
      </c>
      <c r="AQ235">
        <v>0</v>
      </c>
      <c r="AR235">
        <v>0</v>
      </c>
      <c r="AS235" t="s">
        <v>441</v>
      </c>
      <c r="AU235">
        <v>0</v>
      </c>
      <c r="AW235" s="14">
        <v>45096</v>
      </c>
      <c r="AX235">
        <v>0</v>
      </c>
      <c r="AY235" s="14">
        <v>45096</v>
      </c>
      <c r="AZ235">
        <v>1</v>
      </c>
      <c r="BA235">
        <v>0</v>
      </c>
      <c r="BB235" t="s">
        <v>2491</v>
      </c>
      <c r="BC235">
        <v>0</v>
      </c>
      <c r="BE235">
        <v>0</v>
      </c>
      <c r="BF235">
        <v>1</v>
      </c>
      <c r="BJ235">
        <v>0</v>
      </c>
      <c r="BK235" t="s">
        <v>2651</v>
      </c>
      <c r="BL235" t="s">
        <v>2650</v>
      </c>
      <c r="BM235">
        <v>0</v>
      </c>
      <c r="BN235" s="14">
        <v>45096</v>
      </c>
      <c r="BO235">
        <v>0</v>
      </c>
      <c r="BP235" t="s">
        <v>2650</v>
      </c>
      <c r="BQ235">
        <v>0</v>
      </c>
      <c r="BR235">
        <v>0</v>
      </c>
      <c r="BS235" t="s">
        <v>2652</v>
      </c>
      <c r="BW235">
        <v>0</v>
      </c>
      <c r="BX235">
        <v>0</v>
      </c>
      <c r="BY235" t="s">
        <v>2653</v>
      </c>
      <c r="BZ235" s="14">
        <v>45096</v>
      </c>
      <c r="CA235" s="14">
        <v>45096</v>
      </c>
      <c r="CE235">
        <v>0</v>
      </c>
      <c r="CF235">
        <v>1</v>
      </c>
      <c r="CG235">
        <v>0</v>
      </c>
      <c r="CH235">
        <v>0</v>
      </c>
      <c r="CI235">
        <v>0</v>
      </c>
      <c r="CJ235" t="s">
        <v>2781</v>
      </c>
      <c r="CK235" s="14">
        <v>44900</v>
      </c>
      <c r="CL235">
        <v>0</v>
      </c>
      <c r="CP235">
        <v>0</v>
      </c>
      <c r="CS235">
        <v>0</v>
      </c>
      <c r="CV235">
        <v>0</v>
      </c>
      <c r="CX235">
        <v>1</v>
      </c>
      <c r="CZ235">
        <v>0</v>
      </c>
      <c r="DA235">
        <v>1</v>
      </c>
      <c r="DB235">
        <v>0</v>
      </c>
      <c r="DC235" t="s">
        <v>441</v>
      </c>
      <c r="DM235" t="s">
        <v>441</v>
      </c>
      <c r="DN235" t="s">
        <v>441</v>
      </c>
      <c r="DX235" t="s">
        <v>441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H235" t="s">
        <v>2650</v>
      </c>
      <c r="EI235">
        <v>0</v>
      </c>
      <c r="EL235">
        <v>0</v>
      </c>
      <c r="EM235" t="s">
        <v>3355</v>
      </c>
      <c r="EN235" t="s">
        <v>3356</v>
      </c>
      <c r="EO235" t="s">
        <v>2650</v>
      </c>
      <c r="EP235" t="s">
        <v>2650</v>
      </c>
      <c r="ER235">
        <v>0</v>
      </c>
      <c r="ES235">
        <v>0</v>
      </c>
      <c r="EU235">
        <v>0</v>
      </c>
      <c r="EV235">
        <v>0</v>
      </c>
      <c r="EY235">
        <v>0</v>
      </c>
      <c r="EZ235">
        <v>0</v>
      </c>
      <c r="FB235" t="s">
        <v>2650</v>
      </c>
      <c r="FC235">
        <v>0</v>
      </c>
    </row>
    <row r="236" spans="1:159" x14ac:dyDescent="0.3">
      <c r="A236" t="s">
        <v>383</v>
      </c>
      <c r="B236">
        <v>1</v>
      </c>
      <c r="C236" s="14">
        <v>45096</v>
      </c>
      <c r="D236">
        <v>1</v>
      </c>
      <c r="E236" s="14">
        <v>45096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133683</v>
      </c>
      <c r="P236" t="s">
        <v>3357</v>
      </c>
      <c r="Q236" t="s">
        <v>214</v>
      </c>
      <c r="U236" t="s">
        <v>545</v>
      </c>
      <c r="V236">
        <v>1</v>
      </c>
      <c r="W236" t="s">
        <v>2649</v>
      </c>
      <c r="X236" s="14">
        <v>45096</v>
      </c>
      <c r="Y236">
        <v>0</v>
      </c>
      <c r="Z236" s="14">
        <v>45096</v>
      </c>
      <c r="AA236">
        <v>1</v>
      </c>
      <c r="AB236" s="14">
        <v>44896</v>
      </c>
      <c r="AD236">
        <v>0</v>
      </c>
      <c r="AE236">
        <v>0</v>
      </c>
      <c r="AK236" s="67">
        <v>45096</v>
      </c>
      <c r="AL236" t="s">
        <v>2650</v>
      </c>
      <c r="AM236" t="s">
        <v>2650</v>
      </c>
      <c r="AN236" t="s">
        <v>2650</v>
      </c>
      <c r="AO236">
        <v>0</v>
      </c>
      <c r="AP236">
        <v>0</v>
      </c>
      <c r="AQ236">
        <v>0</v>
      </c>
      <c r="AR236">
        <v>0</v>
      </c>
      <c r="AS236" t="s">
        <v>441</v>
      </c>
      <c r="AU236">
        <v>0</v>
      </c>
      <c r="AW236" s="14">
        <v>45096</v>
      </c>
      <c r="AX236">
        <v>0</v>
      </c>
      <c r="AY236" s="14">
        <v>45096</v>
      </c>
      <c r="AZ236">
        <v>1</v>
      </c>
      <c r="BA236">
        <v>0</v>
      </c>
      <c r="BB236" t="s">
        <v>2491</v>
      </c>
      <c r="BC236">
        <v>0</v>
      </c>
      <c r="BE236">
        <v>0</v>
      </c>
      <c r="BF236">
        <v>1</v>
      </c>
      <c r="BJ236">
        <v>0</v>
      </c>
      <c r="BK236" t="s">
        <v>2651</v>
      </c>
      <c r="BL236" t="s">
        <v>2650</v>
      </c>
      <c r="BM236">
        <v>0</v>
      </c>
      <c r="BN236" s="14">
        <v>45096</v>
      </c>
      <c r="BO236">
        <v>0</v>
      </c>
      <c r="BP236" t="s">
        <v>2650</v>
      </c>
      <c r="BQ236">
        <v>0</v>
      </c>
      <c r="BR236">
        <v>0</v>
      </c>
      <c r="BS236" t="s">
        <v>2652</v>
      </c>
      <c r="BW236">
        <v>0</v>
      </c>
      <c r="BX236">
        <v>0</v>
      </c>
      <c r="BY236" t="s">
        <v>2653</v>
      </c>
      <c r="BZ236" s="14">
        <v>45096</v>
      </c>
      <c r="CA236" s="14">
        <v>45096</v>
      </c>
      <c r="CE236">
        <v>0</v>
      </c>
      <c r="CF236">
        <v>1</v>
      </c>
      <c r="CG236">
        <v>0</v>
      </c>
      <c r="CH236">
        <v>0</v>
      </c>
      <c r="CI236">
        <v>0</v>
      </c>
      <c r="CJ236" t="s">
        <v>2781</v>
      </c>
      <c r="CK236" s="14">
        <v>44900</v>
      </c>
      <c r="CL236">
        <v>0</v>
      </c>
      <c r="CP236">
        <v>0</v>
      </c>
      <c r="CS236">
        <v>0</v>
      </c>
      <c r="CV236">
        <v>0</v>
      </c>
      <c r="CX236">
        <v>1</v>
      </c>
      <c r="CZ236">
        <v>0</v>
      </c>
      <c r="DA236">
        <v>1</v>
      </c>
      <c r="DB236">
        <v>0</v>
      </c>
      <c r="DC236" t="s">
        <v>441</v>
      </c>
      <c r="DM236" t="s">
        <v>441</v>
      </c>
      <c r="DN236" t="s">
        <v>441</v>
      </c>
      <c r="DX236" t="s">
        <v>441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H236" t="s">
        <v>2650</v>
      </c>
      <c r="EI236">
        <v>0</v>
      </c>
      <c r="EL236">
        <v>0</v>
      </c>
      <c r="EM236" t="s">
        <v>3358</v>
      </c>
      <c r="EN236" t="s">
        <v>3359</v>
      </c>
      <c r="EO236" t="s">
        <v>2650</v>
      </c>
      <c r="EP236" t="s">
        <v>2650</v>
      </c>
      <c r="ER236">
        <v>0</v>
      </c>
      <c r="ES236">
        <v>0</v>
      </c>
      <c r="EU236">
        <v>0</v>
      </c>
      <c r="EV236">
        <v>0</v>
      </c>
      <c r="EY236">
        <v>0</v>
      </c>
      <c r="EZ236">
        <v>0</v>
      </c>
      <c r="FB236" t="s">
        <v>2650</v>
      </c>
      <c r="FC236">
        <v>0</v>
      </c>
    </row>
    <row r="237" spans="1:159" x14ac:dyDescent="0.3">
      <c r="A237" t="s">
        <v>383</v>
      </c>
      <c r="B237">
        <v>1</v>
      </c>
      <c r="C237" s="14">
        <v>45135</v>
      </c>
      <c r="D237">
        <v>1</v>
      </c>
      <c r="E237" s="14">
        <v>45135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133684</v>
      </c>
      <c r="P237" t="s">
        <v>3360</v>
      </c>
      <c r="Q237" t="s">
        <v>697</v>
      </c>
      <c r="U237" t="s">
        <v>545</v>
      </c>
      <c r="V237">
        <v>1</v>
      </c>
      <c r="W237" t="s">
        <v>2649</v>
      </c>
      <c r="X237" s="14">
        <v>45135</v>
      </c>
      <c r="Y237">
        <v>0</v>
      </c>
      <c r="Z237" s="14">
        <v>45135</v>
      </c>
      <c r="AA237">
        <v>1</v>
      </c>
      <c r="AB237" s="14">
        <v>44805</v>
      </c>
      <c r="AD237">
        <v>0</v>
      </c>
      <c r="AE237">
        <v>0</v>
      </c>
      <c r="AK237" s="67">
        <v>45135</v>
      </c>
      <c r="AL237" t="s">
        <v>2650</v>
      </c>
      <c r="AM237" t="s">
        <v>2650</v>
      </c>
      <c r="AN237" t="s">
        <v>2650</v>
      </c>
      <c r="AO237">
        <v>0</v>
      </c>
      <c r="AP237">
        <v>0</v>
      </c>
      <c r="AQ237">
        <v>0</v>
      </c>
      <c r="AR237">
        <v>0</v>
      </c>
      <c r="AS237" t="s">
        <v>441</v>
      </c>
      <c r="AU237">
        <v>0</v>
      </c>
      <c r="AW237" s="14">
        <v>45135</v>
      </c>
      <c r="AX237">
        <v>0</v>
      </c>
      <c r="AY237" s="14">
        <v>45135</v>
      </c>
      <c r="AZ237">
        <v>1</v>
      </c>
      <c r="BA237">
        <v>0</v>
      </c>
      <c r="BB237" t="s">
        <v>2491</v>
      </c>
      <c r="BC237">
        <v>0</v>
      </c>
      <c r="BE237">
        <v>0</v>
      </c>
      <c r="BF237">
        <v>1</v>
      </c>
      <c r="BJ237">
        <v>0</v>
      </c>
      <c r="BK237" t="s">
        <v>2651</v>
      </c>
      <c r="BL237" t="s">
        <v>2650</v>
      </c>
      <c r="BM237">
        <v>0</v>
      </c>
      <c r="BN237" s="14">
        <v>45135</v>
      </c>
      <c r="BO237">
        <v>0</v>
      </c>
      <c r="BP237" t="s">
        <v>2650</v>
      </c>
      <c r="BQ237">
        <v>0</v>
      </c>
      <c r="BR237">
        <v>0</v>
      </c>
      <c r="BS237" t="s">
        <v>2652</v>
      </c>
      <c r="BW237">
        <v>0</v>
      </c>
      <c r="BX237">
        <v>0</v>
      </c>
      <c r="BY237" t="s">
        <v>2653</v>
      </c>
      <c r="BZ237" s="14">
        <v>45135</v>
      </c>
      <c r="CA237" s="14">
        <v>45135</v>
      </c>
      <c r="CE237">
        <v>0</v>
      </c>
      <c r="CF237">
        <v>1</v>
      </c>
      <c r="CG237">
        <v>0</v>
      </c>
      <c r="CH237">
        <v>0</v>
      </c>
      <c r="CI237">
        <v>0</v>
      </c>
      <c r="CJ237" t="s">
        <v>2781</v>
      </c>
      <c r="CK237" s="14">
        <v>44900</v>
      </c>
      <c r="CL237">
        <v>0</v>
      </c>
      <c r="CP237">
        <v>0</v>
      </c>
      <c r="CS237">
        <v>0</v>
      </c>
      <c r="CV237">
        <v>0</v>
      </c>
      <c r="CX237">
        <v>1</v>
      </c>
      <c r="CZ237">
        <v>0</v>
      </c>
      <c r="DA237">
        <v>1</v>
      </c>
      <c r="DB237">
        <v>0</v>
      </c>
      <c r="DC237" t="s">
        <v>441</v>
      </c>
      <c r="DM237" t="s">
        <v>441</v>
      </c>
      <c r="DN237" t="s">
        <v>441</v>
      </c>
      <c r="DX237" t="s">
        <v>441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H237" t="s">
        <v>2650</v>
      </c>
      <c r="EI237">
        <v>0</v>
      </c>
      <c r="EL237">
        <v>0</v>
      </c>
      <c r="EM237" t="s">
        <v>3361</v>
      </c>
      <c r="EN237" t="s">
        <v>3362</v>
      </c>
      <c r="EO237" t="s">
        <v>2650</v>
      </c>
      <c r="EP237" t="s">
        <v>2650</v>
      </c>
      <c r="ER237">
        <v>0</v>
      </c>
      <c r="ES237">
        <v>0</v>
      </c>
      <c r="EU237">
        <v>0</v>
      </c>
      <c r="EV237">
        <v>0</v>
      </c>
      <c r="EY237">
        <v>0</v>
      </c>
      <c r="EZ237">
        <v>0</v>
      </c>
      <c r="FB237" t="s">
        <v>2650</v>
      </c>
      <c r="FC237">
        <v>0</v>
      </c>
    </row>
    <row r="238" spans="1:159" x14ac:dyDescent="0.3">
      <c r="A238" t="s">
        <v>383</v>
      </c>
      <c r="B238">
        <v>1</v>
      </c>
      <c r="C238" s="14">
        <v>45135</v>
      </c>
      <c r="D238">
        <v>1</v>
      </c>
      <c r="E238" s="14">
        <v>45135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133685</v>
      </c>
      <c r="P238" t="s">
        <v>3363</v>
      </c>
      <c r="Q238" t="s">
        <v>698</v>
      </c>
      <c r="U238" t="s">
        <v>545</v>
      </c>
      <c r="V238">
        <v>1</v>
      </c>
      <c r="W238" t="s">
        <v>2649</v>
      </c>
      <c r="X238" s="14">
        <v>45135</v>
      </c>
      <c r="Y238">
        <v>0</v>
      </c>
      <c r="Z238" s="14">
        <v>45135</v>
      </c>
      <c r="AA238">
        <v>1</v>
      </c>
      <c r="AB238" s="14">
        <v>44835</v>
      </c>
      <c r="AD238">
        <v>0</v>
      </c>
      <c r="AE238">
        <v>0</v>
      </c>
      <c r="AK238" s="67">
        <v>45135</v>
      </c>
      <c r="AL238" t="s">
        <v>2650</v>
      </c>
      <c r="AM238" t="s">
        <v>2650</v>
      </c>
      <c r="AN238" t="s">
        <v>2650</v>
      </c>
      <c r="AO238">
        <v>0</v>
      </c>
      <c r="AP238">
        <v>0</v>
      </c>
      <c r="AQ238">
        <v>0</v>
      </c>
      <c r="AR238">
        <v>0</v>
      </c>
      <c r="AS238" t="s">
        <v>441</v>
      </c>
      <c r="AU238">
        <v>0</v>
      </c>
      <c r="AW238" s="14">
        <v>45135</v>
      </c>
      <c r="AX238">
        <v>0</v>
      </c>
      <c r="AY238" s="14">
        <v>45135</v>
      </c>
      <c r="AZ238">
        <v>1</v>
      </c>
      <c r="BA238">
        <v>0</v>
      </c>
      <c r="BB238" t="s">
        <v>2491</v>
      </c>
      <c r="BC238">
        <v>0</v>
      </c>
      <c r="BE238">
        <v>0</v>
      </c>
      <c r="BF238">
        <v>1</v>
      </c>
      <c r="BJ238">
        <v>0</v>
      </c>
      <c r="BK238" t="s">
        <v>2651</v>
      </c>
      <c r="BL238" t="s">
        <v>2650</v>
      </c>
      <c r="BM238">
        <v>0</v>
      </c>
      <c r="BN238" s="14">
        <v>45135</v>
      </c>
      <c r="BO238">
        <v>0</v>
      </c>
      <c r="BP238" t="s">
        <v>2650</v>
      </c>
      <c r="BQ238">
        <v>0</v>
      </c>
      <c r="BR238">
        <v>0</v>
      </c>
      <c r="BS238" t="s">
        <v>2652</v>
      </c>
      <c r="BW238">
        <v>0</v>
      </c>
      <c r="BX238">
        <v>0</v>
      </c>
      <c r="BY238" t="s">
        <v>2653</v>
      </c>
      <c r="BZ238" s="14">
        <v>45135</v>
      </c>
      <c r="CA238" s="14">
        <v>45135</v>
      </c>
      <c r="CE238">
        <v>0</v>
      </c>
      <c r="CF238">
        <v>1</v>
      </c>
      <c r="CG238">
        <v>0</v>
      </c>
      <c r="CH238">
        <v>0</v>
      </c>
      <c r="CI238">
        <v>0</v>
      </c>
      <c r="CJ238" t="s">
        <v>2781</v>
      </c>
      <c r="CK238" s="14">
        <v>44900</v>
      </c>
      <c r="CL238">
        <v>0</v>
      </c>
      <c r="CP238">
        <v>0</v>
      </c>
      <c r="CS238">
        <v>0</v>
      </c>
      <c r="CV238">
        <v>0</v>
      </c>
      <c r="CX238">
        <v>1</v>
      </c>
      <c r="CZ238">
        <v>0</v>
      </c>
      <c r="DA238">
        <v>1</v>
      </c>
      <c r="DB238">
        <v>0</v>
      </c>
      <c r="DC238" t="s">
        <v>441</v>
      </c>
      <c r="DM238" t="s">
        <v>441</v>
      </c>
      <c r="DN238" t="s">
        <v>441</v>
      </c>
      <c r="DX238" t="s">
        <v>441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H238" t="s">
        <v>2650</v>
      </c>
      <c r="EI238">
        <v>0</v>
      </c>
      <c r="EL238">
        <v>0</v>
      </c>
      <c r="EM238" t="s">
        <v>3364</v>
      </c>
      <c r="EN238" t="s">
        <v>3365</v>
      </c>
      <c r="EO238" t="s">
        <v>2650</v>
      </c>
      <c r="EP238" t="s">
        <v>2650</v>
      </c>
      <c r="ER238">
        <v>0</v>
      </c>
      <c r="ES238">
        <v>0</v>
      </c>
      <c r="EU238">
        <v>0</v>
      </c>
      <c r="EV238">
        <v>0</v>
      </c>
      <c r="EY238">
        <v>0</v>
      </c>
      <c r="EZ238">
        <v>0</v>
      </c>
      <c r="FB238" t="s">
        <v>2650</v>
      </c>
      <c r="FC238">
        <v>0</v>
      </c>
    </row>
    <row r="239" spans="1:159" x14ac:dyDescent="0.3">
      <c r="A239" t="s">
        <v>383</v>
      </c>
      <c r="B239">
        <v>1</v>
      </c>
      <c r="C239" s="14">
        <v>45135</v>
      </c>
      <c r="D239">
        <v>1</v>
      </c>
      <c r="E239" s="14">
        <v>45135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133686</v>
      </c>
      <c r="P239" t="s">
        <v>3366</v>
      </c>
      <c r="Q239" t="s">
        <v>699</v>
      </c>
      <c r="U239" t="s">
        <v>545</v>
      </c>
      <c r="V239">
        <v>1</v>
      </c>
      <c r="W239" t="s">
        <v>2649</v>
      </c>
      <c r="X239" s="14">
        <v>45135</v>
      </c>
      <c r="Y239">
        <v>0</v>
      </c>
      <c r="Z239" s="14">
        <v>45135</v>
      </c>
      <c r="AA239">
        <v>1</v>
      </c>
      <c r="AB239" s="14">
        <v>44866</v>
      </c>
      <c r="AD239">
        <v>0</v>
      </c>
      <c r="AE239">
        <v>0</v>
      </c>
      <c r="AK239" s="67">
        <v>45135</v>
      </c>
      <c r="AL239" t="s">
        <v>2650</v>
      </c>
      <c r="AM239" t="s">
        <v>2650</v>
      </c>
      <c r="AN239" t="s">
        <v>2650</v>
      </c>
      <c r="AO239">
        <v>0</v>
      </c>
      <c r="AP239">
        <v>0</v>
      </c>
      <c r="AQ239">
        <v>0</v>
      </c>
      <c r="AR239">
        <v>0</v>
      </c>
      <c r="AS239" t="s">
        <v>441</v>
      </c>
      <c r="AU239">
        <v>0</v>
      </c>
      <c r="AW239" s="14">
        <v>45135</v>
      </c>
      <c r="AX239">
        <v>0</v>
      </c>
      <c r="AY239" s="14">
        <v>45135</v>
      </c>
      <c r="AZ239">
        <v>1</v>
      </c>
      <c r="BA239">
        <v>0</v>
      </c>
      <c r="BB239" t="s">
        <v>2491</v>
      </c>
      <c r="BC239">
        <v>0</v>
      </c>
      <c r="BE239">
        <v>0</v>
      </c>
      <c r="BF239">
        <v>1</v>
      </c>
      <c r="BJ239">
        <v>0</v>
      </c>
      <c r="BK239" t="s">
        <v>2651</v>
      </c>
      <c r="BL239" t="s">
        <v>2650</v>
      </c>
      <c r="BM239">
        <v>0</v>
      </c>
      <c r="BN239" s="14">
        <v>45135</v>
      </c>
      <c r="BO239">
        <v>0</v>
      </c>
      <c r="BP239" t="s">
        <v>2650</v>
      </c>
      <c r="BQ239">
        <v>0</v>
      </c>
      <c r="BR239">
        <v>0</v>
      </c>
      <c r="BS239" t="s">
        <v>2652</v>
      </c>
      <c r="BW239">
        <v>0</v>
      </c>
      <c r="BX239">
        <v>0</v>
      </c>
      <c r="BY239" t="s">
        <v>2653</v>
      </c>
      <c r="BZ239" s="14">
        <v>45135</v>
      </c>
      <c r="CA239" s="14">
        <v>45135</v>
      </c>
      <c r="CE239">
        <v>0</v>
      </c>
      <c r="CF239">
        <v>1</v>
      </c>
      <c r="CG239">
        <v>0</v>
      </c>
      <c r="CH239">
        <v>0</v>
      </c>
      <c r="CI239">
        <v>0</v>
      </c>
      <c r="CJ239" t="s">
        <v>2781</v>
      </c>
      <c r="CK239" s="14">
        <v>44900</v>
      </c>
      <c r="CL239">
        <v>0</v>
      </c>
      <c r="CP239">
        <v>0</v>
      </c>
      <c r="CS239">
        <v>0</v>
      </c>
      <c r="CV239">
        <v>0</v>
      </c>
      <c r="CX239">
        <v>1</v>
      </c>
      <c r="CZ239">
        <v>0</v>
      </c>
      <c r="DA239">
        <v>1</v>
      </c>
      <c r="DB239">
        <v>0</v>
      </c>
      <c r="DC239" t="s">
        <v>441</v>
      </c>
      <c r="DM239" t="s">
        <v>441</v>
      </c>
      <c r="DN239" t="s">
        <v>441</v>
      </c>
      <c r="DX239" t="s">
        <v>441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H239" t="s">
        <v>2650</v>
      </c>
      <c r="EI239">
        <v>0</v>
      </c>
      <c r="EL239">
        <v>0</v>
      </c>
      <c r="EM239" t="s">
        <v>3367</v>
      </c>
      <c r="EN239" t="s">
        <v>3368</v>
      </c>
      <c r="EO239" t="s">
        <v>2650</v>
      </c>
      <c r="EP239" t="s">
        <v>2650</v>
      </c>
      <c r="ER239">
        <v>0</v>
      </c>
      <c r="ES239">
        <v>0</v>
      </c>
      <c r="EU239">
        <v>0</v>
      </c>
      <c r="EV239">
        <v>0</v>
      </c>
      <c r="EY239">
        <v>0</v>
      </c>
      <c r="EZ239">
        <v>0</v>
      </c>
      <c r="FB239" t="s">
        <v>2650</v>
      </c>
      <c r="FC239">
        <v>0</v>
      </c>
    </row>
    <row r="240" spans="1:159" x14ac:dyDescent="0.3">
      <c r="A240" t="s">
        <v>383</v>
      </c>
      <c r="B240">
        <v>1</v>
      </c>
      <c r="C240" s="14">
        <v>45135</v>
      </c>
      <c r="D240">
        <v>1</v>
      </c>
      <c r="E240" s="14">
        <v>45135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133687</v>
      </c>
      <c r="P240" t="s">
        <v>3369</v>
      </c>
      <c r="Q240" t="s">
        <v>700</v>
      </c>
      <c r="U240" t="s">
        <v>545</v>
      </c>
      <c r="V240">
        <v>1</v>
      </c>
      <c r="W240" t="s">
        <v>2649</v>
      </c>
      <c r="X240" s="14">
        <v>45135</v>
      </c>
      <c r="Y240">
        <v>0</v>
      </c>
      <c r="Z240" s="14">
        <v>45135</v>
      </c>
      <c r="AA240">
        <v>1</v>
      </c>
      <c r="AB240" s="14">
        <v>44896</v>
      </c>
      <c r="AD240">
        <v>0</v>
      </c>
      <c r="AE240">
        <v>0</v>
      </c>
      <c r="AK240" s="67">
        <v>45135</v>
      </c>
      <c r="AL240" t="s">
        <v>2650</v>
      </c>
      <c r="AM240" t="s">
        <v>2650</v>
      </c>
      <c r="AN240" t="s">
        <v>2650</v>
      </c>
      <c r="AO240">
        <v>0</v>
      </c>
      <c r="AP240">
        <v>0</v>
      </c>
      <c r="AQ240">
        <v>0</v>
      </c>
      <c r="AR240">
        <v>0</v>
      </c>
      <c r="AS240" t="s">
        <v>441</v>
      </c>
      <c r="AU240">
        <v>0</v>
      </c>
      <c r="AW240" s="14">
        <v>45135</v>
      </c>
      <c r="AX240">
        <v>0</v>
      </c>
      <c r="AY240" s="14">
        <v>45135</v>
      </c>
      <c r="AZ240">
        <v>1</v>
      </c>
      <c r="BA240">
        <v>0</v>
      </c>
      <c r="BB240" t="s">
        <v>2491</v>
      </c>
      <c r="BC240">
        <v>0</v>
      </c>
      <c r="BE240">
        <v>0</v>
      </c>
      <c r="BF240">
        <v>1</v>
      </c>
      <c r="BJ240">
        <v>0</v>
      </c>
      <c r="BK240" t="s">
        <v>2651</v>
      </c>
      <c r="BL240" t="s">
        <v>2650</v>
      </c>
      <c r="BM240">
        <v>0</v>
      </c>
      <c r="BN240" s="14">
        <v>45135</v>
      </c>
      <c r="BO240">
        <v>0</v>
      </c>
      <c r="BP240" t="s">
        <v>2650</v>
      </c>
      <c r="BQ240">
        <v>0</v>
      </c>
      <c r="BR240">
        <v>0</v>
      </c>
      <c r="BS240" t="s">
        <v>2652</v>
      </c>
      <c r="BW240">
        <v>0</v>
      </c>
      <c r="BX240">
        <v>0</v>
      </c>
      <c r="BY240" t="s">
        <v>2653</v>
      </c>
      <c r="BZ240" s="14">
        <v>45135</v>
      </c>
      <c r="CA240" s="14">
        <v>45135</v>
      </c>
      <c r="CE240">
        <v>0</v>
      </c>
      <c r="CF240">
        <v>1</v>
      </c>
      <c r="CG240">
        <v>0</v>
      </c>
      <c r="CH240">
        <v>0</v>
      </c>
      <c r="CI240">
        <v>0</v>
      </c>
      <c r="CJ240" t="s">
        <v>2781</v>
      </c>
      <c r="CK240" s="14">
        <v>44900</v>
      </c>
      <c r="CL240">
        <v>0</v>
      </c>
      <c r="CP240">
        <v>0</v>
      </c>
      <c r="CS240">
        <v>0</v>
      </c>
      <c r="CV240">
        <v>0</v>
      </c>
      <c r="CX240">
        <v>1</v>
      </c>
      <c r="CZ240">
        <v>0</v>
      </c>
      <c r="DA240">
        <v>1</v>
      </c>
      <c r="DB240">
        <v>0</v>
      </c>
      <c r="DC240" t="s">
        <v>441</v>
      </c>
      <c r="DM240" t="s">
        <v>441</v>
      </c>
      <c r="DN240" t="s">
        <v>441</v>
      </c>
      <c r="DX240" t="s">
        <v>441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H240" t="s">
        <v>2650</v>
      </c>
      <c r="EI240">
        <v>0</v>
      </c>
      <c r="EL240">
        <v>0</v>
      </c>
      <c r="EM240" t="s">
        <v>3370</v>
      </c>
      <c r="EN240" t="s">
        <v>3371</v>
      </c>
      <c r="EO240" t="s">
        <v>2650</v>
      </c>
      <c r="EP240" t="s">
        <v>2650</v>
      </c>
      <c r="ER240">
        <v>0</v>
      </c>
      <c r="ES240">
        <v>0</v>
      </c>
      <c r="EU240">
        <v>0</v>
      </c>
      <c r="EV240">
        <v>0</v>
      </c>
      <c r="EY240">
        <v>0</v>
      </c>
      <c r="EZ240">
        <v>0</v>
      </c>
      <c r="FB240" t="s">
        <v>2650</v>
      </c>
      <c r="FC240">
        <v>0</v>
      </c>
    </row>
    <row r="241" spans="1:159" x14ac:dyDescent="0.3">
      <c r="A241" t="s">
        <v>383</v>
      </c>
      <c r="B241">
        <v>1</v>
      </c>
      <c r="C241" s="14">
        <v>45135</v>
      </c>
      <c r="D241">
        <v>1</v>
      </c>
      <c r="E241" s="14">
        <v>45135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133688</v>
      </c>
      <c r="P241" t="s">
        <v>3372</v>
      </c>
      <c r="Q241" t="s">
        <v>709</v>
      </c>
      <c r="U241" t="s">
        <v>545</v>
      </c>
      <c r="V241">
        <v>1</v>
      </c>
      <c r="W241" t="s">
        <v>2649</v>
      </c>
      <c r="X241" s="14">
        <v>45135</v>
      </c>
      <c r="Y241">
        <v>0</v>
      </c>
      <c r="Z241" s="14">
        <v>45135</v>
      </c>
      <c r="AA241">
        <v>1</v>
      </c>
      <c r="AB241" s="14">
        <v>44805</v>
      </c>
      <c r="AD241">
        <v>0</v>
      </c>
      <c r="AE241">
        <v>0</v>
      </c>
      <c r="AK241" s="67">
        <v>45135</v>
      </c>
      <c r="AL241" t="s">
        <v>2650</v>
      </c>
      <c r="AM241" t="s">
        <v>2650</v>
      </c>
      <c r="AN241" t="s">
        <v>2650</v>
      </c>
      <c r="AO241">
        <v>0</v>
      </c>
      <c r="AP241">
        <v>0</v>
      </c>
      <c r="AQ241">
        <v>0</v>
      </c>
      <c r="AR241">
        <v>0</v>
      </c>
      <c r="AS241" t="s">
        <v>441</v>
      </c>
      <c r="AU241">
        <v>0</v>
      </c>
      <c r="AW241" s="14">
        <v>45135</v>
      </c>
      <c r="AX241">
        <v>0</v>
      </c>
      <c r="AY241" s="14">
        <v>45135</v>
      </c>
      <c r="AZ241">
        <v>1</v>
      </c>
      <c r="BA241">
        <v>0</v>
      </c>
      <c r="BB241" t="s">
        <v>2491</v>
      </c>
      <c r="BC241">
        <v>0</v>
      </c>
      <c r="BE241">
        <v>0</v>
      </c>
      <c r="BF241">
        <v>1</v>
      </c>
      <c r="BJ241">
        <v>0</v>
      </c>
      <c r="BK241" t="s">
        <v>2651</v>
      </c>
      <c r="BL241" t="s">
        <v>2650</v>
      </c>
      <c r="BM241">
        <v>0</v>
      </c>
      <c r="BN241" s="14">
        <v>45135</v>
      </c>
      <c r="BO241">
        <v>0</v>
      </c>
      <c r="BP241" t="s">
        <v>2650</v>
      </c>
      <c r="BQ241">
        <v>0</v>
      </c>
      <c r="BR241">
        <v>0</v>
      </c>
      <c r="BS241" t="s">
        <v>2652</v>
      </c>
      <c r="BW241">
        <v>0</v>
      </c>
      <c r="BX241">
        <v>0</v>
      </c>
      <c r="BY241" t="s">
        <v>2653</v>
      </c>
      <c r="BZ241" s="14">
        <v>45135</v>
      </c>
      <c r="CA241" s="14">
        <v>45135</v>
      </c>
      <c r="CE241">
        <v>0</v>
      </c>
      <c r="CF241">
        <v>1</v>
      </c>
      <c r="CG241">
        <v>0</v>
      </c>
      <c r="CH241">
        <v>0</v>
      </c>
      <c r="CI241">
        <v>0</v>
      </c>
      <c r="CJ241" t="s">
        <v>2781</v>
      </c>
      <c r="CK241" s="14">
        <v>44900</v>
      </c>
      <c r="CL241">
        <v>0</v>
      </c>
      <c r="CP241">
        <v>0</v>
      </c>
      <c r="CS241">
        <v>0</v>
      </c>
      <c r="CV241">
        <v>0</v>
      </c>
      <c r="CX241">
        <v>1</v>
      </c>
      <c r="CZ241">
        <v>0</v>
      </c>
      <c r="DA241">
        <v>1</v>
      </c>
      <c r="DB241">
        <v>0</v>
      </c>
      <c r="DC241" t="s">
        <v>441</v>
      </c>
      <c r="DM241" t="s">
        <v>441</v>
      </c>
      <c r="DN241" t="s">
        <v>441</v>
      </c>
      <c r="DX241" t="s">
        <v>441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H241" t="s">
        <v>2650</v>
      </c>
      <c r="EI241">
        <v>0</v>
      </c>
      <c r="EL241">
        <v>0</v>
      </c>
      <c r="EM241" t="s">
        <v>3373</v>
      </c>
      <c r="EN241" t="s">
        <v>3374</v>
      </c>
      <c r="EO241" t="s">
        <v>2650</v>
      </c>
      <c r="EP241" t="s">
        <v>2650</v>
      </c>
      <c r="ER241">
        <v>0</v>
      </c>
      <c r="ES241">
        <v>0</v>
      </c>
      <c r="EU241">
        <v>0</v>
      </c>
      <c r="EV241">
        <v>0</v>
      </c>
      <c r="EY241">
        <v>0</v>
      </c>
      <c r="EZ241">
        <v>0</v>
      </c>
      <c r="FB241" t="s">
        <v>2650</v>
      </c>
      <c r="FC241">
        <v>0</v>
      </c>
    </row>
    <row r="242" spans="1:159" x14ac:dyDescent="0.3">
      <c r="A242" t="s">
        <v>383</v>
      </c>
      <c r="B242">
        <v>1</v>
      </c>
      <c r="C242" s="14">
        <v>45135</v>
      </c>
      <c r="D242">
        <v>1</v>
      </c>
      <c r="E242" s="14">
        <v>45135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133689</v>
      </c>
      <c r="P242" t="s">
        <v>3375</v>
      </c>
      <c r="Q242" t="s">
        <v>710</v>
      </c>
      <c r="U242" t="s">
        <v>545</v>
      </c>
      <c r="V242">
        <v>1</v>
      </c>
      <c r="W242" t="s">
        <v>2649</v>
      </c>
      <c r="X242" s="14">
        <v>45135</v>
      </c>
      <c r="Y242">
        <v>0</v>
      </c>
      <c r="Z242" s="14">
        <v>45135</v>
      </c>
      <c r="AA242">
        <v>1</v>
      </c>
      <c r="AB242" s="14">
        <v>44835</v>
      </c>
      <c r="AD242">
        <v>0</v>
      </c>
      <c r="AE242">
        <v>0</v>
      </c>
      <c r="AK242" s="67">
        <v>45135</v>
      </c>
      <c r="AL242" t="s">
        <v>2650</v>
      </c>
      <c r="AM242" t="s">
        <v>2650</v>
      </c>
      <c r="AN242" t="s">
        <v>2650</v>
      </c>
      <c r="AO242">
        <v>0</v>
      </c>
      <c r="AP242">
        <v>0</v>
      </c>
      <c r="AQ242">
        <v>0</v>
      </c>
      <c r="AR242">
        <v>0</v>
      </c>
      <c r="AS242" t="s">
        <v>441</v>
      </c>
      <c r="AU242">
        <v>0</v>
      </c>
      <c r="AW242" s="14">
        <v>45135</v>
      </c>
      <c r="AX242">
        <v>0</v>
      </c>
      <c r="AY242" s="14">
        <v>45135</v>
      </c>
      <c r="AZ242">
        <v>1</v>
      </c>
      <c r="BA242">
        <v>0</v>
      </c>
      <c r="BB242" t="s">
        <v>2491</v>
      </c>
      <c r="BC242">
        <v>0</v>
      </c>
      <c r="BE242">
        <v>0</v>
      </c>
      <c r="BF242">
        <v>1</v>
      </c>
      <c r="BJ242">
        <v>0</v>
      </c>
      <c r="BK242" t="s">
        <v>2651</v>
      </c>
      <c r="BL242" t="s">
        <v>2650</v>
      </c>
      <c r="BM242">
        <v>0</v>
      </c>
      <c r="BN242" s="14">
        <v>45135</v>
      </c>
      <c r="BO242">
        <v>0</v>
      </c>
      <c r="BP242" t="s">
        <v>2650</v>
      </c>
      <c r="BQ242">
        <v>0</v>
      </c>
      <c r="BR242">
        <v>0</v>
      </c>
      <c r="BS242" t="s">
        <v>2652</v>
      </c>
      <c r="BW242">
        <v>0</v>
      </c>
      <c r="BX242">
        <v>0</v>
      </c>
      <c r="BY242" t="s">
        <v>2653</v>
      </c>
      <c r="BZ242" s="14">
        <v>45135</v>
      </c>
      <c r="CA242" s="14">
        <v>45135</v>
      </c>
      <c r="CE242">
        <v>0</v>
      </c>
      <c r="CF242">
        <v>1</v>
      </c>
      <c r="CG242">
        <v>0</v>
      </c>
      <c r="CH242">
        <v>0</v>
      </c>
      <c r="CI242">
        <v>0</v>
      </c>
      <c r="CJ242" t="s">
        <v>2781</v>
      </c>
      <c r="CK242" s="14">
        <v>44900</v>
      </c>
      <c r="CL242">
        <v>0</v>
      </c>
      <c r="CP242">
        <v>0</v>
      </c>
      <c r="CS242">
        <v>0</v>
      </c>
      <c r="CV242">
        <v>0</v>
      </c>
      <c r="CX242">
        <v>1</v>
      </c>
      <c r="CZ242">
        <v>0</v>
      </c>
      <c r="DA242">
        <v>1</v>
      </c>
      <c r="DB242">
        <v>0</v>
      </c>
      <c r="DC242" t="s">
        <v>441</v>
      </c>
      <c r="DM242" t="s">
        <v>441</v>
      </c>
      <c r="DN242" t="s">
        <v>441</v>
      </c>
      <c r="DX242" t="s">
        <v>441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H242" t="s">
        <v>2650</v>
      </c>
      <c r="EI242">
        <v>0</v>
      </c>
      <c r="EL242">
        <v>0</v>
      </c>
      <c r="EM242" t="s">
        <v>3376</v>
      </c>
      <c r="EN242" t="s">
        <v>3377</v>
      </c>
      <c r="EO242" t="s">
        <v>2650</v>
      </c>
      <c r="EP242" t="s">
        <v>2650</v>
      </c>
      <c r="ER242">
        <v>0</v>
      </c>
      <c r="ES242">
        <v>0</v>
      </c>
      <c r="EU242">
        <v>0</v>
      </c>
      <c r="EV242">
        <v>0</v>
      </c>
      <c r="EY242">
        <v>0</v>
      </c>
      <c r="EZ242">
        <v>0</v>
      </c>
      <c r="FB242" t="s">
        <v>2650</v>
      </c>
      <c r="FC242">
        <v>0</v>
      </c>
    </row>
    <row r="243" spans="1:159" x14ac:dyDescent="0.3">
      <c r="A243" t="s">
        <v>383</v>
      </c>
      <c r="B243">
        <v>1</v>
      </c>
      <c r="C243" s="14">
        <v>45135</v>
      </c>
      <c r="D243">
        <v>1</v>
      </c>
      <c r="E243" s="14">
        <v>45135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133690</v>
      </c>
      <c r="P243" t="s">
        <v>3378</v>
      </c>
      <c r="Q243" t="s">
        <v>711</v>
      </c>
      <c r="U243" t="s">
        <v>545</v>
      </c>
      <c r="V243">
        <v>1</v>
      </c>
      <c r="W243" t="s">
        <v>2649</v>
      </c>
      <c r="X243" s="14">
        <v>45135</v>
      </c>
      <c r="Y243">
        <v>0</v>
      </c>
      <c r="Z243" s="14">
        <v>45135</v>
      </c>
      <c r="AA243">
        <v>1</v>
      </c>
      <c r="AB243" s="14">
        <v>44866</v>
      </c>
      <c r="AD243">
        <v>0</v>
      </c>
      <c r="AE243">
        <v>0</v>
      </c>
      <c r="AK243" s="67">
        <v>45135</v>
      </c>
      <c r="AL243" t="s">
        <v>2650</v>
      </c>
      <c r="AM243" t="s">
        <v>2650</v>
      </c>
      <c r="AN243" t="s">
        <v>2650</v>
      </c>
      <c r="AO243">
        <v>0</v>
      </c>
      <c r="AP243">
        <v>0</v>
      </c>
      <c r="AQ243">
        <v>0</v>
      </c>
      <c r="AR243">
        <v>0</v>
      </c>
      <c r="AS243" t="s">
        <v>441</v>
      </c>
      <c r="AU243">
        <v>0</v>
      </c>
      <c r="AW243" s="14">
        <v>45135</v>
      </c>
      <c r="AX243">
        <v>0</v>
      </c>
      <c r="AY243" s="14">
        <v>45135</v>
      </c>
      <c r="AZ243">
        <v>1</v>
      </c>
      <c r="BA243">
        <v>0</v>
      </c>
      <c r="BB243" t="s">
        <v>2491</v>
      </c>
      <c r="BC243">
        <v>0</v>
      </c>
      <c r="BE243">
        <v>0</v>
      </c>
      <c r="BF243">
        <v>1</v>
      </c>
      <c r="BJ243">
        <v>0</v>
      </c>
      <c r="BK243" t="s">
        <v>2651</v>
      </c>
      <c r="BL243" t="s">
        <v>2650</v>
      </c>
      <c r="BM243">
        <v>0</v>
      </c>
      <c r="BN243" s="14">
        <v>45135</v>
      </c>
      <c r="BO243">
        <v>0</v>
      </c>
      <c r="BP243" t="s">
        <v>2650</v>
      </c>
      <c r="BQ243">
        <v>0</v>
      </c>
      <c r="BR243">
        <v>0</v>
      </c>
      <c r="BS243" t="s">
        <v>2652</v>
      </c>
      <c r="BW243">
        <v>0</v>
      </c>
      <c r="BX243">
        <v>0</v>
      </c>
      <c r="BY243" t="s">
        <v>2653</v>
      </c>
      <c r="BZ243" s="14">
        <v>45135</v>
      </c>
      <c r="CA243" s="14">
        <v>45135</v>
      </c>
      <c r="CE243">
        <v>0</v>
      </c>
      <c r="CF243">
        <v>1</v>
      </c>
      <c r="CG243">
        <v>0</v>
      </c>
      <c r="CH243">
        <v>0</v>
      </c>
      <c r="CI243">
        <v>0</v>
      </c>
      <c r="CJ243" t="s">
        <v>2781</v>
      </c>
      <c r="CK243" s="14">
        <v>44900</v>
      </c>
      <c r="CL243">
        <v>0</v>
      </c>
      <c r="CP243">
        <v>0</v>
      </c>
      <c r="CS243">
        <v>0</v>
      </c>
      <c r="CV243">
        <v>0</v>
      </c>
      <c r="CX243">
        <v>1</v>
      </c>
      <c r="CZ243">
        <v>0</v>
      </c>
      <c r="DA243">
        <v>1</v>
      </c>
      <c r="DB243">
        <v>0</v>
      </c>
      <c r="DC243" t="s">
        <v>441</v>
      </c>
      <c r="DM243" t="s">
        <v>441</v>
      </c>
      <c r="DN243" t="s">
        <v>441</v>
      </c>
      <c r="DX243" t="s">
        <v>441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H243" t="s">
        <v>2650</v>
      </c>
      <c r="EI243">
        <v>0</v>
      </c>
      <c r="EL243">
        <v>0</v>
      </c>
      <c r="EM243" t="s">
        <v>3379</v>
      </c>
      <c r="EN243" t="s">
        <v>3380</v>
      </c>
      <c r="EO243" t="s">
        <v>2650</v>
      </c>
      <c r="EP243" t="s">
        <v>2650</v>
      </c>
      <c r="ER243">
        <v>0</v>
      </c>
      <c r="ES243">
        <v>0</v>
      </c>
      <c r="EU243">
        <v>0</v>
      </c>
      <c r="EV243">
        <v>0</v>
      </c>
      <c r="EY243">
        <v>0</v>
      </c>
      <c r="EZ243">
        <v>0</v>
      </c>
      <c r="FB243" t="s">
        <v>2650</v>
      </c>
      <c r="FC243">
        <v>0</v>
      </c>
    </row>
    <row r="244" spans="1:159" x14ac:dyDescent="0.3">
      <c r="A244" t="s">
        <v>383</v>
      </c>
      <c r="B244">
        <v>1</v>
      </c>
      <c r="C244" s="14">
        <v>45135</v>
      </c>
      <c r="D244">
        <v>1</v>
      </c>
      <c r="E244" s="14">
        <v>45135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133691</v>
      </c>
      <c r="P244" t="s">
        <v>3381</v>
      </c>
      <c r="Q244" t="s">
        <v>712</v>
      </c>
      <c r="U244" t="s">
        <v>545</v>
      </c>
      <c r="V244">
        <v>1</v>
      </c>
      <c r="W244" t="s">
        <v>2649</v>
      </c>
      <c r="X244" s="14">
        <v>45135</v>
      </c>
      <c r="Y244">
        <v>0</v>
      </c>
      <c r="Z244" s="14">
        <v>45135</v>
      </c>
      <c r="AA244">
        <v>1</v>
      </c>
      <c r="AB244" s="14">
        <v>44896</v>
      </c>
      <c r="AD244">
        <v>0</v>
      </c>
      <c r="AE244">
        <v>0</v>
      </c>
      <c r="AK244" s="67">
        <v>45135</v>
      </c>
      <c r="AL244" t="s">
        <v>2650</v>
      </c>
      <c r="AM244" t="s">
        <v>2650</v>
      </c>
      <c r="AN244" t="s">
        <v>2650</v>
      </c>
      <c r="AO244">
        <v>0</v>
      </c>
      <c r="AP244">
        <v>0</v>
      </c>
      <c r="AQ244">
        <v>0</v>
      </c>
      <c r="AR244">
        <v>0</v>
      </c>
      <c r="AS244" t="s">
        <v>441</v>
      </c>
      <c r="AU244">
        <v>0</v>
      </c>
      <c r="AW244" s="14">
        <v>45135</v>
      </c>
      <c r="AX244">
        <v>0</v>
      </c>
      <c r="AY244" s="14">
        <v>45135</v>
      </c>
      <c r="AZ244">
        <v>1</v>
      </c>
      <c r="BA244">
        <v>0</v>
      </c>
      <c r="BB244" t="s">
        <v>2491</v>
      </c>
      <c r="BC244">
        <v>0</v>
      </c>
      <c r="BE244">
        <v>0</v>
      </c>
      <c r="BF244">
        <v>1</v>
      </c>
      <c r="BJ244">
        <v>0</v>
      </c>
      <c r="BK244" t="s">
        <v>2651</v>
      </c>
      <c r="BL244" t="s">
        <v>2650</v>
      </c>
      <c r="BM244">
        <v>0</v>
      </c>
      <c r="BN244" s="14">
        <v>45135</v>
      </c>
      <c r="BO244">
        <v>0</v>
      </c>
      <c r="BP244" t="s">
        <v>2650</v>
      </c>
      <c r="BQ244">
        <v>0</v>
      </c>
      <c r="BR244">
        <v>0</v>
      </c>
      <c r="BS244" t="s">
        <v>2652</v>
      </c>
      <c r="BW244">
        <v>0</v>
      </c>
      <c r="BX244">
        <v>0</v>
      </c>
      <c r="BY244" t="s">
        <v>2653</v>
      </c>
      <c r="BZ244" s="14">
        <v>45135</v>
      </c>
      <c r="CA244" s="14">
        <v>45135</v>
      </c>
      <c r="CE244">
        <v>0</v>
      </c>
      <c r="CF244">
        <v>1</v>
      </c>
      <c r="CG244">
        <v>0</v>
      </c>
      <c r="CH244">
        <v>0</v>
      </c>
      <c r="CI244">
        <v>0</v>
      </c>
      <c r="CJ244" t="s">
        <v>2781</v>
      </c>
      <c r="CK244" s="14">
        <v>44900</v>
      </c>
      <c r="CL244">
        <v>0</v>
      </c>
      <c r="CP244">
        <v>0</v>
      </c>
      <c r="CS244">
        <v>0</v>
      </c>
      <c r="CV244">
        <v>0</v>
      </c>
      <c r="CX244">
        <v>1</v>
      </c>
      <c r="CZ244">
        <v>0</v>
      </c>
      <c r="DA244">
        <v>1</v>
      </c>
      <c r="DB244">
        <v>0</v>
      </c>
      <c r="DC244" t="s">
        <v>441</v>
      </c>
      <c r="DM244" t="s">
        <v>441</v>
      </c>
      <c r="DN244" t="s">
        <v>441</v>
      </c>
      <c r="DX244" t="s">
        <v>441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</v>
      </c>
      <c r="EH244" t="s">
        <v>2650</v>
      </c>
      <c r="EI244">
        <v>0</v>
      </c>
      <c r="EL244">
        <v>0</v>
      </c>
      <c r="EM244" t="s">
        <v>3382</v>
      </c>
      <c r="EN244" t="s">
        <v>3383</v>
      </c>
      <c r="EO244" t="s">
        <v>2650</v>
      </c>
      <c r="EP244" t="s">
        <v>2650</v>
      </c>
      <c r="ER244">
        <v>0</v>
      </c>
      <c r="ES244">
        <v>0</v>
      </c>
      <c r="EU244">
        <v>0</v>
      </c>
      <c r="EV244">
        <v>0</v>
      </c>
      <c r="EY244">
        <v>0</v>
      </c>
      <c r="EZ244">
        <v>0</v>
      </c>
      <c r="FB244" t="s">
        <v>2650</v>
      </c>
      <c r="FC244">
        <v>0</v>
      </c>
    </row>
    <row r="245" spans="1:159" x14ac:dyDescent="0.3">
      <c r="A245" t="s">
        <v>383</v>
      </c>
      <c r="B245">
        <v>1</v>
      </c>
      <c r="C245" s="14">
        <v>45135</v>
      </c>
      <c r="D245">
        <v>1</v>
      </c>
      <c r="E245" s="14">
        <v>45135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133692</v>
      </c>
      <c r="P245" t="s">
        <v>3384</v>
      </c>
      <c r="Q245" t="s">
        <v>721</v>
      </c>
      <c r="U245" t="s">
        <v>545</v>
      </c>
      <c r="V245">
        <v>1</v>
      </c>
      <c r="W245" t="s">
        <v>2649</v>
      </c>
      <c r="X245" s="14">
        <v>45135</v>
      </c>
      <c r="Y245">
        <v>0</v>
      </c>
      <c r="Z245" s="14">
        <v>45135</v>
      </c>
      <c r="AA245">
        <v>1</v>
      </c>
      <c r="AB245" s="14">
        <v>44805</v>
      </c>
      <c r="AD245">
        <v>0</v>
      </c>
      <c r="AE245">
        <v>0</v>
      </c>
      <c r="AK245" s="67">
        <v>45135</v>
      </c>
      <c r="AL245" t="s">
        <v>2650</v>
      </c>
      <c r="AM245" t="s">
        <v>2650</v>
      </c>
      <c r="AN245" t="s">
        <v>2650</v>
      </c>
      <c r="AO245">
        <v>0</v>
      </c>
      <c r="AP245">
        <v>0</v>
      </c>
      <c r="AQ245">
        <v>0</v>
      </c>
      <c r="AR245">
        <v>0</v>
      </c>
      <c r="AS245" t="s">
        <v>441</v>
      </c>
      <c r="AU245">
        <v>0</v>
      </c>
      <c r="AW245" s="14">
        <v>45135</v>
      </c>
      <c r="AX245">
        <v>0</v>
      </c>
      <c r="AY245" s="14">
        <v>45135</v>
      </c>
      <c r="AZ245">
        <v>1</v>
      </c>
      <c r="BA245">
        <v>0</v>
      </c>
      <c r="BB245" t="s">
        <v>2491</v>
      </c>
      <c r="BC245">
        <v>0</v>
      </c>
      <c r="BE245">
        <v>0</v>
      </c>
      <c r="BF245">
        <v>1</v>
      </c>
      <c r="BJ245">
        <v>0</v>
      </c>
      <c r="BK245" t="s">
        <v>2651</v>
      </c>
      <c r="BL245" t="s">
        <v>2650</v>
      </c>
      <c r="BM245">
        <v>0</v>
      </c>
      <c r="BN245" s="14">
        <v>45135</v>
      </c>
      <c r="BO245">
        <v>0</v>
      </c>
      <c r="BP245" t="s">
        <v>2650</v>
      </c>
      <c r="BQ245">
        <v>0</v>
      </c>
      <c r="BR245">
        <v>0</v>
      </c>
      <c r="BS245" t="s">
        <v>2652</v>
      </c>
      <c r="BW245">
        <v>0</v>
      </c>
      <c r="BX245">
        <v>0</v>
      </c>
      <c r="BY245" t="s">
        <v>2653</v>
      </c>
      <c r="BZ245" s="14">
        <v>45135</v>
      </c>
      <c r="CA245" s="14">
        <v>45135</v>
      </c>
      <c r="CE245">
        <v>0</v>
      </c>
      <c r="CF245">
        <v>1</v>
      </c>
      <c r="CG245">
        <v>0</v>
      </c>
      <c r="CH245">
        <v>0</v>
      </c>
      <c r="CI245">
        <v>0</v>
      </c>
      <c r="CJ245" t="s">
        <v>2781</v>
      </c>
      <c r="CK245" s="14">
        <v>44900</v>
      </c>
      <c r="CL245">
        <v>0</v>
      </c>
      <c r="CP245">
        <v>0</v>
      </c>
      <c r="CS245">
        <v>0</v>
      </c>
      <c r="CV245">
        <v>0</v>
      </c>
      <c r="CX245">
        <v>1</v>
      </c>
      <c r="CZ245">
        <v>0</v>
      </c>
      <c r="DA245">
        <v>1</v>
      </c>
      <c r="DB245">
        <v>0</v>
      </c>
      <c r="DC245" t="s">
        <v>441</v>
      </c>
      <c r="DM245" t="s">
        <v>441</v>
      </c>
      <c r="DN245" t="s">
        <v>441</v>
      </c>
      <c r="DX245" t="s">
        <v>441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H245" t="s">
        <v>2650</v>
      </c>
      <c r="EI245">
        <v>0</v>
      </c>
      <c r="EL245">
        <v>0</v>
      </c>
      <c r="EM245" t="s">
        <v>3385</v>
      </c>
      <c r="EN245" t="s">
        <v>3386</v>
      </c>
      <c r="EO245" t="s">
        <v>2650</v>
      </c>
      <c r="EP245" t="s">
        <v>2650</v>
      </c>
      <c r="ER245">
        <v>0</v>
      </c>
      <c r="ES245">
        <v>0</v>
      </c>
      <c r="EU245">
        <v>0</v>
      </c>
      <c r="EV245">
        <v>0</v>
      </c>
      <c r="EY245">
        <v>0</v>
      </c>
      <c r="EZ245">
        <v>0</v>
      </c>
      <c r="FB245" t="s">
        <v>2650</v>
      </c>
      <c r="FC245">
        <v>0</v>
      </c>
    </row>
    <row r="246" spans="1:159" x14ac:dyDescent="0.3">
      <c r="A246" t="s">
        <v>383</v>
      </c>
      <c r="B246">
        <v>1</v>
      </c>
      <c r="C246" s="14">
        <v>45135</v>
      </c>
      <c r="D246">
        <v>1</v>
      </c>
      <c r="E246" s="14">
        <v>45135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133693</v>
      </c>
      <c r="P246" t="s">
        <v>3387</v>
      </c>
      <c r="Q246" t="s">
        <v>722</v>
      </c>
      <c r="U246" t="s">
        <v>545</v>
      </c>
      <c r="V246">
        <v>1</v>
      </c>
      <c r="W246" t="s">
        <v>2649</v>
      </c>
      <c r="X246" s="14">
        <v>45135</v>
      </c>
      <c r="Y246">
        <v>0</v>
      </c>
      <c r="Z246" s="14">
        <v>45135</v>
      </c>
      <c r="AA246">
        <v>1</v>
      </c>
      <c r="AB246" s="14">
        <v>44835</v>
      </c>
      <c r="AD246">
        <v>0</v>
      </c>
      <c r="AE246">
        <v>0</v>
      </c>
      <c r="AK246" s="67">
        <v>45135</v>
      </c>
      <c r="AL246" t="s">
        <v>2650</v>
      </c>
      <c r="AM246" t="s">
        <v>2650</v>
      </c>
      <c r="AN246" t="s">
        <v>2650</v>
      </c>
      <c r="AO246">
        <v>0</v>
      </c>
      <c r="AP246">
        <v>0</v>
      </c>
      <c r="AQ246">
        <v>0</v>
      </c>
      <c r="AR246">
        <v>0</v>
      </c>
      <c r="AS246" t="s">
        <v>441</v>
      </c>
      <c r="AU246">
        <v>0</v>
      </c>
      <c r="AW246" s="14">
        <v>45135</v>
      </c>
      <c r="AX246">
        <v>0</v>
      </c>
      <c r="AY246" s="14">
        <v>45135</v>
      </c>
      <c r="AZ246">
        <v>1</v>
      </c>
      <c r="BA246">
        <v>0</v>
      </c>
      <c r="BB246" t="s">
        <v>2491</v>
      </c>
      <c r="BC246">
        <v>0</v>
      </c>
      <c r="BE246">
        <v>0</v>
      </c>
      <c r="BF246">
        <v>1</v>
      </c>
      <c r="BJ246">
        <v>0</v>
      </c>
      <c r="BK246" t="s">
        <v>2651</v>
      </c>
      <c r="BL246" t="s">
        <v>2650</v>
      </c>
      <c r="BM246">
        <v>0</v>
      </c>
      <c r="BN246" s="14">
        <v>45135</v>
      </c>
      <c r="BO246">
        <v>0</v>
      </c>
      <c r="BP246" t="s">
        <v>2650</v>
      </c>
      <c r="BQ246">
        <v>0</v>
      </c>
      <c r="BR246">
        <v>0</v>
      </c>
      <c r="BS246" t="s">
        <v>2652</v>
      </c>
      <c r="BW246">
        <v>0</v>
      </c>
      <c r="BX246">
        <v>0</v>
      </c>
      <c r="BY246" t="s">
        <v>2653</v>
      </c>
      <c r="BZ246" s="14">
        <v>45135</v>
      </c>
      <c r="CA246" s="14">
        <v>45135</v>
      </c>
      <c r="CE246">
        <v>0</v>
      </c>
      <c r="CF246">
        <v>1</v>
      </c>
      <c r="CG246">
        <v>0</v>
      </c>
      <c r="CH246">
        <v>0</v>
      </c>
      <c r="CI246">
        <v>0</v>
      </c>
      <c r="CJ246" t="s">
        <v>2781</v>
      </c>
      <c r="CK246" s="14">
        <v>44900</v>
      </c>
      <c r="CL246">
        <v>0</v>
      </c>
      <c r="CP246">
        <v>0</v>
      </c>
      <c r="CS246">
        <v>0</v>
      </c>
      <c r="CV246">
        <v>0</v>
      </c>
      <c r="CX246">
        <v>1</v>
      </c>
      <c r="CZ246">
        <v>0</v>
      </c>
      <c r="DA246">
        <v>1</v>
      </c>
      <c r="DB246">
        <v>0</v>
      </c>
      <c r="DC246" t="s">
        <v>441</v>
      </c>
      <c r="DM246" t="s">
        <v>441</v>
      </c>
      <c r="DN246" t="s">
        <v>441</v>
      </c>
      <c r="DX246" t="s">
        <v>441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H246" t="s">
        <v>2650</v>
      </c>
      <c r="EI246">
        <v>0</v>
      </c>
      <c r="EL246">
        <v>0</v>
      </c>
      <c r="EM246" t="s">
        <v>3388</v>
      </c>
      <c r="EN246" t="s">
        <v>3389</v>
      </c>
      <c r="EO246" t="s">
        <v>2650</v>
      </c>
      <c r="EP246" t="s">
        <v>2650</v>
      </c>
      <c r="ER246">
        <v>0</v>
      </c>
      <c r="ES246">
        <v>0</v>
      </c>
      <c r="EU246">
        <v>0</v>
      </c>
      <c r="EV246">
        <v>0</v>
      </c>
      <c r="EY246">
        <v>0</v>
      </c>
      <c r="EZ246">
        <v>0</v>
      </c>
      <c r="FB246" t="s">
        <v>2650</v>
      </c>
      <c r="FC246">
        <v>0</v>
      </c>
    </row>
    <row r="247" spans="1:159" x14ac:dyDescent="0.3">
      <c r="A247" t="s">
        <v>383</v>
      </c>
      <c r="B247">
        <v>1</v>
      </c>
      <c r="C247" s="14">
        <v>45135</v>
      </c>
      <c r="D247">
        <v>1</v>
      </c>
      <c r="E247" s="14">
        <v>45135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133694</v>
      </c>
      <c r="P247" t="s">
        <v>3390</v>
      </c>
      <c r="Q247" t="s">
        <v>723</v>
      </c>
      <c r="U247" t="s">
        <v>545</v>
      </c>
      <c r="V247">
        <v>1</v>
      </c>
      <c r="W247" t="s">
        <v>2649</v>
      </c>
      <c r="X247" s="14">
        <v>45135</v>
      </c>
      <c r="Y247">
        <v>0</v>
      </c>
      <c r="Z247" s="14">
        <v>45135</v>
      </c>
      <c r="AA247">
        <v>1</v>
      </c>
      <c r="AB247" s="14">
        <v>44866</v>
      </c>
      <c r="AD247">
        <v>0</v>
      </c>
      <c r="AE247">
        <v>0</v>
      </c>
      <c r="AK247" s="67">
        <v>45135</v>
      </c>
      <c r="AL247" t="s">
        <v>2650</v>
      </c>
      <c r="AM247" t="s">
        <v>2650</v>
      </c>
      <c r="AN247" t="s">
        <v>2650</v>
      </c>
      <c r="AO247">
        <v>0</v>
      </c>
      <c r="AP247">
        <v>0</v>
      </c>
      <c r="AQ247">
        <v>0</v>
      </c>
      <c r="AR247">
        <v>0</v>
      </c>
      <c r="AS247" t="s">
        <v>441</v>
      </c>
      <c r="AU247">
        <v>0</v>
      </c>
      <c r="AW247" s="14">
        <v>45135</v>
      </c>
      <c r="AX247">
        <v>0</v>
      </c>
      <c r="AY247" s="14">
        <v>45135</v>
      </c>
      <c r="AZ247">
        <v>1</v>
      </c>
      <c r="BA247">
        <v>0</v>
      </c>
      <c r="BB247" t="s">
        <v>2491</v>
      </c>
      <c r="BC247">
        <v>0</v>
      </c>
      <c r="BE247">
        <v>0</v>
      </c>
      <c r="BF247">
        <v>1</v>
      </c>
      <c r="BJ247">
        <v>0</v>
      </c>
      <c r="BK247" t="s">
        <v>2651</v>
      </c>
      <c r="BL247" t="s">
        <v>2650</v>
      </c>
      <c r="BM247">
        <v>0</v>
      </c>
      <c r="BN247" s="14">
        <v>45135</v>
      </c>
      <c r="BO247">
        <v>0</v>
      </c>
      <c r="BP247" t="s">
        <v>2650</v>
      </c>
      <c r="BQ247">
        <v>0</v>
      </c>
      <c r="BR247">
        <v>0</v>
      </c>
      <c r="BS247" t="s">
        <v>2652</v>
      </c>
      <c r="BW247">
        <v>0</v>
      </c>
      <c r="BX247">
        <v>0</v>
      </c>
      <c r="BY247" t="s">
        <v>2653</v>
      </c>
      <c r="BZ247" s="14">
        <v>45135</v>
      </c>
      <c r="CA247" s="14">
        <v>45135</v>
      </c>
      <c r="CE247">
        <v>0</v>
      </c>
      <c r="CF247">
        <v>1</v>
      </c>
      <c r="CG247">
        <v>0</v>
      </c>
      <c r="CH247">
        <v>0</v>
      </c>
      <c r="CI247">
        <v>0</v>
      </c>
      <c r="CJ247" t="s">
        <v>2781</v>
      </c>
      <c r="CK247" s="14">
        <v>44900</v>
      </c>
      <c r="CL247">
        <v>0</v>
      </c>
      <c r="CP247">
        <v>0</v>
      </c>
      <c r="CS247">
        <v>0</v>
      </c>
      <c r="CV247">
        <v>0</v>
      </c>
      <c r="CX247">
        <v>1</v>
      </c>
      <c r="CZ247">
        <v>0</v>
      </c>
      <c r="DA247">
        <v>1</v>
      </c>
      <c r="DB247">
        <v>0</v>
      </c>
      <c r="DC247" t="s">
        <v>441</v>
      </c>
      <c r="DM247" t="s">
        <v>441</v>
      </c>
      <c r="DN247" t="s">
        <v>441</v>
      </c>
      <c r="DX247" t="s">
        <v>441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H247" t="s">
        <v>2650</v>
      </c>
      <c r="EI247">
        <v>0</v>
      </c>
      <c r="EL247">
        <v>0</v>
      </c>
      <c r="EM247" t="s">
        <v>3391</v>
      </c>
      <c r="EN247" t="s">
        <v>3392</v>
      </c>
      <c r="EO247" t="s">
        <v>2650</v>
      </c>
      <c r="EP247" t="s">
        <v>2650</v>
      </c>
      <c r="ER247">
        <v>0</v>
      </c>
      <c r="ES247">
        <v>0</v>
      </c>
      <c r="EU247">
        <v>0</v>
      </c>
      <c r="EV247">
        <v>0</v>
      </c>
      <c r="EY247">
        <v>0</v>
      </c>
      <c r="EZ247">
        <v>0</v>
      </c>
      <c r="FB247" t="s">
        <v>2650</v>
      </c>
      <c r="FC247">
        <v>0</v>
      </c>
    </row>
    <row r="248" spans="1:159" x14ac:dyDescent="0.3">
      <c r="A248" t="s">
        <v>383</v>
      </c>
      <c r="B248">
        <v>1</v>
      </c>
      <c r="C248" s="14">
        <v>45135</v>
      </c>
      <c r="D248">
        <v>1</v>
      </c>
      <c r="E248" s="14">
        <v>45135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133695</v>
      </c>
      <c r="P248" t="s">
        <v>3393</v>
      </c>
      <c r="Q248" t="s">
        <v>724</v>
      </c>
      <c r="U248" t="s">
        <v>545</v>
      </c>
      <c r="V248">
        <v>1</v>
      </c>
      <c r="W248" t="s">
        <v>2649</v>
      </c>
      <c r="X248" s="14">
        <v>45135</v>
      </c>
      <c r="Y248">
        <v>0</v>
      </c>
      <c r="Z248" s="14">
        <v>45135</v>
      </c>
      <c r="AA248">
        <v>1</v>
      </c>
      <c r="AB248" s="14">
        <v>44896</v>
      </c>
      <c r="AD248">
        <v>0</v>
      </c>
      <c r="AE248">
        <v>0</v>
      </c>
      <c r="AK248" s="67">
        <v>45135</v>
      </c>
      <c r="AL248" t="s">
        <v>2650</v>
      </c>
      <c r="AM248" t="s">
        <v>2650</v>
      </c>
      <c r="AN248" t="s">
        <v>2650</v>
      </c>
      <c r="AO248">
        <v>0</v>
      </c>
      <c r="AP248">
        <v>0</v>
      </c>
      <c r="AQ248">
        <v>0</v>
      </c>
      <c r="AR248">
        <v>0</v>
      </c>
      <c r="AS248" t="s">
        <v>441</v>
      </c>
      <c r="AU248">
        <v>0</v>
      </c>
      <c r="AW248" s="14">
        <v>45135</v>
      </c>
      <c r="AX248">
        <v>0</v>
      </c>
      <c r="AY248" s="14">
        <v>45135</v>
      </c>
      <c r="AZ248">
        <v>1</v>
      </c>
      <c r="BA248">
        <v>0</v>
      </c>
      <c r="BB248" t="s">
        <v>2491</v>
      </c>
      <c r="BC248">
        <v>0</v>
      </c>
      <c r="BE248">
        <v>0</v>
      </c>
      <c r="BF248">
        <v>1</v>
      </c>
      <c r="BJ248">
        <v>0</v>
      </c>
      <c r="BK248" t="s">
        <v>2651</v>
      </c>
      <c r="BL248" t="s">
        <v>2650</v>
      </c>
      <c r="BM248">
        <v>0</v>
      </c>
      <c r="BN248" s="14">
        <v>45135</v>
      </c>
      <c r="BO248">
        <v>0</v>
      </c>
      <c r="BP248" t="s">
        <v>2650</v>
      </c>
      <c r="BQ248">
        <v>0</v>
      </c>
      <c r="BR248">
        <v>0</v>
      </c>
      <c r="BS248" t="s">
        <v>2652</v>
      </c>
      <c r="BW248">
        <v>0</v>
      </c>
      <c r="BX248">
        <v>0</v>
      </c>
      <c r="BY248" t="s">
        <v>2653</v>
      </c>
      <c r="BZ248" s="14">
        <v>45135</v>
      </c>
      <c r="CA248" s="14">
        <v>45135</v>
      </c>
      <c r="CE248">
        <v>0</v>
      </c>
      <c r="CF248">
        <v>1</v>
      </c>
      <c r="CG248">
        <v>0</v>
      </c>
      <c r="CH248">
        <v>0</v>
      </c>
      <c r="CI248">
        <v>0</v>
      </c>
      <c r="CJ248" t="s">
        <v>2781</v>
      </c>
      <c r="CK248" s="14">
        <v>44900</v>
      </c>
      <c r="CL248">
        <v>0</v>
      </c>
      <c r="CP248">
        <v>0</v>
      </c>
      <c r="CS248">
        <v>0</v>
      </c>
      <c r="CV248">
        <v>0</v>
      </c>
      <c r="CX248">
        <v>1</v>
      </c>
      <c r="CZ248">
        <v>0</v>
      </c>
      <c r="DA248">
        <v>1</v>
      </c>
      <c r="DB248">
        <v>0</v>
      </c>
      <c r="DC248" t="s">
        <v>441</v>
      </c>
      <c r="DM248" t="s">
        <v>441</v>
      </c>
      <c r="DN248" t="s">
        <v>441</v>
      </c>
      <c r="DX248" t="s">
        <v>441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H248" t="s">
        <v>2650</v>
      </c>
      <c r="EI248">
        <v>0</v>
      </c>
      <c r="EL248">
        <v>0</v>
      </c>
      <c r="EM248" t="s">
        <v>3394</v>
      </c>
      <c r="EN248" t="s">
        <v>3395</v>
      </c>
      <c r="EO248" t="s">
        <v>2650</v>
      </c>
      <c r="EP248" t="s">
        <v>2650</v>
      </c>
      <c r="ER248">
        <v>0</v>
      </c>
      <c r="ES248">
        <v>0</v>
      </c>
      <c r="EU248">
        <v>0</v>
      </c>
      <c r="EV248">
        <v>0</v>
      </c>
      <c r="EY248">
        <v>0</v>
      </c>
      <c r="EZ248">
        <v>0</v>
      </c>
      <c r="FB248" t="s">
        <v>2650</v>
      </c>
      <c r="FC248">
        <v>0</v>
      </c>
    </row>
    <row r="249" spans="1:159" x14ac:dyDescent="0.3">
      <c r="A249" t="s">
        <v>383</v>
      </c>
      <c r="B249">
        <v>1</v>
      </c>
      <c r="C249" s="14">
        <v>45135</v>
      </c>
      <c r="D249">
        <v>1</v>
      </c>
      <c r="E249" s="14">
        <v>45135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133696</v>
      </c>
      <c r="P249" t="s">
        <v>3396</v>
      </c>
      <c r="Q249" t="s">
        <v>733</v>
      </c>
      <c r="U249" t="s">
        <v>545</v>
      </c>
      <c r="V249">
        <v>1</v>
      </c>
      <c r="W249" t="s">
        <v>2649</v>
      </c>
      <c r="X249" s="14">
        <v>45135</v>
      </c>
      <c r="Y249">
        <v>0</v>
      </c>
      <c r="Z249" s="14">
        <v>45135</v>
      </c>
      <c r="AA249">
        <v>1</v>
      </c>
      <c r="AB249" s="14">
        <v>44805</v>
      </c>
      <c r="AD249">
        <v>0</v>
      </c>
      <c r="AE249">
        <v>0</v>
      </c>
      <c r="AK249" s="67">
        <v>45135</v>
      </c>
      <c r="AL249" t="s">
        <v>2650</v>
      </c>
      <c r="AM249" t="s">
        <v>2650</v>
      </c>
      <c r="AN249" t="s">
        <v>2650</v>
      </c>
      <c r="AO249">
        <v>0</v>
      </c>
      <c r="AP249">
        <v>0</v>
      </c>
      <c r="AQ249">
        <v>0</v>
      </c>
      <c r="AR249">
        <v>0</v>
      </c>
      <c r="AS249" t="s">
        <v>441</v>
      </c>
      <c r="AU249">
        <v>0</v>
      </c>
      <c r="AW249" s="14">
        <v>45135</v>
      </c>
      <c r="AX249">
        <v>0</v>
      </c>
      <c r="AY249" s="14">
        <v>45135</v>
      </c>
      <c r="AZ249">
        <v>1</v>
      </c>
      <c r="BA249">
        <v>0</v>
      </c>
      <c r="BB249" t="s">
        <v>2491</v>
      </c>
      <c r="BC249">
        <v>0</v>
      </c>
      <c r="BE249">
        <v>0</v>
      </c>
      <c r="BF249">
        <v>1</v>
      </c>
      <c r="BJ249">
        <v>0</v>
      </c>
      <c r="BK249" t="s">
        <v>2651</v>
      </c>
      <c r="BL249" t="s">
        <v>2650</v>
      </c>
      <c r="BM249">
        <v>0</v>
      </c>
      <c r="BN249" s="14">
        <v>45135</v>
      </c>
      <c r="BO249">
        <v>0</v>
      </c>
      <c r="BP249" t="s">
        <v>2650</v>
      </c>
      <c r="BQ249">
        <v>0</v>
      </c>
      <c r="BR249">
        <v>0</v>
      </c>
      <c r="BS249" t="s">
        <v>2652</v>
      </c>
      <c r="BW249">
        <v>0</v>
      </c>
      <c r="BX249">
        <v>0</v>
      </c>
      <c r="BY249" t="s">
        <v>2653</v>
      </c>
      <c r="BZ249" s="14">
        <v>45135</v>
      </c>
      <c r="CA249" s="14">
        <v>45135</v>
      </c>
      <c r="CE249">
        <v>0</v>
      </c>
      <c r="CF249">
        <v>1</v>
      </c>
      <c r="CG249">
        <v>0</v>
      </c>
      <c r="CH249">
        <v>0</v>
      </c>
      <c r="CI249">
        <v>0</v>
      </c>
      <c r="CJ249" t="s">
        <v>2781</v>
      </c>
      <c r="CK249" s="14">
        <v>44900</v>
      </c>
      <c r="CL249">
        <v>0</v>
      </c>
      <c r="CP249">
        <v>0</v>
      </c>
      <c r="CS249">
        <v>0</v>
      </c>
      <c r="CV249">
        <v>0</v>
      </c>
      <c r="CX249">
        <v>1</v>
      </c>
      <c r="CZ249">
        <v>0</v>
      </c>
      <c r="DA249">
        <v>1</v>
      </c>
      <c r="DB249">
        <v>0</v>
      </c>
      <c r="DC249" t="s">
        <v>441</v>
      </c>
      <c r="DM249" t="s">
        <v>441</v>
      </c>
      <c r="DN249" t="s">
        <v>441</v>
      </c>
      <c r="DX249" t="s">
        <v>441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H249" t="s">
        <v>2650</v>
      </c>
      <c r="EI249">
        <v>0</v>
      </c>
      <c r="EL249">
        <v>0</v>
      </c>
      <c r="EM249" t="s">
        <v>3397</v>
      </c>
      <c r="EN249" t="s">
        <v>3398</v>
      </c>
      <c r="EO249" t="s">
        <v>2650</v>
      </c>
      <c r="EP249" t="s">
        <v>2650</v>
      </c>
      <c r="ER249">
        <v>0</v>
      </c>
      <c r="ES249">
        <v>0</v>
      </c>
      <c r="EU249">
        <v>0</v>
      </c>
      <c r="EV249">
        <v>0</v>
      </c>
      <c r="EY249">
        <v>0</v>
      </c>
      <c r="EZ249">
        <v>0</v>
      </c>
      <c r="FB249" t="s">
        <v>2650</v>
      </c>
      <c r="FC249">
        <v>0</v>
      </c>
    </row>
    <row r="250" spans="1:159" x14ac:dyDescent="0.3">
      <c r="A250" t="s">
        <v>383</v>
      </c>
      <c r="B250">
        <v>1</v>
      </c>
      <c r="C250" s="14">
        <v>45135</v>
      </c>
      <c r="D250">
        <v>1</v>
      </c>
      <c r="E250" s="14">
        <v>45135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133697</v>
      </c>
      <c r="P250" t="s">
        <v>3399</v>
      </c>
      <c r="Q250" t="s">
        <v>734</v>
      </c>
      <c r="U250" t="s">
        <v>545</v>
      </c>
      <c r="V250">
        <v>1</v>
      </c>
      <c r="W250" t="s">
        <v>2649</v>
      </c>
      <c r="X250" s="14">
        <v>45135</v>
      </c>
      <c r="Y250">
        <v>0</v>
      </c>
      <c r="Z250" s="14">
        <v>45135</v>
      </c>
      <c r="AA250">
        <v>1</v>
      </c>
      <c r="AB250" s="14">
        <v>44835</v>
      </c>
      <c r="AD250">
        <v>0</v>
      </c>
      <c r="AE250">
        <v>0</v>
      </c>
      <c r="AK250" s="67">
        <v>45135</v>
      </c>
      <c r="AL250" t="s">
        <v>2650</v>
      </c>
      <c r="AM250" t="s">
        <v>2650</v>
      </c>
      <c r="AN250" t="s">
        <v>2650</v>
      </c>
      <c r="AO250">
        <v>0</v>
      </c>
      <c r="AP250">
        <v>0</v>
      </c>
      <c r="AQ250">
        <v>0</v>
      </c>
      <c r="AR250">
        <v>0</v>
      </c>
      <c r="AS250" t="s">
        <v>441</v>
      </c>
      <c r="AU250">
        <v>0</v>
      </c>
      <c r="AW250" s="14">
        <v>45135</v>
      </c>
      <c r="AX250">
        <v>0</v>
      </c>
      <c r="AY250" s="14">
        <v>45135</v>
      </c>
      <c r="AZ250">
        <v>1</v>
      </c>
      <c r="BA250">
        <v>0</v>
      </c>
      <c r="BB250" t="s">
        <v>2491</v>
      </c>
      <c r="BC250">
        <v>0</v>
      </c>
      <c r="BE250">
        <v>0</v>
      </c>
      <c r="BF250">
        <v>1</v>
      </c>
      <c r="BJ250">
        <v>0</v>
      </c>
      <c r="BK250" t="s">
        <v>2651</v>
      </c>
      <c r="BL250" t="s">
        <v>2650</v>
      </c>
      <c r="BM250">
        <v>0</v>
      </c>
      <c r="BN250" s="14">
        <v>45135</v>
      </c>
      <c r="BO250">
        <v>0</v>
      </c>
      <c r="BP250" t="s">
        <v>2650</v>
      </c>
      <c r="BQ250">
        <v>0</v>
      </c>
      <c r="BR250">
        <v>0</v>
      </c>
      <c r="BS250" t="s">
        <v>2652</v>
      </c>
      <c r="BW250">
        <v>0</v>
      </c>
      <c r="BX250">
        <v>0</v>
      </c>
      <c r="BY250" t="s">
        <v>2653</v>
      </c>
      <c r="BZ250" s="14">
        <v>45135</v>
      </c>
      <c r="CA250" s="14">
        <v>45135</v>
      </c>
      <c r="CE250">
        <v>0</v>
      </c>
      <c r="CF250">
        <v>1</v>
      </c>
      <c r="CG250">
        <v>0</v>
      </c>
      <c r="CH250">
        <v>0</v>
      </c>
      <c r="CI250">
        <v>0</v>
      </c>
      <c r="CJ250" t="s">
        <v>2781</v>
      </c>
      <c r="CK250" s="14">
        <v>44900</v>
      </c>
      <c r="CL250">
        <v>0</v>
      </c>
      <c r="CP250">
        <v>0</v>
      </c>
      <c r="CS250">
        <v>0</v>
      </c>
      <c r="CV250">
        <v>0</v>
      </c>
      <c r="CX250">
        <v>1</v>
      </c>
      <c r="CZ250">
        <v>0</v>
      </c>
      <c r="DA250">
        <v>1</v>
      </c>
      <c r="DB250">
        <v>0</v>
      </c>
      <c r="DC250" t="s">
        <v>441</v>
      </c>
      <c r="DM250" t="s">
        <v>441</v>
      </c>
      <c r="DN250" t="s">
        <v>441</v>
      </c>
      <c r="DX250" t="s">
        <v>441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1</v>
      </c>
      <c r="EH250" t="s">
        <v>2650</v>
      </c>
      <c r="EI250">
        <v>0</v>
      </c>
      <c r="EL250">
        <v>0</v>
      </c>
      <c r="EM250" t="s">
        <v>3400</v>
      </c>
      <c r="EN250" t="s">
        <v>3401</v>
      </c>
      <c r="EO250" t="s">
        <v>2650</v>
      </c>
      <c r="EP250" t="s">
        <v>2650</v>
      </c>
      <c r="ER250">
        <v>0</v>
      </c>
      <c r="ES250">
        <v>0</v>
      </c>
      <c r="EU250">
        <v>0</v>
      </c>
      <c r="EV250">
        <v>0</v>
      </c>
      <c r="EY250">
        <v>0</v>
      </c>
      <c r="EZ250">
        <v>0</v>
      </c>
      <c r="FB250" t="s">
        <v>2650</v>
      </c>
      <c r="FC250">
        <v>0</v>
      </c>
    </row>
    <row r="251" spans="1:159" x14ac:dyDescent="0.3">
      <c r="A251" t="s">
        <v>383</v>
      </c>
      <c r="B251">
        <v>1</v>
      </c>
      <c r="C251" s="14">
        <v>45135</v>
      </c>
      <c r="D251">
        <v>1</v>
      </c>
      <c r="E251" s="14">
        <v>45135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133698</v>
      </c>
      <c r="P251" t="s">
        <v>3402</v>
      </c>
      <c r="Q251" t="s">
        <v>735</v>
      </c>
      <c r="U251" t="s">
        <v>545</v>
      </c>
      <c r="V251">
        <v>1</v>
      </c>
      <c r="W251" t="s">
        <v>2649</v>
      </c>
      <c r="X251" s="14">
        <v>45135</v>
      </c>
      <c r="Y251">
        <v>0</v>
      </c>
      <c r="Z251" s="14">
        <v>45135</v>
      </c>
      <c r="AA251">
        <v>1</v>
      </c>
      <c r="AB251" s="14">
        <v>44866</v>
      </c>
      <c r="AD251">
        <v>0</v>
      </c>
      <c r="AE251">
        <v>0</v>
      </c>
      <c r="AK251" s="67">
        <v>45135</v>
      </c>
      <c r="AL251" t="s">
        <v>2650</v>
      </c>
      <c r="AM251" t="s">
        <v>2650</v>
      </c>
      <c r="AN251" t="s">
        <v>2650</v>
      </c>
      <c r="AO251">
        <v>0</v>
      </c>
      <c r="AP251">
        <v>0</v>
      </c>
      <c r="AQ251">
        <v>0</v>
      </c>
      <c r="AR251">
        <v>0</v>
      </c>
      <c r="AS251" t="s">
        <v>441</v>
      </c>
      <c r="AU251">
        <v>0</v>
      </c>
      <c r="AW251" s="14">
        <v>45135</v>
      </c>
      <c r="AX251">
        <v>0</v>
      </c>
      <c r="AY251" s="14">
        <v>45135</v>
      </c>
      <c r="AZ251">
        <v>1</v>
      </c>
      <c r="BA251">
        <v>0</v>
      </c>
      <c r="BB251" t="s">
        <v>2491</v>
      </c>
      <c r="BC251">
        <v>0</v>
      </c>
      <c r="BE251">
        <v>0</v>
      </c>
      <c r="BF251">
        <v>1</v>
      </c>
      <c r="BJ251">
        <v>0</v>
      </c>
      <c r="BK251" t="s">
        <v>2651</v>
      </c>
      <c r="BL251" t="s">
        <v>2650</v>
      </c>
      <c r="BM251">
        <v>0</v>
      </c>
      <c r="BN251" s="14">
        <v>45135</v>
      </c>
      <c r="BO251">
        <v>0</v>
      </c>
      <c r="BP251" t="s">
        <v>2650</v>
      </c>
      <c r="BQ251">
        <v>0</v>
      </c>
      <c r="BR251">
        <v>0</v>
      </c>
      <c r="BS251" t="s">
        <v>2652</v>
      </c>
      <c r="BW251">
        <v>0</v>
      </c>
      <c r="BX251">
        <v>0</v>
      </c>
      <c r="BY251" t="s">
        <v>2653</v>
      </c>
      <c r="BZ251" s="14">
        <v>45135</v>
      </c>
      <c r="CA251" s="14">
        <v>45135</v>
      </c>
      <c r="CE251">
        <v>0</v>
      </c>
      <c r="CF251">
        <v>1</v>
      </c>
      <c r="CG251">
        <v>0</v>
      </c>
      <c r="CH251">
        <v>0</v>
      </c>
      <c r="CI251">
        <v>0</v>
      </c>
      <c r="CJ251" t="s">
        <v>2781</v>
      </c>
      <c r="CK251" s="14">
        <v>44900</v>
      </c>
      <c r="CL251">
        <v>0</v>
      </c>
      <c r="CP251">
        <v>0</v>
      </c>
      <c r="CS251">
        <v>0</v>
      </c>
      <c r="CV251">
        <v>0</v>
      </c>
      <c r="CX251">
        <v>1</v>
      </c>
      <c r="CZ251">
        <v>0</v>
      </c>
      <c r="DA251">
        <v>1</v>
      </c>
      <c r="DB251">
        <v>0</v>
      </c>
      <c r="DC251" t="s">
        <v>441</v>
      </c>
      <c r="DM251" t="s">
        <v>441</v>
      </c>
      <c r="DN251" t="s">
        <v>441</v>
      </c>
      <c r="DX251" t="s">
        <v>441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</v>
      </c>
      <c r="EH251" t="s">
        <v>2650</v>
      </c>
      <c r="EI251">
        <v>0</v>
      </c>
      <c r="EL251">
        <v>0</v>
      </c>
      <c r="EM251" t="s">
        <v>3403</v>
      </c>
      <c r="EN251" t="s">
        <v>3404</v>
      </c>
      <c r="EO251" t="s">
        <v>2650</v>
      </c>
      <c r="EP251" t="s">
        <v>2650</v>
      </c>
      <c r="ER251">
        <v>0</v>
      </c>
      <c r="ES251">
        <v>0</v>
      </c>
      <c r="EU251">
        <v>0</v>
      </c>
      <c r="EV251">
        <v>0</v>
      </c>
      <c r="EY251">
        <v>0</v>
      </c>
      <c r="EZ251">
        <v>0</v>
      </c>
      <c r="FB251" t="s">
        <v>2650</v>
      </c>
      <c r="FC251">
        <v>0</v>
      </c>
    </row>
    <row r="252" spans="1:159" x14ac:dyDescent="0.3">
      <c r="A252" t="s">
        <v>383</v>
      </c>
      <c r="B252">
        <v>1</v>
      </c>
      <c r="C252" s="14">
        <v>45135</v>
      </c>
      <c r="D252">
        <v>1</v>
      </c>
      <c r="E252" s="14">
        <v>45135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133699</v>
      </c>
      <c r="P252" t="s">
        <v>3405</v>
      </c>
      <c r="Q252" t="s">
        <v>736</v>
      </c>
      <c r="U252" t="s">
        <v>545</v>
      </c>
      <c r="V252">
        <v>1</v>
      </c>
      <c r="W252" t="s">
        <v>2649</v>
      </c>
      <c r="X252" s="14">
        <v>45135</v>
      </c>
      <c r="Y252">
        <v>0</v>
      </c>
      <c r="Z252" s="14">
        <v>45135</v>
      </c>
      <c r="AA252">
        <v>1</v>
      </c>
      <c r="AB252" s="14">
        <v>44896</v>
      </c>
      <c r="AD252">
        <v>0</v>
      </c>
      <c r="AE252">
        <v>0</v>
      </c>
      <c r="AK252" s="67">
        <v>45135</v>
      </c>
      <c r="AL252" t="s">
        <v>2650</v>
      </c>
      <c r="AM252" t="s">
        <v>2650</v>
      </c>
      <c r="AN252" t="s">
        <v>2650</v>
      </c>
      <c r="AO252">
        <v>0</v>
      </c>
      <c r="AP252">
        <v>0</v>
      </c>
      <c r="AQ252">
        <v>0</v>
      </c>
      <c r="AR252">
        <v>0</v>
      </c>
      <c r="AS252" t="s">
        <v>441</v>
      </c>
      <c r="AU252">
        <v>0</v>
      </c>
      <c r="AW252" s="14">
        <v>45135</v>
      </c>
      <c r="AX252">
        <v>0</v>
      </c>
      <c r="AY252" s="14">
        <v>45135</v>
      </c>
      <c r="AZ252">
        <v>1</v>
      </c>
      <c r="BA252">
        <v>0</v>
      </c>
      <c r="BB252" t="s">
        <v>2491</v>
      </c>
      <c r="BC252">
        <v>0</v>
      </c>
      <c r="BE252">
        <v>0</v>
      </c>
      <c r="BF252">
        <v>1</v>
      </c>
      <c r="BJ252">
        <v>0</v>
      </c>
      <c r="BK252" t="s">
        <v>2651</v>
      </c>
      <c r="BL252" t="s">
        <v>2650</v>
      </c>
      <c r="BM252">
        <v>0</v>
      </c>
      <c r="BN252" s="14">
        <v>45135</v>
      </c>
      <c r="BO252">
        <v>0</v>
      </c>
      <c r="BP252" t="s">
        <v>2650</v>
      </c>
      <c r="BQ252">
        <v>0</v>
      </c>
      <c r="BR252">
        <v>0</v>
      </c>
      <c r="BS252" t="s">
        <v>2652</v>
      </c>
      <c r="BW252">
        <v>0</v>
      </c>
      <c r="BX252">
        <v>0</v>
      </c>
      <c r="BY252" t="s">
        <v>2653</v>
      </c>
      <c r="BZ252" s="14">
        <v>45135</v>
      </c>
      <c r="CA252" s="14">
        <v>45135</v>
      </c>
      <c r="CE252">
        <v>0</v>
      </c>
      <c r="CF252">
        <v>1</v>
      </c>
      <c r="CG252">
        <v>0</v>
      </c>
      <c r="CH252">
        <v>0</v>
      </c>
      <c r="CI252">
        <v>0</v>
      </c>
      <c r="CJ252" t="s">
        <v>2781</v>
      </c>
      <c r="CK252" s="14">
        <v>44900</v>
      </c>
      <c r="CL252">
        <v>0</v>
      </c>
      <c r="CP252">
        <v>0</v>
      </c>
      <c r="CS252">
        <v>0</v>
      </c>
      <c r="CV252">
        <v>0</v>
      </c>
      <c r="CX252">
        <v>1</v>
      </c>
      <c r="CZ252">
        <v>0</v>
      </c>
      <c r="DA252">
        <v>1</v>
      </c>
      <c r="DB252">
        <v>0</v>
      </c>
      <c r="DC252" t="s">
        <v>441</v>
      </c>
      <c r="DM252" t="s">
        <v>441</v>
      </c>
      <c r="DN252" t="s">
        <v>441</v>
      </c>
      <c r="DX252" t="s">
        <v>441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1</v>
      </c>
      <c r="EH252" t="s">
        <v>2650</v>
      </c>
      <c r="EI252">
        <v>0</v>
      </c>
      <c r="EL252">
        <v>0</v>
      </c>
      <c r="EM252" t="s">
        <v>3406</v>
      </c>
      <c r="EN252" t="s">
        <v>3407</v>
      </c>
      <c r="EO252" t="s">
        <v>2650</v>
      </c>
      <c r="EP252" t="s">
        <v>2650</v>
      </c>
      <c r="ER252">
        <v>0</v>
      </c>
      <c r="ES252">
        <v>0</v>
      </c>
      <c r="EU252">
        <v>0</v>
      </c>
      <c r="EV252">
        <v>0</v>
      </c>
      <c r="EY252">
        <v>0</v>
      </c>
      <c r="EZ252">
        <v>0</v>
      </c>
      <c r="FB252" t="s">
        <v>2650</v>
      </c>
      <c r="FC252">
        <v>0</v>
      </c>
    </row>
    <row r="253" spans="1:159" x14ac:dyDescent="0.3">
      <c r="A253" t="s">
        <v>383</v>
      </c>
      <c r="B253">
        <v>1</v>
      </c>
      <c r="C253" s="14">
        <v>45135</v>
      </c>
      <c r="D253">
        <v>1</v>
      </c>
      <c r="E253" s="14">
        <v>45135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133700</v>
      </c>
      <c r="P253" t="s">
        <v>3408</v>
      </c>
      <c r="Q253" t="s">
        <v>745</v>
      </c>
      <c r="U253" t="s">
        <v>545</v>
      </c>
      <c r="V253">
        <v>1</v>
      </c>
      <c r="W253" t="s">
        <v>2649</v>
      </c>
      <c r="X253" s="14">
        <v>45135</v>
      </c>
      <c r="Y253">
        <v>0</v>
      </c>
      <c r="Z253" s="14">
        <v>45135</v>
      </c>
      <c r="AA253">
        <v>1</v>
      </c>
      <c r="AB253" s="14">
        <v>44805</v>
      </c>
      <c r="AD253">
        <v>0</v>
      </c>
      <c r="AE253">
        <v>0</v>
      </c>
      <c r="AK253" s="67">
        <v>45135</v>
      </c>
      <c r="AL253" t="s">
        <v>2650</v>
      </c>
      <c r="AM253" t="s">
        <v>2650</v>
      </c>
      <c r="AN253" t="s">
        <v>2650</v>
      </c>
      <c r="AO253">
        <v>0</v>
      </c>
      <c r="AP253">
        <v>0</v>
      </c>
      <c r="AQ253">
        <v>0</v>
      </c>
      <c r="AR253">
        <v>0</v>
      </c>
      <c r="AS253" t="s">
        <v>441</v>
      </c>
      <c r="AU253">
        <v>0</v>
      </c>
      <c r="AW253" s="14">
        <v>45135</v>
      </c>
      <c r="AX253">
        <v>0</v>
      </c>
      <c r="AY253" s="14">
        <v>45135</v>
      </c>
      <c r="AZ253">
        <v>1</v>
      </c>
      <c r="BA253">
        <v>0</v>
      </c>
      <c r="BB253" t="s">
        <v>2491</v>
      </c>
      <c r="BC253">
        <v>0</v>
      </c>
      <c r="BE253">
        <v>0</v>
      </c>
      <c r="BF253">
        <v>1</v>
      </c>
      <c r="BJ253">
        <v>0</v>
      </c>
      <c r="BK253" t="s">
        <v>2651</v>
      </c>
      <c r="BL253" t="s">
        <v>2650</v>
      </c>
      <c r="BM253">
        <v>0</v>
      </c>
      <c r="BN253" s="14">
        <v>45135</v>
      </c>
      <c r="BO253">
        <v>0</v>
      </c>
      <c r="BP253" t="s">
        <v>2650</v>
      </c>
      <c r="BQ253">
        <v>0</v>
      </c>
      <c r="BR253">
        <v>0</v>
      </c>
      <c r="BS253" t="s">
        <v>2652</v>
      </c>
      <c r="BW253">
        <v>0</v>
      </c>
      <c r="BX253">
        <v>0</v>
      </c>
      <c r="BY253" t="s">
        <v>2653</v>
      </c>
      <c r="BZ253" s="14">
        <v>45135</v>
      </c>
      <c r="CA253" s="14">
        <v>45135</v>
      </c>
      <c r="CE253">
        <v>0</v>
      </c>
      <c r="CF253">
        <v>1</v>
      </c>
      <c r="CG253">
        <v>0</v>
      </c>
      <c r="CH253">
        <v>0</v>
      </c>
      <c r="CI253">
        <v>0</v>
      </c>
      <c r="CJ253" t="s">
        <v>2781</v>
      </c>
      <c r="CK253" s="14">
        <v>44900</v>
      </c>
      <c r="CL253">
        <v>0</v>
      </c>
      <c r="CP253">
        <v>0</v>
      </c>
      <c r="CS253">
        <v>0</v>
      </c>
      <c r="CV253">
        <v>0</v>
      </c>
      <c r="CX253">
        <v>1</v>
      </c>
      <c r="CZ253">
        <v>0</v>
      </c>
      <c r="DA253">
        <v>1</v>
      </c>
      <c r="DB253">
        <v>0</v>
      </c>
      <c r="DC253" t="s">
        <v>441</v>
      </c>
      <c r="DM253" t="s">
        <v>441</v>
      </c>
      <c r="DN253" t="s">
        <v>441</v>
      </c>
      <c r="DX253" t="s">
        <v>441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</v>
      </c>
      <c r="EH253" t="s">
        <v>2650</v>
      </c>
      <c r="EI253">
        <v>0</v>
      </c>
      <c r="EL253">
        <v>0</v>
      </c>
      <c r="EM253" t="s">
        <v>3409</v>
      </c>
      <c r="EN253" t="s">
        <v>3410</v>
      </c>
      <c r="EO253" t="s">
        <v>2650</v>
      </c>
      <c r="EP253" t="s">
        <v>2650</v>
      </c>
      <c r="ER253">
        <v>0</v>
      </c>
      <c r="ES253">
        <v>0</v>
      </c>
      <c r="EU253">
        <v>0</v>
      </c>
      <c r="EV253">
        <v>0</v>
      </c>
      <c r="EY253">
        <v>0</v>
      </c>
      <c r="EZ253">
        <v>0</v>
      </c>
      <c r="FB253" t="s">
        <v>2650</v>
      </c>
      <c r="FC253">
        <v>0</v>
      </c>
    </row>
    <row r="254" spans="1:159" x14ac:dyDescent="0.3">
      <c r="A254" t="s">
        <v>383</v>
      </c>
      <c r="B254">
        <v>1</v>
      </c>
      <c r="C254" s="14">
        <v>45135</v>
      </c>
      <c r="D254">
        <v>1</v>
      </c>
      <c r="E254" s="14">
        <v>45135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133701</v>
      </c>
      <c r="P254" t="s">
        <v>3411</v>
      </c>
      <c r="Q254" t="s">
        <v>746</v>
      </c>
      <c r="U254" t="s">
        <v>545</v>
      </c>
      <c r="V254">
        <v>1</v>
      </c>
      <c r="W254" t="s">
        <v>2649</v>
      </c>
      <c r="X254" s="14">
        <v>45135</v>
      </c>
      <c r="Y254">
        <v>0</v>
      </c>
      <c r="Z254" s="14">
        <v>45135</v>
      </c>
      <c r="AA254">
        <v>1</v>
      </c>
      <c r="AB254" s="14">
        <v>44835</v>
      </c>
      <c r="AD254">
        <v>0</v>
      </c>
      <c r="AE254">
        <v>0</v>
      </c>
      <c r="AK254" s="67">
        <v>45135</v>
      </c>
      <c r="AL254" t="s">
        <v>2650</v>
      </c>
      <c r="AM254" t="s">
        <v>2650</v>
      </c>
      <c r="AN254" t="s">
        <v>2650</v>
      </c>
      <c r="AO254">
        <v>0</v>
      </c>
      <c r="AP254">
        <v>0</v>
      </c>
      <c r="AQ254">
        <v>0</v>
      </c>
      <c r="AR254">
        <v>0</v>
      </c>
      <c r="AS254" t="s">
        <v>441</v>
      </c>
      <c r="AU254">
        <v>0</v>
      </c>
      <c r="AW254" s="14">
        <v>45135</v>
      </c>
      <c r="AX254">
        <v>0</v>
      </c>
      <c r="AY254" s="14">
        <v>45135</v>
      </c>
      <c r="AZ254">
        <v>1</v>
      </c>
      <c r="BA254">
        <v>0</v>
      </c>
      <c r="BB254" t="s">
        <v>2491</v>
      </c>
      <c r="BC254">
        <v>0</v>
      </c>
      <c r="BE254">
        <v>0</v>
      </c>
      <c r="BF254">
        <v>1</v>
      </c>
      <c r="BJ254">
        <v>0</v>
      </c>
      <c r="BK254" t="s">
        <v>2651</v>
      </c>
      <c r="BL254" t="s">
        <v>2650</v>
      </c>
      <c r="BM254">
        <v>0</v>
      </c>
      <c r="BN254" s="14">
        <v>45135</v>
      </c>
      <c r="BO254">
        <v>0</v>
      </c>
      <c r="BP254" t="s">
        <v>2650</v>
      </c>
      <c r="BQ254">
        <v>0</v>
      </c>
      <c r="BR254">
        <v>0</v>
      </c>
      <c r="BS254" t="s">
        <v>2652</v>
      </c>
      <c r="BW254">
        <v>0</v>
      </c>
      <c r="BX254">
        <v>0</v>
      </c>
      <c r="BY254" t="s">
        <v>2653</v>
      </c>
      <c r="BZ254" s="14">
        <v>45135</v>
      </c>
      <c r="CA254" s="14">
        <v>45135</v>
      </c>
      <c r="CE254">
        <v>0</v>
      </c>
      <c r="CF254">
        <v>1</v>
      </c>
      <c r="CG254">
        <v>0</v>
      </c>
      <c r="CH254">
        <v>0</v>
      </c>
      <c r="CI254">
        <v>0</v>
      </c>
      <c r="CJ254" t="s">
        <v>2781</v>
      </c>
      <c r="CK254" s="14">
        <v>44900</v>
      </c>
      <c r="CL254">
        <v>0</v>
      </c>
      <c r="CP254">
        <v>0</v>
      </c>
      <c r="CS254">
        <v>0</v>
      </c>
      <c r="CV254">
        <v>0</v>
      </c>
      <c r="CX254">
        <v>1</v>
      </c>
      <c r="CZ254">
        <v>0</v>
      </c>
      <c r="DA254">
        <v>1</v>
      </c>
      <c r="DB254">
        <v>0</v>
      </c>
      <c r="DC254" t="s">
        <v>441</v>
      </c>
      <c r="DM254" t="s">
        <v>441</v>
      </c>
      <c r="DN254" t="s">
        <v>441</v>
      </c>
      <c r="DX254" t="s">
        <v>441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H254" t="s">
        <v>2650</v>
      </c>
      <c r="EI254">
        <v>0</v>
      </c>
      <c r="EL254">
        <v>0</v>
      </c>
      <c r="EM254" t="s">
        <v>3412</v>
      </c>
      <c r="EN254" t="s">
        <v>3413</v>
      </c>
      <c r="EO254" t="s">
        <v>2650</v>
      </c>
      <c r="EP254" t="s">
        <v>2650</v>
      </c>
      <c r="ER254">
        <v>0</v>
      </c>
      <c r="ES254">
        <v>0</v>
      </c>
      <c r="EU254">
        <v>0</v>
      </c>
      <c r="EV254">
        <v>0</v>
      </c>
      <c r="EY254">
        <v>0</v>
      </c>
      <c r="EZ254">
        <v>0</v>
      </c>
      <c r="FB254" t="s">
        <v>2650</v>
      </c>
      <c r="FC254">
        <v>0</v>
      </c>
    </row>
    <row r="255" spans="1:159" x14ac:dyDescent="0.3">
      <c r="A255" t="s">
        <v>383</v>
      </c>
      <c r="B255">
        <v>1</v>
      </c>
      <c r="C255" s="14">
        <v>45135</v>
      </c>
      <c r="D255">
        <v>1</v>
      </c>
      <c r="E255" s="14">
        <v>45135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133702</v>
      </c>
      <c r="P255" t="s">
        <v>3414</v>
      </c>
      <c r="Q255" t="s">
        <v>747</v>
      </c>
      <c r="U255" t="s">
        <v>545</v>
      </c>
      <c r="V255">
        <v>1</v>
      </c>
      <c r="W255" t="s">
        <v>2649</v>
      </c>
      <c r="X255" s="14">
        <v>45135</v>
      </c>
      <c r="Y255">
        <v>0</v>
      </c>
      <c r="Z255" s="14">
        <v>45135</v>
      </c>
      <c r="AA255">
        <v>1</v>
      </c>
      <c r="AB255" s="14">
        <v>44866</v>
      </c>
      <c r="AD255">
        <v>0</v>
      </c>
      <c r="AE255">
        <v>0</v>
      </c>
      <c r="AK255" s="67">
        <v>45135</v>
      </c>
      <c r="AL255" t="s">
        <v>2650</v>
      </c>
      <c r="AM255" t="s">
        <v>2650</v>
      </c>
      <c r="AN255" t="s">
        <v>2650</v>
      </c>
      <c r="AO255">
        <v>0</v>
      </c>
      <c r="AP255">
        <v>0</v>
      </c>
      <c r="AQ255">
        <v>0</v>
      </c>
      <c r="AR255">
        <v>0</v>
      </c>
      <c r="AS255" t="s">
        <v>441</v>
      </c>
      <c r="AU255">
        <v>0</v>
      </c>
      <c r="AW255" s="14">
        <v>45135</v>
      </c>
      <c r="AX255">
        <v>0</v>
      </c>
      <c r="AY255" s="14">
        <v>45135</v>
      </c>
      <c r="AZ255">
        <v>1</v>
      </c>
      <c r="BA255">
        <v>0</v>
      </c>
      <c r="BB255" t="s">
        <v>2491</v>
      </c>
      <c r="BC255">
        <v>0</v>
      </c>
      <c r="BE255">
        <v>0</v>
      </c>
      <c r="BF255">
        <v>1</v>
      </c>
      <c r="BJ255">
        <v>0</v>
      </c>
      <c r="BK255" t="s">
        <v>2651</v>
      </c>
      <c r="BL255" t="s">
        <v>2650</v>
      </c>
      <c r="BM255">
        <v>0</v>
      </c>
      <c r="BN255" s="14">
        <v>45135</v>
      </c>
      <c r="BO255">
        <v>0</v>
      </c>
      <c r="BP255" t="s">
        <v>2650</v>
      </c>
      <c r="BQ255">
        <v>0</v>
      </c>
      <c r="BR255">
        <v>0</v>
      </c>
      <c r="BS255" t="s">
        <v>2652</v>
      </c>
      <c r="BW255">
        <v>0</v>
      </c>
      <c r="BX255">
        <v>0</v>
      </c>
      <c r="BY255" t="s">
        <v>2653</v>
      </c>
      <c r="BZ255" s="14">
        <v>45135</v>
      </c>
      <c r="CA255" s="14">
        <v>45135</v>
      </c>
      <c r="CE255">
        <v>0</v>
      </c>
      <c r="CF255">
        <v>1</v>
      </c>
      <c r="CG255">
        <v>0</v>
      </c>
      <c r="CH255">
        <v>0</v>
      </c>
      <c r="CI255">
        <v>0</v>
      </c>
      <c r="CJ255" t="s">
        <v>2781</v>
      </c>
      <c r="CK255" s="14">
        <v>44900</v>
      </c>
      <c r="CL255">
        <v>0</v>
      </c>
      <c r="CP255">
        <v>0</v>
      </c>
      <c r="CS255">
        <v>0</v>
      </c>
      <c r="CV255">
        <v>0</v>
      </c>
      <c r="CX255">
        <v>1</v>
      </c>
      <c r="CZ255">
        <v>0</v>
      </c>
      <c r="DA255">
        <v>1</v>
      </c>
      <c r="DB255">
        <v>0</v>
      </c>
      <c r="DC255" t="s">
        <v>441</v>
      </c>
      <c r="DM255" t="s">
        <v>441</v>
      </c>
      <c r="DN255" t="s">
        <v>441</v>
      </c>
      <c r="DX255" t="s">
        <v>441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1</v>
      </c>
      <c r="EH255" t="s">
        <v>2650</v>
      </c>
      <c r="EI255">
        <v>0</v>
      </c>
      <c r="EL255">
        <v>0</v>
      </c>
      <c r="EM255" t="s">
        <v>3415</v>
      </c>
      <c r="EN255" t="s">
        <v>3416</v>
      </c>
      <c r="EO255" t="s">
        <v>2650</v>
      </c>
      <c r="EP255" t="s">
        <v>2650</v>
      </c>
      <c r="ER255">
        <v>0</v>
      </c>
      <c r="ES255">
        <v>0</v>
      </c>
      <c r="EU255">
        <v>0</v>
      </c>
      <c r="EV255">
        <v>0</v>
      </c>
      <c r="EY255">
        <v>0</v>
      </c>
      <c r="EZ255">
        <v>0</v>
      </c>
      <c r="FB255" t="s">
        <v>2650</v>
      </c>
      <c r="FC255">
        <v>0</v>
      </c>
    </row>
    <row r="256" spans="1:159" x14ac:dyDescent="0.3">
      <c r="A256" t="s">
        <v>383</v>
      </c>
      <c r="B256">
        <v>1</v>
      </c>
      <c r="C256" s="14">
        <v>45135</v>
      </c>
      <c r="D256">
        <v>1</v>
      </c>
      <c r="E256" s="14">
        <v>45135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133703</v>
      </c>
      <c r="P256" t="s">
        <v>3417</v>
      </c>
      <c r="Q256" t="s">
        <v>748</v>
      </c>
      <c r="U256" t="s">
        <v>545</v>
      </c>
      <c r="V256">
        <v>1</v>
      </c>
      <c r="W256" t="s">
        <v>2649</v>
      </c>
      <c r="X256" s="14">
        <v>45135</v>
      </c>
      <c r="Y256">
        <v>0</v>
      </c>
      <c r="Z256" s="14">
        <v>45135</v>
      </c>
      <c r="AA256">
        <v>1</v>
      </c>
      <c r="AB256" s="14">
        <v>44896</v>
      </c>
      <c r="AD256">
        <v>0</v>
      </c>
      <c r="AE256">
        <v>0</v>
      </c>
      <c r="AK256" s="67">
        <v>45135</v>
      </c>
      <c r="AL256" t="s">
        <v>2650</v>
      </c>
      <c r="AM256" t="s">
        <v>2650</v>
      </c>
      <c r="AN256" t="s">
        <v>2650</v>
      </c>
      <c r="AO256">
        <v>0</v>
      </c>
      <c r="AP256">
        <v>0</v>
      </c>
      <c r="AQ256">
        <v>0</v>
      </c>
      <c r="AR256">
        <v>0</v>
      </c>
      <c r="AS256" t="s">
        <v>441</v>
      </c>
      <c r="AU256">
        <v>0</v>
      </c>
      <c r="AW256" s="14">
        <v>45135</v>
      </c>
      <c r="AX256">
        <v>0</v>
      </c>
      <c r="AY256" s="14">
        <v>45135</v>
      </c>
      <c r="AZ256">
        <v>1</v>
      </c>
      <c r="BA256">
        <v>0</v>
      </c>
      <c r="BB256" t="s">
        <v>2491</v>
      </c>
      <c r="BC256">
        <v>0</v>
      </c>
      <c r="BE256">
        <v>0</v>
      </c>
      <c r="BF256">
        <v>1</v>
      </c>
      <c r="BJ256">
        <v>0</v>
      </c>
      <c r="BK256" t="s">
        <v>2651</v>
      </c>
      <c r="BL256" t="s">
        <v>2650</v>
      </c>
      <c r="BM256">
        <v>0</v>
      </c>
      <c r="BN256" s="14">
        <v>45135</v>
      </c>
      <c r="BO256">
        <v>0</v>
      </c>
      <c r="BP256" t="s">
        <v>2650</v>
      </c>
      <c r="BQ256">
        <v>0</v>
      </c>
      <c r="BR256">
        <v>0</v>
      </c>
      <c r="BS256" t="s">
        <v>2652</v>
      </c>
      <c r="BW256">
        <v>0</v>
      </c>
      <c r="BX256">
        <v>0</v>
      </c>
      <c r="BY256" t="s">
        <v>2653</v>
      </c>
      <c r="BZ256" s="14">
        <v>45135</v>
      </c>
      <c r="CA256" s="14">
        <v>45135</v>
      </c>
      <c r="CE256">
        <v>0</v>
      </c>
      <c r="CF256">
        <v>1</v>
      </c>
      <c r="CG256">
        <v>0</v>
      </c>
      <c r="CH256">
        <v>0</v>
      </c>
      <c r="CI256">
        <v>0</v>
      </c>
      <c r="CJ256" t="s">
        <v>2781</v>
      </c>
      <c r="CK256" s="14">
        <v>44900</v>
      </c>
      <c r="CL256">
        <v>0</v>
      </c>
      <c r="CP256">
        <v>0</v>
      </c>
      <c r="CS256">
        <v>0</v>
      </c>
      <c r="CV256">
        <v>0</v>
      </c>
      <c r="CX256">
        <v>1</v>
      </c>
      <c r="CZ256">
        <v>0</v>
      </c>
      <c r="DA256">
        <v>1</v>
      </c>
      <c r="DB256">
        <v>0</v>
      </c>
      <c r="DC256" t="s">
        <v>441</v>
      </c>
      <c r="DM256" t="s">
        <v>441</v>
      </c>
      <c r="DN256" t="s">
        <v>441</v>
      </c>
      <c r="DX256" t="s">
        <v>441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1</v>
      </c>
      <c r="EH256" t="s">
        <v>2650</v>
      </c>
      <c r="EI256">
        <v>0</v>
      </c>
      <c r="EL256">
        <v>0</v>
      </c>
      <c r="EM256" t="s">
        <v>3418</v>
      </c>
      <c r="EN256" t="s">
        <v>3419</v>
      </c>
      <c r="EO256" t="s">
        <v>2650</v>
      </c>
      <c r="EP256" t="s">
        <v>2650</v>
      </c>
      <c r="ER256">
        <v>0</v>
      </c>
      <c r="ES256">
        <v>0</v>
      </c>
      <c r="EU256">
        <v>0</v>
      </c>
      <c r="EV256">
        <v>0</v>
      </c>
      <c r="EY256">
        <v>0</v>
      </c>
      <c r="EZ256">
        <v>0</v>
      </c>
      <c r="FB256" t="s">
        <v>2650</v>
      </c>
      <c r="FC2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CE87-0D45-4A18-9A9E-5B5F5E4FC2F9}">
  <sheetPr filterMode="1"/>
  <dimension ref="A1:F435"/>
  <sheetViews>
    <sheetView workbookViewId="0">
      <selection activeCell="E1" sqref="E1:F1"/>
    </sheetView>
  </sheetViews>
  <sheetFormatPr defaultRowHeight="14.4" x14ac:dyDescent="0.3"/>
  <sheetData>
    <row r="1" spans="1:6" x14ac:dyDescent="0.3">
      <c r="E1" t="s">
        <v>2589</v>
      </c>
      <c r="F1" t="s">
        <v>3420</v>
      </c>
    </row>
    <row r="2" spans="1:6" hidden="1" x14ac:dyDescent="0.3">
      <c r="A2" t="s">
        <v>754</v>
      </c>
      <c r="E2" t="s">
        <v>588</v>
      </c>
      <c r="F2">
        <f t="shared" ref="F2:F65" si="0">MATCH(E2,A:A,0)</f>
        <v>8</v>
      </c>
    </row>
    <row r="3" spans="1:6" hidden="1" x14ac:dyDescent="0.3">
      <c r="A3" t="s">
        <v>757</v>
      </c>
      <c r="E3" t="s">
        <v>589</v>
      </c>
      <c r="F3">
        <f t="shared" si="0"/>
        <v>9</v>
      </c>
    </row>
    <row r="4" spans="1:6" hidden="1" x14ac:dyDescent="0.3">
      <c r="A4" t="s">
        <v>758</v>
      </c>
      <c r="E4" t="s">
        <v>591</v>
      </c>
      <c r="F4">
        <f t="shared" si="0"/>
        <v>10</v>
      </c>
    </row>
    <row r="5" spans="1:6" hidden="1" x14ac:dyDescent="0.3">
      <c r="A5" t="s">
        <v>759</v>
      </c>
      <c r="E5" t="s">
        <v>592</v>
      </c>
      <c r="F5">
        <f t="shared" si="0"/>
        <v>11</v>
      </c>
    </row>
    <row r="6" spans="1:6" hidden="1" x14ac:dyDescent="0.3">
      <c r="A6" t="s">
        <v>760</v>
      </c>
      <c r="E6" t="s">
        <v>593</v>
      </c>
      <c r="F6">
        <f t="shared" si="0"/>
        <v>12</v>
      </c>
    </row>
    <row r="7" spans="1:6" hidden="1" x14ac:dyDescent="0.3">
      <c r="A7" t="s">
        <v>761</v>
      </c>
      <c r="E7" t="s">
        <v>594</v>
      </c>
      <c r="F7">
        <f t="shared" si="0"/>
        <v>13</v>
      </c>
    </row>
    <row r="8" spans="1:6" hidden="1" x14ac:dyDescent="0.3">
      <c r="A8" t="s">
        <v>588</v>
      </c>
      <c r="E8" t="s">
        <v>595</v>
      </c>
      <c r="F8">
        <f t="shared" si="0"/>
        <v>14</v>
      </c>
    </row>
    <row r="9" spans="1:6" hidden="1" x14ac:dyDescent="0.3">
      <c r="A9" t="s">
        <v>589</v>
      </c>
      <c r="E9" t="s">
        <v>596</v>
      </c>
      <c r="F9">
        <f t="shared" si="0"/>
        <v>15</v>
      </c>
    </row>
    <row r="10" spans="1:6" hidden="1" x14ac:dyDescent="0.3">
      <c r="A10" t="s">
        <v>591</v>
      </c>
      <c r="E10" t="s">
        <v>597</v>
      </c>
      <c r="F10">
        <f t="shared" si="0"/>
        <v>16</v>
      </c>
    </row>
    <row r="11" spans="1:6" hidden="1" x14ac:dyDescent="0.3">
      <c r="A11" t="s">
        <v>592</v>
      </c>
      <c r="E11" t="s">
        <v>598</v>
      </c>
      <c r="F11">
        <f t="shared" si="0"/>
        <v>17</v>
      </c>
    </row>
    <row r="12" spans="1:6" hidden="1" x14ac:dyDescent="0.3">
      <c r="A12" t="s">
        <v>593</v>
      </c>
      <c r="E12" t="s">
        <v>599</v>
      </c>
      <c r="F12">
        <f t="shared" si="0"/>
        <v>18</v>
      </c>
    </row>
    <row r="13" spans="1:6" hidden="1" x14ac:dyDescent="0.3">
      <c r="A13" t="s">
        <v>594</v>
      </c>
      <c r="E13" t="s">
        <v>600</v>
      </c>
      <c r="F13">
        <f t="shared" si="0"/>
        <v>19</v>
      </c>
    </row>
    <row r="14" spans="1:6" hidden="1" x14ac:dyDescent="0.3">
      <c r="A14" t="s">
        <v>595</v>
      </c>
      <c r="E14" t="s">
        <v>601</v>
      </c>
      <c r="F14">
        <f t="shared" si="0"/>
        <v>20</v>
      </c>
    </row>
    <row r="15" spans="1:6" hidden="1" x14ac:dyDescent="0.3">
      <c r="A15" t="s">
        <v>596</v>
      </c>
      <c r="E15" t="s">
        <v>602</v>
      </c>
      <c r="F15">
        <f t="shared" si="0"/>
        <v>21</v>
      </c>
    </row>
    <row r="16" spans="1:6" hidden="1" x14ac:dyDescent="0.3">
      <c r="A16" t="s">
        <v>597</v>
      </c>
      <c r="E16" t="s">
        <v>603</v>
      </c>
      <c r="F16">
        <f t="shared" si="0"/>
        <v>22</v>
      </c>
    </row>
    <row r="17" spans="1:6" hidden="1" x14ac:dyDescent="0.3">
      <c r="A17" t="s">
        <v>598</v>
      </c>
      <c r="E17" t="s">
        <v>604</v>
      </c>
      <c r="F17">
        <f t="shared" si="0"/>
        <v>23</v>
      </c>
    </row>
    <row r="18" spans="1:6" hidden="1" x14ac:dyDescent="0.3">
      <c r="A18" t="s">
        <v>599</v>
      </c>
      <c r="E18" t="s">
        <v>605</v>
      </c>
      <c r="F18">
        <f t="shared" si="0"/>
        <v>24</v>
      </c>
    </row>
    <row r="19" spans="1:6" hidden="1" x14ac:dyDescent="0.3">
      <c r="A19" t="s">
        <v>600</v>
      </c>
      <c r="E19" t="s">
        <v>606</v>
      </c>
      <c r="F19">
        <f t="shared" si="0"/>
        <v>25</v>
      </c>
    </row>
    <row r="20" spans="1:6" hidden="1" x14ac:dyDescent="0.3">
      <c r="A20" t="s">
        <v>601</v>
      </c>
      <c r="E20" t="s">
        <v>607</v>
      </c>
      <c r="F20">
        <f t="shared" si="0"/>
        <v>26</v>
      </c>
    </row>
    <row r="21" spans="1:6" hidden="1" x14ac:dyDescent="0.3">
      <c r="A21" t="s">
        <v>602</v>
      </c>
      <c r="E21" t="s">
        <v>608</v>
      </c>
      <c r="F21">
        <f t="shared" si="0"/>
        <v>27</v>
      </c>
    </row>
    <row r="22" spans="1:6" hidden="1" x14ac:dyDescent="0.3">
      <c r="A22" t="s">
        <v>603</v>
      </c>
      <c r="E22" t="s">
        <v>609</v>
      </c>
      <c r="F22">
        <f t="shared" si="0"/>
        <v>28</v>
      </c>
    </row>
    <row r="23" spans="1:6" hidden="1" x14ac:dyDescent="0.3">
      <c r="A23" t="s">
        <v>604</v>
      </c>
      <c r="E23" t="s">
        <v>610</v>
      </c>
      <c r="F23">
        <f t="shared" si="0"/>
        <v>29</v>
      </c>
    </row>
    <row r="24" spans="1:6" hidden="1" x14ac:dyDescent="0.3">
      <c r="A24" t="s">
        <v>605</v>
      </c>
      <c r="E24" t="s">
        <v>611</v>
      </c>
      <c r="F24">
        <f t="shared" si="0"/>
        <v>30</v>
      </c>
    </row>
    <row r="25" spans="1:6" hidden="1" x14ac:dyDescent="0.3">
      <c r="A25" t="s">
        <v>606</v>
      </c>
      <c r="E25" t="s">
        <v>612</v>
      </c>
      <c r="F25">
        <f t="shared" si="0"/>
        <v>31</v>
      </c>
    </row>
    <row r="26" spans="1:6" hidden="1" x14ac:dyDescent="0.3">
      <c r="A26" t="s">
        <v>607</v>
      </c>
      <c r="E26" t="s">
        <v>613</v>
      </c>
      <c r="F26">
        <f t="shared" si="0"/>
        <v>32</v>
      </c>
    </row>
    <row r="27" spans="1:6" hidden="1" x14ac:dyDescent="0.3">
      <c r="A27" t="s">
        <v>608</v>
      </c>
      <c r="E27" t="s">
        <v>614</v>
      </c>
      <c r="F27">
        <f t="shared" si="0"/>
        <v>33</v>
      </c>
    </row>
    <row r="28" spans="1:6" hidden="1" x14ac:dyDescent="0.3">
      <c r="A28" t="s">
        <v>609</v>
      </c>
      <c r="E28" t="s">
        <v>615</v>
      </c>
      <c r="F28">
        <f t="shared" si="0"/>
        <v>34</v>
      </c>
    </row>
    <row r="29" spans="1:6" hidden="1" x14ac:dyDescent="0.3">
      <c r="A29" t="s">
        <v>610</v>
      </c>
      <c r="E29" t="s">
        <v>616</v>
      </c>
      <c r="F29">
        <f t="shared" si="0"/>
        <v>35</v>
      </c>
    </row>
    <row r="30" spans="1:6" hidden="1" x14ac:dyDescent="0.3">
      <c r="A30" t="s">
        <v>611</v>
      </c>
      <c r="E30" t="s">
        <v>617</v>
      </c>
      <c r="F30">
        <f t="shared" si="0"/>
        <v>36</v>
      </c>
    </row>
    <row r="31" spans="1:6" hidden="1" x14ac:dyDescent="0.3">
      <c r="A31" t="s">
        <v>612</v>
      </c>
      <c r="E31" t="s">
        <v>618</v>
      </c>
      <c r="F31">
        <f t="shared" si="0"/>
        <v>37</v>
      </c>
    </row>
    <row r="32" spans="1:6" hidden="1" x14ac:dyDescent="0.3">
      <c r="A32" t="s">
        <v>613</v>
      </c>
      <c r="E32" t="s">
        <v>619</v>
      </c>
      <c r="F32">
        <f t="shared" si="0"/>
        <v>38</v>
      </c>
    </row>
    <row r="33" spans="1:6" hidden="1" x14ac:dyDescent="0.3">
      <c r="A33" t="s">
        <v>614</v>
      </c>
      <c r="E33" t="s">
        <v>620</v>
      </c>
      <c r="F33">
        <f t="shared" si="0"/>
        <v>39</v>
      </c>
    </row>
    <row r="34" spans="1:6" hidden="1" x14ac:dyDescent="0.3">
      <c r="A34" t="s">
        <v>615</v>
      </c>
      <c r="E34" t="s">
        <v>621</v>
      </c>
      <c r="F34">
        <f t="shared" si="0"/>
        <v>40</v>
      </c>
    </row>
    <row r="35" spans="1:6" hidden="1" x14ac:dyDescent="0.3">
      <c r="A35" t="s">
        <v>616</v>
      </c>
      <c r="E35" t="s">
        <v>622</v>
      </c>
      <c r="F35">
        <f t="shared" si="0"/>
        <v>41</v>
      </c>
    </row>
    <row r="36" spans="1:6" hidden="1" x14ac:dyDescent="0.3">
      <c r="A36" t="s">
        <v>617</v>
      </c>
      <c r="E36" t="s">
        <v>623</v>
      </c>
      <c r="F36">
        <f t="shared" si="0"/>
        <v>42</v>
      </c>
    </row>
    <row r="37" spans="1:6" hidden="1" x14ac:dyDescent="0.3">
      <c r="A37" t="s">
        <v>618</v>
      </c>
      <c r="E37" t="s">
        <v>624</v>
      </c>
      <c r="F37">
        <f t="shared" si="0"/>
        <v>43</v>
      </c>
    </row>
    <row r="38" spans="1:6" hidden="1" x14ac:dyDescent="0.3">
      <c r="A38" t="s">
        <v>619</v>
      </c>
      <c r="E38" t="s">
        <v>625</v>
      </c>
      <c r="F38">
        <f t="shared" si="0"/>
        <v>44</v>
      </c>
    </row>
    <row r="39" spans="1:6" hidden="1" x14ac:dyDescent="0.3">
      <c r="A39" t="s">
        <v>620</v>
      </c>
      <c r="E39" t="s">
        <v>626</v>
      </c>
      <c r="F39">
        <f t="shared" si="0"/>
        <v>45</v>
      </c>
    </row>
    <row r="40" spans="1:6" hidden="1" x14ac:dyDescent="0.3">
      <c r="A40" t="s">
        <v>621</v>
      </c>
      <c r="E40" t="s">
        <v>627</v>
      </c>
      <c r="F40">
        <f t="shared" si="0"/>
        <v>46</v>
      </c>
    </row>
    <row r="41" spans="1:6" hidden="1" x14ac:dyDescent="0.3">
      <c r="A41" t="s">
        <v>622</v>
      </c>
      <c r="E41" t="s">
        <v>630</v>
      </c>
      <c r="F41">
        <f t="shared" si="0"/>
        <v>47</v>
      </c>
    </row>
    <row r="42" spans="1:6" hidden="1" x14ac:dyDescent="0.3">
      <c r="A42" t="s">
        <v>623</v>
      </c>
      <c r="E42" t="s">
        <v>631</v>
      </c>
      <c r="F42">
        <f t="shared" si="0"/>
        <v>48</v>
      </c>
    </row>
    <row r="43" spans="1:6" hidden="1" x14ac:dyDescent="0.3">
      <c r="A43" t="s">
        <v>624</v>
      </c>
      <c r="E43" t="s">
        <v>632</v>
      </c>
      <c r="F43">
        <f t="shared" si="0"/>
        <v>49</v>
      </c>
    </row>
    <row r="44" spans="1:6" x14ac:dyDescent="0.3">
      <c r="A44" t="s">
        <v>625</v>
      </c>
      <c r="E44" t="s">
        <v>636</v>
      </c>
      <c r="F44" t="e">
        <f t="shared" si="0"/>
        <v>#N/A</v>
      </c>
    </row>
    <row r="45" spans="1:6" x14ac:dyDescent="0.3">
      <c r="A45" t="s">
        <v>626</v>
      </c>
      <c r="E45" t="s">
        <v>637</v>
      </c>
      <c r="F45" t="e">
        <f t="shared" si="0"/>
        <v>#N/A</v>
      </c>
    </row>
    <row r="46" spans="1:6" x14ac:dyDescent="0.3">
      <c r="A46" t="s">
        <v>627</v>
      </c>
      <c r="E46" t="s">
        <v>638</v>
      </c>
      <c r="F46" t="e">
        <f t="shared" si="0"/>
        <v>#N/A</v>
      </c>
    </row>
    <row r="47" spans="1:6" x14ac:dyDescent="0.3">
      <c r="A47" t="s">
        <v>630</v>
      </c>
      <c r="E47" t="s">
        <v>639</v>
      </c>
      <c r="F47" t="e">
        <f t="shared" si="0"/>
        <v>#N/A</v>
      </c>
    </row>
    <row r="48" spans="1:6" x14ac:dyDescent="0.3">
      <c r="A48" t="s">
        <v>631</v>
      </c>
      <c r="E48" t="s">
        <v>640</v>
      </c>
      <c r="F48" t="e">
        <f t="shared" si="0"/>
        <v>#N/A</v>
      </c>
    </row>
    <row r="49" spans="1:6" x14ac:dyDescent="0.3">
      <c r="A49" t="s">
        <v>632</v>
      </c>
      <c r="E49" t="s">
        <v>641</v>
      </c>
      <c r="F49" t="e">
        <f t="shared" si="0"/>
        <v>#N/A</v>
      </c>
    </row>
    <row r="50" spans="1:6" x14ac:dyDescent="0.3">
      <c r="A50" t="s">
        <v>48</v>
      </c>
      <c r="E50" t="s">
        <v>642</v>
      </c>
      <c r="F50" t="e">
        <f t="shared" si="0"/>
        <v>#N/A</v>
      </c>
    </row>
    <row r="51" spans="1:6" x14ac:dyDescent="0.3">
      <c r="A51" t="s">
        <v>49</v>
      </c>
      <c r="E51" t="s">
        <v>643</v>
      </c>
      <c r="F51" t="e">
        <f t="shared" si="0"/>
        <v>#N/A</v>
      </c>
    </row>
    <row r="52" spans="1:6" x14ac:dyDescent="0.3">
      <c r="A52" t="s">
        <v>50</v>
      </c>
      <c r="E52" t="s">
        <v>644</v>
      </c>
      <c r="F52" t="e">
        <f t="shared" si="0"/>
        <v>#N/A</v>
      </c>
    </row>
    <row r="53" spans="1:6" x14ac:dyDescent="0.3">
      <c r="A53" t="s">
        <v>51</v>
      </c>
      <c r="E53" t="s">
        <v>645</v>
      </c>
      <c r="F53" t="e">
        <f t="shared" si="0"/>
        <v>#N/A</v>
      </c>
    </row>
    <row r="54" spans="1:6" x14ac:dyDescent="0.3">
      <c r="A54" t="s">
        <v>52</v>
      </c>
      <c r="E54" t="s">
        <v>646</v>
      </c>
      <c r="F54" t="e">
        <f t="shared" si="0"/>
        <v>#N/A</v>
      </c>
    </row>
    <row r="55" spans="1:6" x14ac:dyDescent="0.3">
      <c r="A55" t="s">
        <v>53</v>
      </c>
      <c r="E55" t="s">
        <v>647</v>
      </c>
      <c r="F55" t="e">
        <f t="shared" si="0"/>
        <v>#N/A</v>
      </c>
    </row>
    <row r="56" spans="1:6" x14ac:dyDescent="0.3">
      <c r="A56" t="s">
        <v>54</v>
      </c>
      <c r="E56" t="s">
        <v>648</v>
      </c>
      <c r="F56" t="e">
        <f t="shared" si="0"/>
        <v>#N/A</v>
      </c>
    </row>
    <row r="57" spans="1:6" x14ac:dyDescent="0.3">
      <c r="A57" t="s">
        <v>55</v>
      </c>
      <c r="E57" t="s">
        <v>649</v>
      </c>
      <c r="F57" t="e">
        <f t="shared" si="0"/>
        <v>#N/A</v>
      </c>
    </row>
    <row r="58" spans="1:6" x14ac:dyDescent="0.3">
      <c r="A58" t="s">
        <v>56</v>
      </c>
      <c r="E58" t="s">
        <v>650</v>
      </c>
      <c r="F58" t="e">
        <f t="shared" si="0"/>
        <v>#N/A</v>
      </c>
    </row>
    <row r="59" spans="1:6" x14ac:dyDescent="0.3">
      <c r="A59" t="s">
        <v>57</v>
      </c>
      <c r="E59" t="s">
        <v>651</v>
      </c>
      <c r="F59" t="e">
        <f t="shared" si="0"/>
        <v>#N/A</v>
      </c>
    </row>
    <row r="60" spans="1:6" x14ac:dyDescent="0.3">
      <c r="A60" t="s">
        <v>58</v>
      </c>
      <c r="E60" t="s">
        <v>652</v>
      </c>
      <c r="F60" t="e">
        <f t="shared" si="0"/>
        <v>#N/A</v>
      </c>
    </row>
    <row r="61" spans="1:6" x14ac:dyDescent="0.3">
      <c r="A61" t="s">
        <v>60</v>
      </c>
      <c r="E61" t="s">
        <v>653</v>
      </c>
      <c r="F61" t="e">
        <f t="shared" si="0"/>
        <v>#N/A</v>
      </c>
    </row>
    <row r="62" spans="1:6" x14ac:dyDescent="0.3">
      <c r="A62" t="s">
        <v>61</v>
      </c>
      <c r="E62" t="s">
        <v>654</v>
      </c>
      <c r="F62" t="e">
        <f t="shared" si="0"/>
        <v>#N/A</v>
      </c>
    </row>
    <row r="63" spans="1:6" x14ac:dyDescent="0.3">
      <c r="A63" t="s">
        <v>62</v>
      </c>
      <c r="E63" t="s">
        <v>655</v>
      </c>
      <c r="F63" t="e">
        <f t="shared" si="0"/>
        <v>#N/A</v>
      </c>
    </row>
    <row r="64" spans="1:6" x14ac:dyDescent="0.3">
      <c r="A64" t="s">
        <v>63</v>
      </c>
      <c r="E64" t="s">
        <v>656</v>
      </c>
      <c r="F64" t="e">
        <f t="shared" si="0"/>
        <v>#N/A</v>
      </c>
    </row>
    <row r="65" spans="1:6" x14ac:dyDescent="0.3">
      <c r="A65" t="s">
        <v>64</v>
      </c>
      <c r="E65" t="s">
        <v>657</v>
      </c>
      <c r="F65" t="e">
        <f t="shared" si="0"/>
        <v>#N/A</v>
      </c>
    </row>
    <row r="66" spans="1:6" x14ac:dyDescent="0.3">
      <c r="A66" t="s">
        <v>65</v>
      </c>
      <c r="E66" t="s">
        <v>47</v>
      </c>
      <c r="F66" t="e">
        <f t="shared" ref="F66:F129" si="1">MATCH(E66,A:A,0)</f>
        <v>#N/A</v>
      </c>
    </row>
    <row r="67" spans="1:6" hidden="1" x14ac:dyDescent="0.3">
      <c r="A67" t="s">
        <v>66</v>
      </c>
      <c r="E67" t="s">
        <v>48</v>
      </c>
      <c r="F67">
        <f t="shared" si="1"/>
        <v>50</v>
      </c>
    </row>
    <row r="68" spans="1:6" hidden="1" x14ac:dyDescent="0.3">
      <c r="A68" t="s">
        <v>67</v>
      </c>
      <c r="E68" t="s">
        <v>49</v>
      </c>
      <c r="F68">
        <f t="shared" si="1"/>
        <v>51</v>
      </c>
    </row>
    <row r="69" spans="1:6" hidden="1" x14ac:dyDescent="0.3">
      <c r="A69" t="s">
        <v>68</v>
      </c>
      <c r="E69" t="s">
        <v>50</v>
      </c>
      <c r="F69">
        <f t="shared" si="1"/>
        <v>52</v>
      </c>
    </row>
    <row r="70" spans="1:6" hidden="1" x14ac:dyDescent="0.3">
      <c r="A70" t="s">
        <v>69</v>
      </c>
      <c r="E70" t="s">
        <v>51</v>
      </c>
      <c r="F70">
        <f t="shared" si="1"/>
        <v>53</v>
      </c>
    </row>
    <row r="71" spans="1:6" hidden="1" x14ac:dyDescent="0.3">
      <c r="A71" t="s">
        <v>70</v>
      </c>
      <c r="E71" t="s">
        <v>52</v>
      </c>
      <c r="F71">
        <f t="shared" si="1"/>
        <v>54</v>
      </c>
    </row>
    <row r="72" spans="1:6" hidden="1" x14ac:dyDescent="0.3">
      <c r="A72" t="s">
        <v>72</v>
      </c>
      <c r="E72" t="s">
        <v>53</v>
      </c>
      <c r="F72">
        <f t="shared" si="1"/>
        <v>55</v>
      </c>
    </row>
    <row r="73" spans="1:6" hidden="1" x14ac:dyDescent="0.3">
      <c r="A73" t="s">
        <v>73</v>
      </c>
      <c r="E73" t="s">
        <v>54</v>
      </c>
      <c r="F73">
        <f t="shared" si="1"/>
        <v>56</v>
      </c>
    </row>
    <row r="74" spans="1:6" hidden="1" x14ac:dyDescent="0.3">
      <c r="A74" t="s">
        <v>74</v>
      </c>
      <c r="E74" t="s">
        <v>55</v>
      </c>
      <c r="F74">
        <f t="shared" si="1"/>
        <v>57</v>
      </c>
    </row>
    <row r="75" spans="1:6" hidden="1" x14ac:dyDescent="0.3">
      <c r="A75" t="s">
        <v>75</v>
      </c>
      <c r="E75" t="s">
        <v>56</v>
      </c>
      <c r="F75">
        <f t="shared" si="1"/>
        <v>58</v>
      </c>
    </row>
    <row r="76" spans="1:6" hidden="1" x14ac:dyDescent="0.3">
      <c r="A76" t="s">
        <v>76</v>
      </c>
      <c r="E76" t="s">
        <v>57</v>
      </c>
      <c r="F76">
        <f t="shared" si="1"/>
        <v>59</v>
      </c>
    </row>
    <row r="77" spans="1:6" hidden="1" x14ac:dyDescent="0.3">
      <c r="A77" t="s">
        <v>77</v>
      </c>
      <c r="E77" t="s">
        <v>58</v>
      </c>
      <c r="F77">
        <f t="shared" si="1"/>
        <v>60</v>
      </c>
    </row>
    <row r="78" spans="1:6" x14ac:dyDescent="0.3">
      <c r="A78" t="s">
        <v>78</v>
      </c>
      <c r="E78" s="69" t="s">
        <v>59</v>
      </c>
      <c r="F78" s="69" t="e">
        <f t="shared" si="1"/>
        <v>#N/A</v>
      </c>
    </row>
    <row r="79" spans="1:6" hidden="1" x14ac:dyDescent="0.3">
      <c r="A79" t="s">
        <v>79</v>
      </c>
      <c r="E79" t="s">
        <v>60</v>
      </c>
      <c r="F79">
        <f t="shared" si="1"/>
        <v>61</v>
      </c>
    </row>
    <row r="80" spans="1:6" hidden="1" x14ac:dyDescent="0.3">
      <c r="A80" t="s">
        <v>81</v>
      </c>
      <c r="E80" t="s">
        <v>61</v>
      </c>
      <c r="F80">
        <f t="shared" si="1"/>
        <v>62</v>
      </c>
    </row>
    <row r="81" spans="1:6" hidden="1" x14ac:dyDescent="0.3">
      <c r="A81" t="s">
        <v>82</v>
      </c>
      <c r="E81" t="s">
        <v>62</v>
      </c>
      <c r="F81">
        <f t="shared" si="1"/>
        <v>63</v>
      </c>
    </row>
    <row r="82" spans="1:6" hidden="1" x14ac:dyDescent="0.3">
      <c r="A82" t="s">
        <v>84</v>
      </c>
      <c r="E82" t="s">
        <v>63</v>
      </c>
      <c r="F82">
        <f t="shared" si="1"/>
        <v>64</v>
      </c>
    </row>
    <row r="83" spans="1:6" hidden="1" x14ac:dyDescent="0.3">
      <c r="A83" t="s">
        <v>85</v>
      </c>
      <c r="E83" t="s">
        <v>64</v>
      </c>
      <c r="F83">
        <f t="shared" si="1"/>
        <v>65</v>
      </c>
    </row>
    <row r="84" spans="1:6" hidden="1" x14ac:dyDescent="0.3">
      <c r="A84" t="s">
        <v>86</v>
      </c>
      <c r="E84" t="s">
        <v>65</v>
      </c>
      <c r="F84">
        <f t="shared" si="1"/>
        <v>66</v>
      </c>
    </row>
    <row r="85" spans="1:6" hidden="1" x14ac:dyDescent="0.3">
      <c r="A85" t="s">
        <v>87</v>
      </c>
      <c r="E85" t="s">
        <v>66</v>
      </c>
      <c r="F85">
        <f t="shared" si="1"/>
        <v>67</v>
      </c>
    </row>
    <row r="86" spans="1:6" hidden="1" x14ac:dyDescent="0.3">
      <c r="A86" t="s">
        <v>88</v>
      </c>
      <c r="E86" t="s">
        <v>67</v>
      </c>
      <c r="F86">
        <f t="shared" si="1"/>
        <v>68</v>
      </c>
    </row>
    <row r="87" spans="1:6" hidden="1" x14ac:dyDescent="0.3">
      <c r="A87" t="s">
        <v>89</v>
      </c>
      <c r="E87" t="s">
        <v>68</v>
      </c>
      <c r="F87">
        <f t="shared" si="1"/>
        <v>69</v>
      </c>
    </row>
    <row r="88" spans="1:6" hidden="1" x14ac:dyDescent="0.3">
      <c r="A88" t="s">
        <v>90</v>
      </c>
      <c r="E88" t="s">
        <v>69</v>
      </c>
      <c r="F88">
        <f t="shared" si="1"/>
        <v>70</v>
      </c>
    </row>
    <row r="89" spans="1:6" hidden="1" x14ac:dyDescent="0.3">
      <c r="A89" t="s">
        <v>91</v>
      </c>
      <c r="E89" t="s">
        <v>70</v>
      </c>
      <c r="F89">
        <f t="shared" si="1"/>
        <v>71</v>
      </c>
    </row>
    <row r="90" spans="1:6" x14ac:dyDescent="0.3">
      <c r="A90" t="s">
        <v>92</v>
      </c>
      <c r="E90" s="69" t="s">
        <v>71</v>
      </c>
      <c r="F90" s="69" t="e">
        <f t="shared" si="1"/>
        <v>#N/A</v>
      </c>
    </row>
    <row r="91" spans="1:6" hidden="1" x14ac:dyDescent="0.3">
      <c r="A91" t="s">
        <v>93</v>
      </c>
      <c r="E91" t="s">
        <v>72</v>
      </c>
      <c r="F91">
        <f t="shared" si="1"/>
        <v>72</v>
      </c>
    </row>
    <row r="92" spans="1:6" hidden="1" x14ac:dyDescent="0.3">
      <c r="A92" t="s">
        <v>94</v>
      </c>
      <c r="E92" t="s">
        <v>73</v>
      </c>
      <c r="F92">
        <f t="shared" si="1"/>
        <v>73</v>
      </c>
    </row>
    <row r="93" spans="1:6" hidden="1" x14ac:dyDescent="0.3">
      <c r="A93" t="s">
        <v>96</v>
      </c>
      <c r="E93" t="s">
        <v>74</v>
      </c>
      <c r="F93">
        <f t="shared" si="1"/>
        <v>74</v>
      </c>
    </row>
    <row r="94" spans="1:6" hidden="1" x14ac:dyDescent="0.3">
      <c r="A94" t="s">
        <v>97</v>
      </c>
      <c r="E94" t="s">
        <v>75</v>
      </c>
      <c r="F94">
        <f t="shared" si="1"/>
        <v>75</v>
      </c>
    </row>
    <row r="95" spans="1:6" hidden="1" x14ac:dyDescent="0.3">
      <c r="A95" t="s">
        <v>98</v>
      </c>
      <c r="E95" t="s">
        <v>76</v>
      </c>
      <c r="F95">
        <f t="shared" si="1"/>
        <v>76</v>
      </c>
    </row>
    <row r="96" spans="1:6" hidden="1" x14ac:dyDescent="0.3">
      <c r="A96" t="s">
        <v>99</v>
      </c>
      <c r="E96" t="s">
        <v>77</v>
      </c>
      <c r="F96">
        <f t="shared" si="1"/>
        <v>77</v>
      </c>
    </row>
    <row r="97" spans="1:6" hidden="1" x14ac:dyDescent="0.3">
      <c r="A97" t="s">
        <v>100</v>
      </c>
      <c r="E97" t="s">
        <v>78</v>
      </c>
      <c r="F97">
        <f t="shared" si="1"/>
        <v>78</v>
      </c>
    </row>
    <row r="98" spans="1:6" hidden="1" x14ac:dyDescent="0.3">
      <c r="A98" t="s">
        <v>101</v>
      </c>
      <c r="E98" t="s">
        <v>79</v>
      </c>
      <c r="F98">
        <f t="shared" si="1"/>
        <v>79</v>
      </c>
    </row>
    <row r="99" spans="1:6" x14ac:dyDescent="0.3">
      <c r="A99" t="s">
        <v>102</v>
      </c>
      <c r="E99" s="69" t="s">
        <v>80</v>
      </c>
      <c r="F99" s="69" t="e">
        <f t="shared" si="1"/>
        <v>#N/A</v>
      </c>
    </row>
    <row r="100" spans="1:6" hidden="1" x14ac:dyDescent="0.3">
      <c r="A100" t="s">
        <v>103</v>
      </c>
      <c r="E100" t="s">
        <v>81</v>
      </c>
      <c r="F100">
        <f t="shared" si="1"/>
        <v>80</v>
      </c>
    </row>
    <row r="101" spans="1:6" hidden="1" x14ac:dyDescent="0.3">
      <c r="A101" t="s">
        <v>104</v>
      </c>
      <c r="E101" t="s">
        <v>82</v>
      </c>
      <c r="F101">
        <f t="shared" si="1"/>
        <v>81</v>
      </c>
    </row>
    <row r="102" spans="1:6" x14ac:dyDescent="0.3">
      <c r="A102" t="s">
        <v>105</v>
      </c>
      <c r="E102" s="69" t="s">
        <v>83</v>
      </c>
      <c r="F102" s="69" t="e">
        <f t="shared" si="1"/>
        <v>#N/A</v>
      </c>
    </row>
    <row r="103" spans="1:6" hidden="1" x14ac:dyDescent="0.3">
      <c r="A103" t="s">
        <v>108</v>
      </c>
      <c r="E103" t="s">
        <v>84</v>
      </c>
      <c r="F103">
        <f t="shared" si="1"/>
        <v>82</v>
      </c>
    </row>
    <row r="104" spans="1:6" hidden="1" x14ac:dyDescent="0.3">
      <c r="A104" t="s">
        <v>109</v>
      </c>
      <c r="E104" t="s">
        <v>85</v>
      </c>
      <c r="F104">
        <f t="shared" si="1"/>
        <v>83</v>
      </c>
    </row>
    <row r="105" spans="1:6" hidden="1" x14ac:dyDescent="0.3">
      <c r="A105" t="s">
        <v>110</v>
      </c>
      <c r="E105" t="s">
        <v>86</v>
      </c>
      <c r="F105">
        <f t="shared" si="1"/>
        <v>84</v>
      </c>
    </row>
    <row r="106" spans="1:6" hidden="1" x14ac:dyDescent="0.3">
      <c r="A106" t="s">
        <v>111</v>
      </c>
      <c r="E106" t="s">
        <v>87</v>
      </c>
      <c r="F106">
        <f t="shared" si="1"/>
        <v>85</v>
      </c>
    </row>
    <row r="107" spans="1:6" hidden="1" x14ac:dyDescent="0.3">
      <c r="A107" t="s">
        <v>112</v>
      </c>
      <c r="E107" t="s">
        <v>88</v>
      </c>
      <c r="F107">
        <f t="shared" si="1"/>
        <v>86</v>
      </c>
    </row>
    <row r="108" spans="1:6" hidden="1" x14ac:dyDescent="0.3">
      <c r="A108" t="s">
        <v>113</v>
      </c>
      <c r="E108" t="s">
        <v>89</v>
      </c>
      <c r="F108">
        <f t="shared" si="1"/>
        <v>87</v>
      </c>
    </row>
    <row r="109" spans="1:6" hidden="1" x14ac:dyDescent="0.3">
      <c r="A109" t="s">
        <v>114</v>
      </c>
      <c r="E109" t="s">
        <v>90</v>
      </c>
      <c r="F109">
        <f t="shared" si="1"/>
        <v>88</v>
      </c>
    </row>
    <row r="110" spans="1:6" hidden="1" x14ac:dyDescent="0.3">
      <c r="A110" t="s">
        <v>115</v>
      </c>
      <c r="E110" t="s">
        <v>91</v>
      </c>
      <c r="F110">
        <f t="shared" si="1"/>
        <v>89</v>
      </c>
    </row>
    <row r="111" spans="1:6" hidden="1" x14ac:dyDescent="0.3">
      <c r="A111" t="s">
        <v>116</v>
      </c>
      <c r="E111" t="s">
        <v>92</v>
      </c>
      <c r="F111">
        <f t="shared" si="1"/>
        <v>90</v>
      </c>
    </row>
    <row r="112" spans="1:6" hidden="1" x14ac:dyDescent="0.3">
      <c r="A112" t="s">
        <v>117</v>
      </c>
      <c r="E112" t="s">
        <v>93</v>
      </c>
      <c r="F112">
        <f t="shared" si="1"/>
        <v>91</v>
      </c>
    </row>
    <row r="113" spans="1:6" hidden="1" x14ac:dyDescent="0.3">
      <c r="A113" t="s">
        <v>118</v>
      </c>
      <c r="E113" t="s">
        <v>94</v>
      </c>
      <c r="F113">
        <f t="shared" si="1"/>
        <v>92</v>
      </c>
    </row>
    <row r="114" spans="1:6" x14ac:dyDescent="0.3">
      <c r="A114" t="s">
        <v>120</v>
      </c>
      <c r="E114" s="69" t="s">
        <v>95</v>
      </c>
      <c r="F114" s="69" t="e">
        <f t="shared" si="1"/>
        <v>#N/A</v>
      </c>
    </row>
    <row r="115" spans="1:6" hidden="1" x14ac:dyDescent="0.3">
      <c r="A115" t="s">
        <v>121</v>
      </c>
      <c r="E115" t="s">
        <v>96</v>
      </c>
      <c r="F115">
        <f t="shared" si="1"/>
        <v>93</v>
      </c>
    </row>
    <row r="116" spans="1:6" hidden="1" x14ac:dyDescent="0.3">
      <c r="A116" t="s">
        <v>122</v>
      </c>
      <c r="E116" t="s">
        <v>97</v>
      </c>
      <c r="F116">
        <f t="shared" si="1"/>
        <v>94</v>
      </c>
    </row>
    <row r="117" spans="1:6" hidden="1" x14ac:dyDescent="0.3">
      <c r="A117" t="s">
        <v>123</v>
      </c>
      <c r="E117" t="s">
        <v>98</v>
      </c>
      <c r="F117">
        <f t="shared" si="1"/>
        <v>95</v>
      </c>
    </row>
    <row r="118" spans="1:6" hidden="1" x14ac:dyDescent="0.3">
      <c r="A118" t="s">
        <v>124</v>
      </c>
      <c r="E118" t="s">
        <v>99</v>
      </c>
      <c r="F118">
        <f t="shared" si="1"/>
        <v>96</v>
      </c>
    </row>
    <row r="119" spans="1:6" hidden="1" x14ac:dyDescent="0.3">
      <c r="A119" t="s">
        <v>125</v>
      </c>
      <c r="E119" t="s">
        <v>100</v>
      </c>
      <c r="F119">
        <f t="shared" si="1"/>
        <v>97</v>
      </c>
    </row>
    <row r="120" spans="1:6" hidden="1" x14ac:dyDescent="0.3">
      <c r="A120" t="s">
        <v>126</v>
      </c>
      <c r="E120" t="s">
        <v>101</v>
      </c>
      <c r="F120">
        <f t="shared" si="1"/>
        <v>98</v>
      </c>
    </row>
    <row r="121" spans="1:6" hidden="1" x14ac:dyDescent="0.3">
      <c r="A121" t="s">
        <v>127</v>
      </c>
      <c r="E121" t="s">
        <v>102</v>
      </c>
      <c r="F121">
        <f t="shared" si="1"/>
        <v>99</v>
      </c>
    </row>
    <row r="122" spans="1:6" hidden="1" x14ac:dyDescent="0.3">
      <c r="A122" t="s">
        <v>128</v>
      </c>
      <c r="E122" t="s">
        <v>103</v>
      </c>
      <c r="F122">
        <f t="shared" si="1"/>
        <v>100</v>
      </c>
    </row>
    <row r="123" spans="1:6" hidden="1" x14ac:dyDescent="0.3">
      <c r="A123" t="s">
        <v>129</v>
      </c>
      <c r="E123" t="s">
        <v>104</v>
      </c>
      <c r="F123">
        <f t="shared" si="1"/>
        <v>101</v>
      </c>
    </row>
    <row r="124" spans="1:6" hidden="1" x14ac:dyDescent="0.3">
      <c r="A124" t="s">
        <v>130</v>
      </c>
      <c r="E124" t="s">
        <v>105</v>
      </c>
      <c r="F124">
        <f t="shared" si="1"/>
        <v>102</v>
      </c>
    </row>
    <row r="125" spans="1:6" x14ac:dyDescent="0.3">
      <c r="A125" t="s">
        <v>132</v>
      </c>
      <c r="E125" s="69" t="s">
        <v>106</v>
      </c>
      <c r="F125" s="69" t="e">
        <f t="shared" si="1"/>
        <v>#N/A</v>
      </c>
    </row>
    <row r="126" spans="1:6" x14ac:dyDescent="0.3">
      <c r="A126" t="s">
        <v>133</v>
      </c>
      <c r="E126" s="69" t="s">
        <v>107</v>
      </c>
      <c r="F126" s="69" t="e">
        <f t="shared" si="1"/>
        <v>#N/A</v>
      </c>
    </row>
    <row r="127" spans="1:6" hidden="1" x14ac:dyDescent="0.3">
      <c r="A127" t="s">
        <v>134</v>
      </c>
      <c r="E127" t="s">
        <v>108</v>
      </c>
      <c r="F127">
        <f t="shared" si="1"/>
        <v>103</v>
      </c>
    </row>
    <row r="128" spans="1:6" hidden="1" x14ac:dyDescent="0.3">
      <c r="A128" t="s">
        <v>135</v>
      </c>
      <c r="E128" t="s">
        <v>109</v>
      </c>
      <c r="F128">
        <f t="shared" si="1"/>
        <v>104</v>
      </c>
    </row>
    <row r="129" spans="1:6" hidden="1" x14ac:dyDescent="0.3">
      <c r="A129" t="s">
        <v>136</v>
      </c>
      <c r="E129" t="s">
        <v>110</v>
      </c>
      <c r="F129">
        <f t="shared" si="1"/>
        <v>105</v>
      </c>
    </row>
    <row r="130" spans="1:6" hidden="1" x14ac:dyDescent="0.3">
      <c r="A130" t="s">
        <v>137</v>
      </c>
      <c r="E130" t="s">
        <v>111</v>
      </c>
      <c r="F130">
        <f t="shared" ref="F130:F193" si="2">MATCH(E130,A:A,0)</f>
        <v>106</v>
      </c>
    </row>
    <row r="131" spans="1:6" hidden="1" x14ac:dyDescent="0.3">
      <c r="A131" t="s">
        <v>138</v>
      </c>
      <c r="E131" t="s">
        <v>112</v>
      </c>
      <c r="F131">
        <f t="shared" si="2"/>
        <v>107</v>
      </c>
    </row>
    <row r="132" spans="1:6" hidden="1" x14ac:dyDescent="0.3">
      <c r="A132" t="s">
        <v>139</v>
      </c>
      <c r="E132" t="s">
        <v>113</v>
      </c>
      <c r="F132">
        <f t="shared" si="2"/>
        <v>108</v>
      </c>
    </row>
    <row r="133" spans="1:6" hidden="1" x14ac:dyDescent="0.3">
      <c r="A133" t="s">
        <v>140</v>
      </c>
      <c r="E133" t="s">
        <v>114</v>
      </c>
      <c r="F133">
        <f t="shared" si="2"/>
        <v>109</v>
      </c>
    </row>
    <row r="134" spans="1:6" hidden="1" x14ac:dyDescent="0.3">
      <c r="A134" t="s">
        <v>141</v>
      </c>
      <c r="E134" t="s">
        <v>115</v>
      </c>
      <c r="F134">
        <f t="shared" si="2"/>
        <v>110</v>
      </c>
    </row>
    <row r="135" spans="1:6" hidden="1" x14ac:dyDescent="0.3">
      <c r="A135" t="s">
        <v>142</v>
      </c>
      <c r="E135" t="s">
        <v>116</v>
      </c>
      <c r="F135">
        <f t="shared" si="2"/>
        <v>111</v>
      </c>
    </row>
    <row r="136" spans="1:6" hidden="1" x14ac:dyDescent="0.3">
      <c r="A136" t="s">
        <v>144</v>
      </c>
      <c r="E136" t="s">
        <v>117</v>
      </c>
      <c r="F136">
        <f t="shared" si="2"/>
        <v>112</v>
      </c>
    </row>
    <row r="137" spans="1:6" hidden="1" x14ac:dyDescent="0.3">
      <c r="A137" t="s">
        <v>145</v>
      </c>
      <c r="E137" t="s">
        <v>118</v>
      </c>
      <c r="F137">
        <f t="shared" si="2"/>
        <v>113</v>
      </c>
    </row>
    <row r="138" spans="1:6" x14ac:dyDescent="0.3">
      <c r="A138" t="s">
        <v>146</v>
      </c>
      <c r="E138" s="69" t="s">
        <v>119</v>
      </c>
      <c r="F138" s="69" t="e">
        <f t="shared" si="2"/>
        <v>#N/A</v>
      </c>
    </row>
    <row r="139" spans="1:6" hidden="1" x14ac:dyDescent="0.3">
      <c r="A139" t="s">
        <v>147</v>
      </c>
      <c r="E139" t="s">
        <v>120</v>
      </c>
      <c r="F139">
        <f t="shared" si="2"/>
        <v>114</v>
      </c>
    </row>
    <row r="140" spans="1:6" hidden="1" x14ac:dyDescent="0.3">
      <c r="A140" t="s">
        <v>148</v>
      </c>
      <c r="E140" t="s">
        <v>121</v>
      </c>
      <c r="F140">
        <f t="shared" si="2"/>
        <v>115</v>
      </c>
    </row>
    <row r="141" spans="1:6" hidden="1" x14ac:dyDescent="0.3">
      <c r="A141" t="s">
        <v>149</v>
      </c>
      <c r="E141" t="s">
        <v>122</v>
      </c>
      <c r="F141">
        <f t="shared" si="2"/>
        <v>116</v>
      </c>
    </row>
    <row r="142" spans="1:6" hidden="1" x14ac:dyDescent="0.3">
      <c r="A142" t="s">
        <v>150</v>
      </c>
      <c r="E142" t="s">
        <v>123</v>
      </c>
      <c r="F142">
        <f t="shared" si="2"/>
        <v>117</v>
      </c>
    </row>
    <row r="143" spans="1:6" hidden="1" x14ac:dyDescent="0.3">
      <c r="A143" t="s">
        <v>151</v>
      </c>
      <c r="E143" t="s">
        <v>124</v>
      </c>
      <c r="F143">
        <f t="shared" si="2"/>
        <v>118</v>
      </c>
    </row>
    <row r="144" spans="1:6" hidden="1" x14ac:dyDescent="0.3">
      <c r="A144" t="s">
        <v>152</v>
      </c>
      <c r="E144" t="s">
        <v>125</v>
      </c>
      <c r="F144">
        <f t="shared" si="2"/>
        <v>119</v>
      </c>
    </row>
    <row r="145" spans="1:6" hidden="1" x14ac:dyDescent="0.3">
      <c r="A145" t="s">
        <v>153</v>
      </c>
      <c r="E145" t="s">
        <v>126</v>
      </c>
      <c r="F145">
        <f t="shared" si="2"/>
        <v>120</v>
      </c>
    </row>
    <row r="146" spans="1:6" hidden="1" x14ac:dyDescent="0.3">
      <c r="A146" t="s">
        <v>154</v>
      </c>
      <c r="E146" t="s">
        <v>127</v>
      </c>
      <c r="F146">
        <f t="shared" si="2"/>
        <v>121</v>
      </c>
    </row>
    <row r="147" spans="1:6" hidden="1" x14ac:dyDescent="0.3">
      <c r="A147" t="s">
        <v>156</v>
      </c>
      <c r="E147" t="s">
        <v>128</v>
      </c>
      <c r="F147">
        <f t="shared" si="2"/>
        <v>122</v>
      </c>
    </row>
    <row r="148" spans="1:6" hidden="1" x14ac:dyDescent="0.3">
      <c r="A148" t="s">
        <v>157</v>
      </c>
      <c r="E148" t="s">
        <v>129</v>
      </c>
      <c r="F148">
        <f t="shared" si="2"/>
        <v>123</v>
      </c>
    </row>
    <row r="149" spans="1:6" hidden="1" x14ac:dyDescent="0.3">
      <c r="A149" t="s">
        <v>158</v>
      </c>
      <c r="E149" t="s">
        <v>130</v>
      </c>
      <c r="F149">
        <f t="shared" si="2"/>
        <v>124</v>
      </c>
    </row>
    <row r="150" spans="1:6" x14ac:dyDescent="0.3">
      <c r="A150" t="s">
        <v>159</v>
      </c>
      <c r="E150" s="69" t="s">
        <v>131</v>
      </c>
      <c r="F150" s="69" t="e">
        <f t="shared" si="2"/>
        <v>#N/A</v>
      </c>
    </row>
    <row r="151" spans="1:6" hidden="1" x14ac:dyDescent="0.3">
      <c r="A151" t="s">
        <v>160</v>
      </c>
      <c r="E151" t="s">
        <v>132</v>
      </c>
      <c r="F151">
        <f t="shared" si="2"/>
        <v>125</v>
      </c>
    </row>
    <row r="152" spans="1:6" hidden="1" x14ac:dyDescent="0.3">
      <c r="A152" t="s">
        <v>161</v>
      </c>
      <c r="E152" t="s">
        <v>133</v>
      </c>
      <c r="F152">
        <f t="shared" si="2"/>
        <v>126</v>
      </c>
    </row>
    <row r="153" spans="1:6" hidden="1" x14ac:dyDescent="0.3">
      <c r="A153" t="s">
        <v>162</v>
      </c>
      <c r="E153" t="s">
        <v>134</v>
      </c>
      <c r="F153">
        <f t="shared" si="2"/>
        <v>127</v>
      </c>
    </row>
    <row r="154" spans="1:6" hidden="1" x14ac:dyDescent="0.3">
      <c r="A154" t="s">
        <v>163</v>
      </c>
      <c r="E154" t="s">
        <v>135</v>
      </c>
      <c r="F154">
        <f t="shared" si="2"/>
        <v>128</v>
      </c>
    </row>
    <row r="155" spans="1:6" hidden="1" x14ac:dyDescent="0.3">
      <c r="A155" t="s">
        <v>164</v>
      </c>
      <c r="E155" t="s">
        <v>136</v>
      </c>
      <c r="F155">
        <f t="shared" si="2"/>
        <v>129</v>
      </c>
    </row>
    <row r="156" spans="1:6" hidden="1" x14ac:dyDescent="0.3">
      <c r="A156" t="s">
        <v>165</v>
      </c>
      <c r="E156" t="s">
        <v>137</v>
      </c>
      <c r="F156">
        <f t="shared" si="2"/>
        <v>130</v>
      </c>
    </row>
    <row r="157" spans="1:6" hidden="1" x14ac:dyDescent="0.3">
      <c r="A157" t="s">
        <v>168</v>
      </c>
      <c r="E157" t="s">
        <v>138</v>
      </c>
      <c r="F157">
        <f t="shared" si="2"/>
        <v>131</v>
      </c>
    </row>
    <row r="158" spans="1:6" hidden="1" x14ac:dyDescent="0.3">
      <c r="A158" t="s">
        <v>169</v>
      </c>
      <c r="E158" t="s">
        <v>139</v>
      </c>
      <c r="F158">
        <f t="shared" si="2"/>
        <v>132</v>
      </c>
    </row>
    <row r="159" spans="1:6" hidden="1" x14ac:dyDescent="0.3">
      <c r="A159" t="s">
        <v>170</v>
      </c>
      <c r="E159" t="s">
        <v>140</v>
      </c>
      <c r="F159">
        <f t="shared" si="2"/>
        <v>133</v>
      </c>
    </row>
    <row r="160" spans="1:6" hidden="1" x14ac:dyDescent="0.3">
      <c r="A160" t="s">
        <v>171</v>
      </c>
      <c r="E160" t="s">
        <v>141</v>
      </c>
      <c r="F160">
        <f t="shared" si="2"/>
        <v>134</v>
      </c>
    </row>
    <row r="161" spans="1:6" hidden="1" x14ac:dyDescent="0.3">
      <c r="A161" t="s">
        <v>172</v>
      </c>
      <c r="E161" t="s">
        <v>142</v>
      </c>
      <c r="F161">
        <f t="shared" si="2"/>
        <v>135</v>
      </c>
    </row>
    <row r="162" spans="1:6" x14ac:dyDescent="0.3">
      <c r="A162" t="s">
        <v>173</v>
      </c>
      <c r="E162" s="69" t="s">
        <v>143</v>
      </c>
      <c r="F162" s="69" t="e">
        <f t="shared" si="2"/>
        <v>#N/A</v>
      </c>
    </row>
    <row r="163" spans="1:6" hidden="1" x14ac:dyDescent="0.3">
      <c r="A163" t="s">
        <v>174</v>
      </c>
      <c r="E163" t="s">
        <v>144</v>
      </c>
      <c r="F163">
        <f t="shared" si="2"/>
        <v>136</v>
      </c>
    </row>
    <row r="164" spans="1:6" hidden="1" x14ac:dyDescent="0.3">
      <c r="A164" t="s">
        <v>175</v>
      </c>
      <c r="E164" t="s">
        <v>145</v>
      </c>
      <c r="F164">
        <f t="shared" si="2"/>
        <v>137</v>
      </c>
    </row>
    <row r="165" spans="1:6" hidden="1" x14ac:dyDescent="0.3">
      <c r="A165" t="s">
        <v>177</v>
      </c>
      <c r="E165" t="s">
        <v>146</v>
      </c>
      <c r="F165">
        <f t="shared" si="2"/>
        <v>138</v>
      </c>
    </row>
    <row r="166" spans="1:6" hidden="1" x14ac:dyDescent="0.3">
      <c r="A166" t="s">
        <v>178</v>
      </c>
      <c r="E166" t="s">
        <v>147</v>
      </c>
      <c r="F166">
        <f t="shared" si="2"/>
        <v>139</v>
      </c>
    </row>
    <row r="167" spans="1:6" hidden="1" x14ac:dyDescent="0.3">
      <c r="A167" t="s">
        <v>180</v>
      </c>
      <c r="E167" t="s">
        <v>148</v>
      </c>
      <c r="F167">
        <f t="shared" si="2"/>
        <v>140</v>
      </c>
    </row>
    <row r="168" spans="1:6" hidden="1" x14ac:dyDescent="0.3">
      <c r="A168" t="s">
        <v>182</v>
      </c>
      <c r="E168" t="s">
        <v>149</v>
      </c>
      <c r="F168">
        <f t="shared" si="2"/>
        <v>141</v>
      </c>
    </row>
    <row r="169" spans="1:6" hidden="1" x14ac:dyDescent="0.3">
      <c r="A169" t="s">
        <v>183</v>
      </c>
      <c r="E169" t="s">
        <v>150</v>
      </c>
      <c r="F169">
        <f t="shared" si="2"/>
        <v>142</v>
      </c>
    </row>
    <row r="170" spans="1:6" hidden="1" x14ac:dyDescent="0.3">
      <c r="A170" t="s">
        <v>184</v>
      </c>
      <c r="E170" t="s">
        <v>151</v>
      </c>
      <c r="F170">
        <f t="shared" si="2"/>
        <v>143</v>
      </c>
    </row>
    <row r="171" spans="1:6" hidden="1" x14ac:dyDescent="0.3">
      <c r="A171" t="s">
        <v>185</v>
      </c>
      <c r="E171" t="s">
        <v>152</v>
      </c>
      <c r="F171">
        <f t="shared" si="2"/>
        <v>144</v>
      </c>
    </row>
    <row r="172" spans="1:6" hidden="1" x14ac:dyDescent="0.3">
      <c r="A172" t="s">
        <v>186</v>
      </c>
      <c r="E172" t="s">
        <v>153</v>
      </c>
      <c r="F172">
        <f t="shared" si="2"/>
        <v>145</v>
      </c>
    </row>
    <row r="173" spans="1:6" hidden="1" x14ac:dyDescent="0.3">
      <c r="A173" t="s">
        <v>187</v>
      </c>
      <c r="E173" t="s">
        <v>154</v>
      </c>
      <c r="F173">
        <f t="shared" si="2"/>
        <v>146</v>
      </c>
    </row>
    <row r="174" spans="1:6" x14ac:dyDescent="0.3">
      <c r="A174" t="s">
        <v>188</v>
      </c>
      <c r="E174" s="69" t="s">
        <v>155</v>
      </c>
      <c r="F174" s="69" t="e">
        <f t="shared" si="2"/>
        <v>#N/A</v>
      </c>
    </row>
    <row r="175" spans="1:6" hidden="1" x14ac:dyDescent="0.3">
      <c r="A175" t="s">
        <v>189</v>
      </c>
      <c r="E175" t="s">
        <v>156</v>
      </c>
      <c r="F175">
        <f t="shared" si="2"/>
        <v>147</v>
      </c>
    </row>
    <row r="176" spans="1:6" hidden="1" x14ac:dyDescent="0.3">
      <c r="A176" t="s">
        <v>190</v>
      </c>
      <c r="E176" t="s">
        <v>157</v>
      </c>
      <c r="F176">
        <f t="shared" si="2"/>
        <v>148</v>
      </c>
    </row>
    <row r="177" spans="1:6" hidden="1" x14ac:dyDescent="0.3">
      <c r="A177" t="s">
        <v>192</v>
      </c>
      <c r="E177" t="s">
        <v>158</v>
      </c>
      <c r="F177">
        <f t="shared" si="2"/>
        <v>149</v>
      </c>
    </row>
    <row r="178" spans="1:6" hidden="1" x14ac:dyDescent="0.3">
      <c r="A178" t="s">
        <v>193</v>
      </c>
      <c r="E178" t="s">
        <v>159</v>
      </c>
      <c r="F178">
        <f t="shared" si="2"/>
        <v>150</v>
      </c>
    </row>
    <row r="179" spans="1:6" hidden="1" x14ac:dyDescent="0.3">
      <c r="A179" t="s">
        <v>194</v>
      </c>
      <c r="E179" t="s">
        <v>160</v>
      </c>
      <c r="F179">
        <f t="shared" si="2"/>
        <v>151</v>
      </c>
    </row>
    <row r="180" spans="1:6" hidden="1" x14ac:dyDescent="0.3">
      <c r="A180" t="s">
        <v>195</v>
      </c>
      <c r="E180" t="s">
        <v>161</v>
      </c>
      <c r="F180">
        <f t="shared" si="2"/>
        <v>152</v>
      </c>
    </row>
    <row r="181" spans="1:6" hidden="1" x14ac:dyDescent="0.3">
      <c r="A181" t="s">
        <v>196</v>
      </c>
      <c r="E181" t="s">
        <v>162</v>
      </c>
      <c r="F181">
        <f t="shared" si="2"/>
        <v>153</v>
      </c>
    </row>
    <row r="182" spans="1:6" hidden="1" x14ac:dyDescent="0.3">
      <c r="A182" t="s">
        <v>197</v>
      </c>
      <c r="E182" t="s">
        <v>163</v>
      </c>
      <c r="F182">
        <f t="shared" si="2"/>
        <v>154</v>
      </c>
    </row>
    <row r="183" spans="1:6" hidden="1" x14ac:dyDescent="0.3">
      <c r="A183" t="s">
        <v>198</v>
      </c>
      <c r="E183" t="s">
        <v>164</v>
      </c>
      <c r="F183">
        <f t="shared" si="2"/>
        <v>155</v>
      </c>
    </row>
    <row r="184" spans="1:6" hidden="1" x14ac:dyDescent="0.3">
      <c r="A184" t="s">
        <v>199</v>
      </c>
      <c r="E184" t="s">
        <v>165</v>
      </c>
      <c r="F184">
        <f t="shared" si="2"/>
        <v>156</v>
      </c>
    </row>
    <row r="185" spans="1:6" x14ac:dyDescent="0.3">
      <c r="A185" t="s">
        <v>200</v>
      </c>
      <c r="E185" s="69" t="s">
        <v>166</v>
      </c>
      <c r="F185" s="69" t="e">
        <f t="shared" si="2"/>
        <v>#N/A</v>
      </c>
    </row>
    <row r="186" spans="1:6" x14ac:dyDescent="0.3">
      <c r="A186" t="s">
        <v>202</v>
      </c>
      <c r="E186" s="69" t="s">
        <v>167</v>
      </c>
      <c r="F186" s="69" t="e">
        <f t="shared" si="2"/>
        <v>#N/A</v>
      </c>
    </row>
    <row r="187" spans="1:6" hidden="1" x14ac:dyDescent="0.3">
      <c r="A187" t="s">
        <v>204</v>
      </c>
      <c r="E187" t="s">
        <v>168</v>
      </c>
      <c r="F187">
        <f t="shared" si="2"/>
        <v>157</v>
      </c>
    </row>
    <row r="188" spans="1:6" hidden="1" x14ac:dyDescent="0.3">
      <c r="A188" t="s">
        <v>205</v>
      </c>
      <c r="E188" t="s">
        <v>169</v>
      </c>
      <c r="F188">
        <f t="shared" si="2"/>
        <v>158</v>
      </c>
    </row>
    <row r="189" spans="1:6" hidden="1" x14ac:dyDescent="0.3">
      <c r="A189" t="s">
        <v>206</v>
      </c>
      <c r="E189" t="s">
        <v>170</v>
      </c>
      <c r="F189">
        <f t="shared" si="2"/>
        <v>159</v>
      </c>
    </row>
    <row r="190" spans="1:6" hidden="1" x14ac:dyDescent="0.3">
      <c r="A190" t="s">
        <v>207</v>
      </c>
      <c r="E190" t="s">
        <v>171</v>
      </c>
      <c r="F190">
        <f t="shared" si="2"/>
        <v>160</v>
      </c>
    </row>
    <row r="191" spans="1:6" hidden="1" x14ac:dyDescent="0.3">
      <c r="A191" t="s">
        <v>208</v>
      </c>
      <c r="E191" t="s">
        <v>172</v>
      </c>
      <c r="F191">
        <f t="shared" si="2"/>
        <v>161</v>
      </c>
    </row>
    <row r="192" spans="1:6" hidden="1" x14ac:dyDescent="0.3">
      <c r="A192" t="s">
        <v>209</v>
      </c>
      <c r="E192" t="s">
        <v>173</v>
      </c>
      <c r="F192">
        <f t="shared" si="2"/>
        <v>162</v>
      </c>
    </row>
    <row r="193" spans="1:6" hidden="1" x14ac:dyDescent="0.3">
      <c r="A193" t="s">
        <v>210</v>
      </c>
      <c r="E193" t="s">
        <v>174</v>
      </c>
      <c r="F193">
        <f t="shared" si="2"/>
        <v>163</v>
      </c>
    </row>
    <row r="194" spans="1:6" hidden="1" x14ac:dyDescent="0.3">
      <c r="A194" t="s">
        <v>212</v>
      </c>
      <c r="E194" t="s">
        <v>175</v>
      </c>
      <c r="F194">
        <f t="shared" ref="F194:F257" si="3">MATCH(E194,A:A,0)</f>
        <v>164</v>
      </c>
    </row>
    <row r="195" spans="1:6" x14ac:dyDescent="0.3">
      <c r="A195" t="s">
        <v>213</v>
      </c>
      <c r="E195" s="69" t="s">
        <v>176</v>
      </c>
      <c r="F195" s="69" t="e">
        <f t="shared" si="3"/>
        <v>#N/A</v>
      </c>
    </row>
    <row r="196" spans="1:6" hidden="1" x14ac:dyDescent="0.3">
      <c r="A196" t="s">
        <v>214</v>
      </c>
      <c r="E196" t="s">
        <v>177</v>
      </c>
      <c r="F196">
        <f t="shared" si="3"/>
        <v>165</v>
      </c>
    </row>
    <row r="197" spans="1:6" hidden="1" x14ac:dyDescent="0.3">
      <c r="A197" t="s">
        <v>690</v>
      </c>
      <c r="E197" t="s">
        <v>178</v>
      </c>
      <c r="F197">
        <f t="shared" si="3"/>
        <v>166</v>
      </c>
    </row>
    <row r="198" spans="1:6" x14ac:dyDescent="0.3">
      <c r="A198" t="s">
        <v>691</v>
      </c>
      <c r="E198" s="69" t="s">
        <v>179</v>
      </c>
      <c r="F198" s="69" t="e">
        <f t="shared" si="3"/>
        <v>#N/A</v>
      </c>
    </row>
    <row r="199" spans="1:6" hidden="1" x14ac:dyDescent="0.3">
      <c r="A199" t="s">
        <v>692</v>
      </c>
      <c r="E199" t="s">
        <v>180</v>
      </c>
      <c r="F199">
        <f t="shared" si="3"/>
        <v>167</v>
      </c>
    </row>
    <row r="200" spans="1:6" x14ac:dyDescent="0.3">
      <c r="A200" t="s">
        <v>693</v>
      </c>
      <c r="E200" s="69" t="s">
        <v>181</v>
      </c>
      <c r="F200" s="69" t="e">
        <f t="shared" si="3"/>
        <v>#N/A</v>
      </c>
    </row>
    <row r="201" spans="1:6" hidden="1" x14ac:dyDescent="0.3">
      <c r="A201" t="s">
        <v>694</v>
      </c>
      <c r="E201" t="s">
        <v>182</v>
      </c>
      <c r="F201">
        <f t="shared" si="3"/>
        <v>168</v>
      </c>
    </row>
    <row r="202" spans="1:6" hidden="1" x14ac:dyDescent="0.3">
      <c r="A202" t="s">
        <v>695</v>
      </c>
      <c r="E202" t="s">
        <v>183</v>
      </c>
      <c r="F202">
        <f t="shared" si="3"/>
        <v>169</v>
      </c>
    </row>
    <row r="203" spans="1:6" hidden="1" x14ac:dyDescent="0.3">
      <c r="A203" t="s">
        <v>696</v>
      </c>
      <c r="E203" t="s">
        <v>184</v>
      </c>
      <c r="F203">
        <f t="shared" si="3"/>
        <v>170</v>
      </c>
    </row>
    <row r="204" spans="1:6" hidden="1" x14ac:dyDescent="0.3">
      <c r="A204" t="s">
        <v>697</v>
      </c>
      <c r="E204" t="s">
        <v>185</v>
      </c>
      <c r="F204">
        <f t="shared" si="3"/>
        <v>171</v>
      </c>
    </row>
    <row r="205" spans="1:6" hidden="1" x14ac:dyDescent="0.3">
      <c r="A205" t="s">
        <v>698</v>
      </c>
      <c r="E205" t="s">
        <v>186</v>
      </c>
      <c r="F205">
        <f t="shared" si="3"/>
        <v>172</v>
      </c>
    </row>
    <row r="206" spans="1:6" hidden="1" x14ac:dyDescent="0.3">
      <c r="A206" t="s">
        <v>699</v>
      </c>
      <c r="E206" t="s">
        <v>187</v>
      </c>
      <c r="F206">
        <f t="shared" si="3"/>
        <v>173</v>
      </c>
    </row>
    <row r="207" spans="1:6" hidden="1" x14ac:dyDescent="0.3">
      <c r="A207" t="s">
        <v>700</v>
      </c>
      <c r="E207" t="s">
        <v>188</v>
      </c>
      <c r="F207">
        <f t="shared" si="3"/>
        <v>174</v>
      </c>
    </row>
    <row r="208" spans="1:6" hidden="1" x14ac:dyDescent="0.3">
      <c r="A208" t="s">
        <v>702</v>
      </c>
      <c r="E208" t="s">
        <v>189</v>
      </c>
      <c r="F208">
        <f t="shared" si="3"/>
        <v>175</v>
      </c>
    </row>
    <row r="209" spans="1:6" hidden="1" x14ac:dyDescent="0.3">
      <c r="A209" t="s">
        <v>703</v>
      </c>
      <c r="E209" t="s">
        <v>190</v>
      </c>
      <c r="F209">
        <f t="shared" si="3"/>
        <v>176</v>
      </c>
    </row>
    <row r="210" spans="1:6" x14ac:dyDescent="0.3">
      <c r="A210" t="s">
        <v>704</v>
      </c>
      <c r="E210" s="69" t="s">
        <v>191</v>
      </c>
      <c r="F210" s="69" t="e">
        <f t="shared" si="3"/>
        <v>#N/A</v>
      </c>
    </row>
    <row r="211" spans="1:6" hidden="1" x14ac:dyDescent="0.3">
      <c r="A211" t="s">
        <v>705</v>
      </c>
      <c r="E211" t="s">
        <v>192</v>
      </c>
      <c r="F211">
        <f t="shared" si="3"/>
        <v>177</v>
      </c>
    </row>
    <row r="212" spans="1:6" hidden="1" x14ac:dyDescent="0.3">
      <c r="A212" t="s">
        <v>706</v>
      </c>
      <c r="E212" t="s">
        <v>193</v>
      </c>
      <c r="F212">
        <f t="shared" si="3"/>
        <v>178</v>
      </c>
    </row>
    <row r="213" spans="1:6" hidden="1" x14ac:dyDescent="0.3">
      <c r="A213" t="s">
        <v>707</v>
      </c>
      <c r="E213" t="s">
        <v>194</v>
      </c>
      <c r="F213">
        <f t="shared" si="3"/>
        <v>179</v>
      </c>
    </row>
    <row r="214" spans="1:6" hidden="1" x14ac:dyDescent="0.3">
      <c r="A214" t="s">
        <v>708</v>
      </c>
      <c r="E214" t="s">
        <v>195</v>
      </c>
      <c r="F214">
        <f t="shared" si="3"/>
        <v>180</v>
      </c>
    </row>
    <row r="215" spans="1:6" hidden="1" x14ac:dyDescent="0.3">
      <c r="A215" t="s">
        <v>709</v>
      </c>
      <c r="E215" t="s">
        <v>196</v>
      </c>
      <c r="F215">
        <f t="shared" si="3"/>
        <v>181</v>
      </c>
    </row>
    <row r="216" spans="1:6" hidden="1" x14ac:dyDescent="0.3">
      <c r="A216" t="s">
        <v>710</v>
      </c>
      <c r="E216" t="s">
        <v>197</v>
      </c>
      <c r="F216">
        <f t="shared" si="3"/>
        <v>182</v>
      </c>
    </row>
    <row r="217" spans="1:6" hidden="1" x14ac:dyDescent="0.3">
      <c r="A217" t="s">
        <v>711</v>
      </c>
      <c r="E217" t="s">
        <v>198</v>
      </c>
      <c r="F217">
        <f t="shared" si="3"/>
        <v>183</v>
      </c>
    </row>
    <row r="218" spans="1:6" hidden="1" x14ac:dyDescent="0.3">
      <c r="A218" t="s">
        <v>712</v>
      </c>
      <c r="E218" t="s">
        <v>199</v>
      </c>
      <c r="F218">
        <f t="shared" si="3"/>
        <v>184</v>
      </c>
    </row>
    <row r="219" spans="1:6" hidden="1" x14ac:dyDescent="0.3">
      <c r="A219" t="s">
        <v>714</v>
      </c>
      <c r="E219" t="s">
        <v>200</v>
      </c>
      <c r="F219">
        <f t="shared" si="3"/>
        <v>185</v>
      </c>
    </row>
    <row r="220" spans="1:6" x14ac:dyDescent="0.3">
      <c r="A220" t="s">
        <v>715</v>
      </c>
      <c r="E220" s="69" t="s">
        <v>201</v>
      </c>
      <c r="F220" s="69" t="e">
        <f t="shared" si="3"/>
        <v>#N/A</v>
      </c>
    </row>
    <row r="221" spans="1:6" hidden="1" x14ac:dyDescent="0.3">
      <c r="A221" t="s">
        <v>716</v>
      </c>
      <c r="E221" t="s">
        <v>202</v>
      </c>
      <c r="F221">
        <f t="shared" si="3"/>
        <v>186</v>
      </c>
    </row>
    <row r="222" spans="1:6" x14ac:dyDescent="0.3">
      <c r="A222" t="s">
        <v>717</v>
      </c>
      <c r="E222" s="69" t="s">
        <v>203</v>
      </c>
      <c r="F222" s="69" t="e">
        <f t="shared" si="3"/>
        <v>#N/A</v>
      </c>
    </row>
    <row r="223" spans="1:6" hidden="1" x14ac:dyDescent="0.3">
      <c r="A223" t="s">
        <v>718</v>
      </c>
      <c r="E223" t="s">
        <v>204</v>
      </c>
      <c r="F223">
        <f t="shared" si="3"/>
        <v>187</v>
      </c>
    </row>
    <row r="224" spans="1:6" hidden="1" x14ac:dyDescent="0.3">
      <c r="A224" t="s">
        <v>719</v>
      </c>
      <c r="E224" t="s">
        <v>205</v>
      </c>
      <c r="F224">
        <f t="shared" si="3"/>
        <v>188</v>
      </c>
    </row>
    <row r="225" spans="1:6" hidden="1" x14ac:dyDescent="0.3">
      <c r="A225" t="s">
        <v>720</v>
      </c>
      <c r="E225" t="s">
        <v>206</v>
      </c>
      <c r="F225">
        <f t="shared" si="3"/>
        <v>189</v>
      </c>
    </row>
    <row r="226" spans="1:6" hidden="1" x14ac:dyDescent="0.3">
      <c r="A226" t="s">
        <v>721</v>
      </c>
      <c r="E226" t="s">
        <v>207</v>
      </c>
      <c r="F226">
        <f t="shared" si="3"/>
        <v>190</v>
      </c>
    </row>
    <row r="227" spans="1:6" hidden="1" x14ac:dyDescent="0.3">
      <c r="A227" t="s">
        <v>722</v>
      </c>
      <c r="E227" t="s">
        <v>208</v>
      </c>
      <c r="F227">
        <f t="shared" si="3"/>
        <v>191</v>
      </c>
    </row>
    <row r="228" spans="1:6" hidden="1" x14ac:dyDescent="0.3">
      <c r="A228" t="s">
        <v>723</v>
      </c>
      <c r="E228" t="s">
        <v>209</v>
      </c>
      <c r="F228">
        <f t="shared" si="3"/>
        <v>192</v>
      </c>
    </row>
    <row r="229" spans="1:6" hidden="1" x14ac:dyDescent="0.3">
      <c r="A229" t="s">
        <v>724</v>
      </c>
      <c r="E229" t="s">
        <v>210</v>
      </c>
      <c r="F229">
        <f t="shared" si="3"/>
        <v>193</v>
      </c>
    </row>
    <row r="230" spans="1:6" x14ac:dyDescent="0.3">
      <c r="A230" t="s">
        <v>726</v>
      </c>
      <c r="E230" s="69" t="s">
        <v>211</v>
      </c>
      <c r="F230" s="69" t="e">
        <f t="shared" si="3"/>
        <v>#N/A</v>
      </c>
    </row>
    <row r="231" spans="1:6" hidden="1" x14ac:dyDescent="0.3">
      <c r="A231" t="s">
        <v>727</v>
      </c>
      <c r="E231" t="s">
        <v>212</v>
      </c>
      <c r="F231">
        <f t="shared" si="3"/>
        <v>194</v>
      </c>
    </row>
    <row r="232" spans="1:6" hidden="1" x14ac:dyDescent="0.3">
      <c r="A232" t="s">
        <v>728</v>
      </c>
      <c r="E232" t="s">
        <v>213</v>
      </c>
      <c r="F232">
        <f t="shared" si="3"/>
        <v>195</v>
      </c>
    </row>
    <row r="233" spans="1:6" hidden="1" x14ac:dyDescent="0.3">
      <c r="A233" t="s">
        <v>729</v>
      </c>
      <c r="E233" t="s">
        <v>214</v>
      </c>
      <c r="F233">
        <f t="shared" si="3"/>
        <v>196</v>
      </c>
    </row>
    <row r="234" spans="1:6" x14ac:dyDescent="0.3">
      <c r="A234" t="s">
        <v>730</v>
      </c>
      <c r="E234" s="69" t="s">
        <v>215</v>
      </c>
      <c r="F234" s="69" t="e">
        <f t="shared" si="3"/>
        <v>#N/A</v>
      </c>
    </row>
    <row r="235" spans="1:6" hidden="1" x14ac:dyDescent="0.3">
      <c r="A235" t="s">
        <v>731</v>
      </c>
      <c r="E235" t="s">
        <v>690</v>
      </c>
      <c r="F235">
        <f t="shared" si="3"/>
        <v>197</v>
      </c>
    </row>
    <row r="236" spans="1:6" hidden="1" x14ac:dyDescent="0.3">
      <c r="A236" t="s">
        <v>732</v>
      </c>
      <c r="E236" t="s">
        <v>691</v>
      </c>
      <c r="F236">
        <f t="shared" si="3"/>
        <v>198</v>
      </c>
    </row>
    <row r="237" spans="1:6" hidden="1" x14ac:dyDescent="0.3">
      <c r="A237" t="s">
        <v>733</v>
      </c>
      <c r="E237" t="s">
        <v>692</v>
      </c>
      <c r="F237">
        <f t="shared" si="3"/>
        <v>199</v>
      </c>
    </row>
    <row r="238" spans="1:6" hidden="1" x14ac:dyDescent="0.3">
      <c r="A238" t="s">
        <v>734</v>
      </c>
      <c r="E238" t="s">
        <v>693</v>
      </c>
      <c r="F238">
        <f t="shared" si="3"/>
        <v>200</v>
      </c>
    </row>
    <row r="239" spans="1:6" hidden="1" x14ac:dyDescent="0.3">
      <c r="A239" t="s">
        <v>735</v>
      </c>
      <c r="E239" t="s">
        <v>694</v>
      </c>
      <c r="F239">
        <f t="shared" si="3"/>
        <v>201</v>
      </c>
    </row>
    <row r="240" spans="1:6" hidden="1" x14ac:dyDescent="0.3">
      <c r="A240" t="s">
        <v>736</v>
      </c>
      <c r="E240" t="s">
        <v>695</v>
      </c>
      <c r="F240">
        <f t="shared" si="3"/>
        <v>202</v>
      </c>
    </row>
    <row r="241" spans="1:6" hidden="1" x14ac:dyDescent="0.3">
      <c r="A241" t="s">
        <v>738</v>
      </c>
      <c r="E241" t="s">
        <v>696</v>
      </c>
      <c r="F241">
        <f t="shared" si="3"/>
        <v>203</v>
      </c>
    </row>
    <row r="242" spans="1:6" hidden="1" x14ac:dyDescent="0.3">
      <c r="A242" t="s">
        <v>739</v>
      </c>
      <c r="E242" t="s">
        <v>697</v>
      </c>
      <c r="F242">
        <f t="shared" si="3"/>
        <v>204</v>
      </c>
    </row>
    <row r="243" spans="1:6" hidden="1" x14ac:dyDescent="0.3">
      <c r="A243" t="s">
        <v>740</v>
      </c>
      <c r="E243" t="s">
        <v>698</v>
      </c>
      <c r="F243">
        <f t="shared" si="3"/>
        <v>205</v>
      </c>
    </row>
    <row r="244" spans="1:6" hidden="1" x14ac:dyDescent="0.3">
      <c r="A244" t="s">
        <v>741</v>
      </c>
      <c r="E244" t="s">
        <v>699</v>
      </c>
      <c r="F244">
        <f t="shared" si="3"/>
        <v>206</v>
      </c>
    </row>
    <row r="245" spans="1:6" hidden="1" x14ac:dyDescent="0.3">
      <c r="A245" t="s">
        <v>742</v>
      </c>
      <c r="E245" t="s">
        <v>700</v>
      </c>
      <c r="F245">
        <f t="shared" si="3"/>
        <v>207</v>
      </c>
    </row>
    <row r="246" spans="1:6" x14ac:dyDescent="0.3">
      <c r="A246" t="s">
        <v>743</v>
      </c>
      <c r="E246" s="69" t="s">
        <v>701</v>
      </c>
      <c r="F246" s="69" t="e">
        <f t="shared" si="3"/>
        <v>#N/A</v>
      </c>
    </row>
    <row r="247" spans="1:6" hidden="1" x14ac:dyDescent="0.3">
      <c r="A247" t="s">
        <v>744</v>
      </c>
      <c r="E247" t="s">
        <v>702</v>
      </c>
      <c r="F247">
        <f t="shared" si="3"/>
        <v>208</v>
      </c>
    </row>
    <row r="248" spans="1:6" hidden="1" x14ac:dyDescent="0.3">
      <c r="A248" t="s">
        <v>745</v>
      </c>
      <c r="E248" t="s">
        <v>703</v>
      </c>
      <c r="F248">
        <f t="shared" si="3"/>
        <v>209</v>
      </c>
    </row>
    <row r="249" spans="1:6" hidden="1" x14ac:dyDescent="0.3">
      <c r="A249" t="s">
        <v>746</v>
      </c>
      <c r="E249" t="s">
        <v>704</v>
      </c>
      <c r="F249">
        <f t="shared" si="3"/>
        <v>210</v>
      </c>
    </row>
    <row r="250" spans="1:6" hidden="1" x14ac:dyDescent="0.3">
      <c r="A250" t="s">
        <v>747</v>
      </c>
      <c r="E250" t="s">
        <v>705</v>
      </c>
      <c r="F250">
        <f t="shared" si="3"/>
        <v>211</v>
      </c>
    </row>
    <row r="251" spans="1:6" hidden="1" x14ac:dyDescent="0.3">
      <c r="A251" t="s">
        <v>748</v>
      </c>
      <c r="E251" t="s">
        <v>706</v>
      </c>
      <c r="F251">
        <f t="shared" si="3"/>
        <v>212</v>
      </c>
    </row>
    <row r="252" spans="1:6" hidden="1" x14ac:dyDescent="0.3">
      <c r="A252" t="s">
        <v>750</v>
      </c>
      <c r="E252" t="s">
        <v>707</v>
      </c>
      <c r="F252">
        <f t="shared" si="3"/>
        <v>213</v>
      </c>
    </row>
    <row r="253" spans="1:6" hidden="1" x14ac:dyDescent="0.3">
      <c r="A253" t="s">
        <v>751</v>
      </c>
      <c r="E253" t="s">
        <v>708</v>
      </c>
      <c r="F253">
        <f t="shared" si="3"/>
        <v>214</v>
      </c>
    </row>
    <row r="254" spans="1:6" hidden="1" x14ac:dyDescent="0.3">
      <c r="A254" t="s">
        <v>764</v>
      </c>
      <c r="E254" t="s">
        <v>709</v>
      </c>
      <c r="F254">
        <f t="shared" si="3"/>
        <v>215</v>
      </c>
    </row>
    <row r="255" spans="1:6" hidden="1" x14ac:dyDescent="0.3">
      <c r="A255" t="s">
        <v>765</v>
      </c>
      <c r="E255" t="s">
        <v>710</v>
      </c>
      <c r="F255">
        <f t="shared" si="3"/>
        <v>216</v>
      </c>
    </row>
    <row r="256" spans="1:6" hidden="1" x14ac:dyDescent="0.3">
      <c r="A256" t="s">
        <v>766</v>
      </c>
      <c r="E256" t="s">
        <v>711</v>
      </c>
      <c r="F256">
        <f t="shared" si="3"/>
        <v>217</v>
      </c>
    </row>
    <row r="257" spans="5:6" hidden="1" x14ac:dyDescent="0.3">
      <c r="E257" t="s">
        <v>712</v>
      </c>
      <c r="F257">
        <f t="shared" si="3"/>
        <v>218</v>
      </c>
    </row>
    <row r="258" spans="5:6" x14ac:dyDescent="0.3">
      <c r="E258" s="69" t="s">
        <v>713</v>
      </c>
      <c r="F258" s="69" t="e">
        <f t="shared" ref="F258:F321" si="4">MATCH(E258,A:A,0)</f>
        <v>#N/A</v>
      </c>
    </row>
    <row r="259" spans="5:6" hidden="1" x14ac:dyDescent="0.3">
      <c r="E259" t="s">
        <v>714</v>
      </c>
      <c r="F259">
        <f t="shared" si="4"/>
        <v>219</v>
      </c>
    </row>
    <row r="260" spans="5:6" hidden="1" x14ac:dyDescent="0.3">
      <c r="E260" t="s">
        <v>715</v>
      </c>
      <c r="F260">
        <f t="shared" si="4"/>
        <v>220</v>
      </c>
    </row>
    <row r="261" spans="5:6" hidden="1" x14ac:dyDescent="0.3">
      <c r="E261" t="s">
        <v>716</v>
      </c>
      <c r="F261">
        <f t="shared" si="4"/>
        <v>221</v>
      </c>
    </row>
    <row r="262" spans="5:6" hidden="1" x14ac:dyDescent="0.3">
      <c r="E262" t="s">
        <v>717</v>
      </c>
      <c r="F262">
        <f t="shared" si="4"/>
        <v>222</v>
      </c>
    </row>
    <row r="263" spans="5:6" hidden="1" x14ac:dyDescent="0.3">
      <c r="E263" t="s">
        <v>718</v>
      </c>
      <c r="F263">
        <f t="shared" si="4"/>
        <v>223</v>
      </c>
    </row>
    <row r="264" spans="5:6" hidden="1" x14ac:dyDescent="0.3">
      <c r="E264" t="s">
        <v>719</v>
      </c>
      <c r="F264">
        <f t="shared" si="4"/>
        <v>224</v>
      </c>
    </row>
    <row r="265" spans="5:6" hidden="1" x14ac:dyDescent="0.3">
      <c r="E265" t="s">
        <v>720</v>
      </c>
      <c r="F265">
        <f t="shared" si="4"/>
        <v>225</v>
      </c>
    </row>
    <row r="266" spans="5:6" hidden="1" x14ac:dyDescent="0.3">
      <c r="E266" t="s">
        <v>721</v>
      </c>
      <c r="F266">
        <f t="shared" si="4"/>
        <v>226</v>
      </c>
    </row>
    <row r="267" spans="5:6" hidden="1" x14ac:dyDescent="0.3">
      <c r="E267" t="s">
        <v>722</v>
      </c>
      <c r="F267">
        <f t="shared" si="4"/>
        <v>227</v>
      </c>
    </row>
    <row r="268" spans="5:6" hidden="1" x14ac:dyDescent="0.3">
      <c r="E268" t="s">
        <v>723</v>
      </c>
      <c r="F268">
        <f t="shared" si="4"/>
        <v>228</v>
      </c>
    </row>
    <row r="269" spans="5:6" hidden="1" x14ac:dyDescent="0.3">
      <c r="E269" t="s">
        <v>724</v>
      </c>
      <c r="F269">
        <f t="shared" si="4"/>
        <v>229</v>
      </c>
    </row>
    <row r="270" spans="5:6" x14ac:dyDescent="0.3">
      <c r="E270" s="69" t="s">
        <v>725</v>
      </c>
      <c r="F270" s="69" t="e">
        <f t="shared" si="4"/>
        <v>#N/A</v>
      </c>
    </row>
    <row r="271" spans="5:6" hidden="1" x14ac:dyDescent="0.3">
      <c r="E271" t="s">
        <v>726</v>
      </c>
      <c r="F271">
        <f t="shared" si="4"/>
        <v>230</v>
      </c>
    </row>
    <row r="272" spans="5:6" hidden="1" x14ac:dyDescent="0.3">
      <c r="E272" t="s">
        <v>727</v>
      </c>
      <c r="F272">
        <f t="shared" si="4"/>
        <v>231</v>
      </c>
    </row>
    <row r="273" spans="5:6" hidden="1" x14ac:dyDescent="0.3">
      <c r="E273" t="s">
        <v>728</v>
      </c>
      <c r="F273">
        <f t="shared" si="4"/>
        <v>232</v>
      </c>
    </row>
    <row r="274" spans="5:6" hidden="1" x14ac:dyDescent="0.3">
      <c r="E274" t="s">
        <v>729</v>
      </c>
      <c r="F274">
        <f t="shared" si="4"/>
        <v>233</v>
      </c>
    </row>
    <row r="275" spans="5:6" hidden="1" x14ac:dyDescent="0.3">
      <c r="E275" t="s">
        <v>730</v>
      </c>
      <c r="F275">
        <f t="shared" si="4"/>
        <v>234</v>
      </c>
    </row>
    <row r="276" spans="5:6" hidden="1" x14ac:dyDescent="0.3">
      <c r="E276" t="s">
        <v>731</v>
      </c>
      <c r="F276">
        <f t="shared" si="4"/>
        <v>235</v>
      </c>
    </row>
    <row r="277" spans="5:6" hidden="1" x14ac:dyDescent="0.3">
      <c r="E277" t="s">
        <v>732</v>
      </c>
      <c r="F277">
        <f t="shared" si="4"/>
        <v>236</v>
      </c>
    </row>
    <row r="278" spans="5:6" hidden="1" x14ac:dyDescent="0.3">
      <c r="E278" t="s">
        <v>733</v>
      </c>
      <c r="F278">
        <f t="shared" si="4"/>
        <v>237</v>
      </c>
    </row>
    <row r="279" spans="5:6" hidden="1" x14ac:dyDescent="0.3">
      <c r="E279" t="s">
        <v>734</v>
      </c>
      <c r="F279">
        <f t="shared" si="4"/>
        <v>238</v>
      </c>
    </row>
    <row r="280" spans="5:6" hidden="1" x14ac:dyDescent="0.3">
      <c r="E280" t="s">
        <v>735</v>
      </c>
      <c r="F280">
        <f t="shared" si="4"/>
        <v>239</v>
      </c>
    </row>
    <row r="281" spans="5:6" hidden="1" x14ac:dyDescent="0.3">
      <c r="E281" t="s">
        <v>736</v>
      </c>
      <c r="F281">
        <f t="shared" si="4"/>
        <v>240</v>
      </c>
    </row>
    <row r="282" spans="5:6" x14ac:dyDescent="0.3">
      <c r="E282" s="69" t="s">
        <v>737</v>
      </c>
      <c r="F282" s="69" t="e">
        <f t="shared" si="4"/>
        <v>#N/A</v>
      </c>
    </row>
    <row r="283" spans="5:6" hidden="1" x14ac:dyDescent="0.3">
      <c r="E283" t="s">
        <v>738</v>
      </c>
      <c r="F283">
        <f t="shared" si="4"/>
        <v>241</v>
      </c>
    </row>
    <row r="284" spans="5:6" hidden="1" x14ac:dyDescent="0.3">
      <c r="E284" t="s">
        <v>739</v>
      </c>
      <c r="F284">
        <f t="shared" si="4"/>
        <v>242</v>
      </c>
    </row>
    <row r="285" spans="5:6" hidden="1" x14ac:dyDescent="0.3">
      <c r="E285" t="s">
        <v>740</v>
      </c>
      <c r="F285">
        <f t="shared" si="4"/>
        <v>243</v>
      </c>
    </row>
    <row r="286" spans="5:6" hidden="1" x14ac:dyDescent="0.3">
      <c r="E286" t="s">
        <v>741</v>
      </c>
      <c r="F286">
        <f t="shared" si="4"/>
        <v>244</v>
      </c>
    </row>
    <row r="287" spans="5:6" hidden="1" x14ac:dyDescent="0.3">
      <c r="E287" t="s">
        <v>742</v>
      </c>
      <c r="F287">
        <f t="shared" si="4"/>
        <v>245</v>
      </c>
    </row>
    <row r="288" spans="5:6" hidden="1" x14ac:dyDescent="0.3">
      <c r="E288" t="s">
        <v>743</v>
      </c>
      <c r="F288">
        <f t="shared" si="4"/>
        <v>246</v>
      </c>
    </row>
    <row r="289" spans="5:6" hidden="1" x14ac:dyDescent="0.3">
      <c r="E289" t="s">
        <v>744</v>
      </c>
      <c r="F289">
        <f t="shared" si="4"/>
        <v>247</v>
      </c>
    </row>
    <row r="290" spans="5:6" hidden="1" x14ac:dyDescent="0.3">
      <c r="E290" t="s">
        <v>745</v>
      </c>
      <c r="F290">
        <f t="shared" si="4"/>
        <v>248</v>
      </c>
    </row>
    <row r="291" spans="5:6" hidden="1" x14ac:dyDescent="0.3">
      <c r="E291" t="s">
        <v>746</v>
      </c>
      <c r="F291">
        <f t="shared" si="4"/>
        <v>249</v>
      </c>
    </row>
    <row r="292" spans="5:6" hidden="1" x14ac:dyDescent="0.3">
      <c r="E292" t="s">
        <v>747</v>
      </c>
      <c r="F292">
        <f t="shared" si="4"/>
        <v>250</v>
      </c>
    </row>
    <row r="293" spans="5:6" hidden="1" x14ac:dyDescent="0.3">
      <c r="E293" t="s">
        <v>748</v>
      </c>
      <c r="F293">
        <f t="shared" si="4"/>
        <v>251</v>
      </c>
    </row>
    <row r="294" spans="5:6" x14ac:dyDescent="0.3">
      <c r="E294" s="69" t="s">
        <v>749</v>
      </c>
      <c r="F294" s="69" t="e">
        <f t="shared" si="4"/>
        <v>#N/A</v>
      </c>
    </row>
    <row r="295" spans="5:6" hidden="1" x14ac:dyDescent="0.3">
      <c r="E295" t="s">
        <v>750</v>
      </c>
      <c r="F295">
        <f t="shared" si="4"/>
        <v>252</v>
      </c>
    </row>
    <row r="296" spans="5:6" hidden="1" x14ac:dyDescent="0.3">
      <c r="E296" t="s">
        <v>751</v>
      </c>
      <c r="F296">
        <f t="shared" si="4"/>
        <v>253</v>
      </c>
    </row>
    <row r="297" spans="5:6" hidden="1" x14ac:dyDescent="0.3">
      <c r="E297" t="s">
        <v>764</v>
      </c>
      <c r="F297">
        <f t="shared" si="4"/>
        <v>254</v>
      </c>
    </row>
    <row r="298" spans="5:6" hidden="1" x14ac:dyDescent="0.3">
      <c r="E298" t="s">
        <v>765</v>
      </c>
      <c r="F298">
        <f t="shared" si="4"/>
        <v>255</v>
      </c>
    </row>
    <row r="299" spans="5:6" hidden="1" x14ac:dyDescent="0.3">
      <c r="E299" t="s">
        <v>766</v>
      </c>
      <c r="F299">
        <f t="shared" si="4"/>
        <v>256</v>
      </c>
    </row>
    <row r="300" spans="5:6" x14ac:dyDescent="0.3">
      <c r="E300" t="s">
        <v>753</v>
      </c>
      <c r="F300" t="e">
        <f t="shared" si="4"/>
        <v>#N/A</v>
      </c>
    </row>
    <row r="301" spans="5:6" hidden="1" x14ac:dyDescent="0.3">
      <c r="E301" t="s">
        <v>754</v>
      </c>
      <c r="F301">
        <f t="shared" si="4"/>
        <v>2</v>
      </c>
    </row>
    <row r="302" spans="5:6" x14ac:dyDescent="0.3">
      <c r="E302" t="s">
        <v>755</v>
      </c>
      <c r="F302" t="e">
        <f t="shared" si="4"/>
        <v>#N/A</v>
      </c>
    </row>
    <row r="303" spans="5:6" x14ac:dyDescent="0.3">
      <c r="E303" t="s">
        <v>756</v>
      </c>
      <c r="F303" t="e">
        <f t="shared" si="4"/>
        <v>#N/A</v>
      </c>
    </row>
    <row r="304" spans="5:6" hidden="1" x14ac:dyDescent="0.3">
      <c r="E304" t="s">
        <v>757</v>
      </c>
      <c r="F304">
        <f t="shared" si="4"/>
        <v>3</v>
      </c>
    </row>
    <row r="305" spans="5:6" hidden="1" x14ac:dyDescent="0.3">
      <c r="E305" t="s">
        <v>758</v>
      </c>
      <c r="F305">
        <f t="shared" si="4"/>
        <v>4</v>
      </c>
    </row>
    <row r="306" spans="5:6" hidden="1" x14ac:dyDescent="0.3">
      <c r="E306" t="s">
        <v>759</v>
      </c>
      <c r="F306">
        <f t="shared" si="4"/>
        <v>5</v>
      </c>
    </row>
    <row r="307" spans="5:6" hidden="1" x14ac:dyDescent="0.3">
      <c r="E307" t="s">
        <v>760</v>
      </c>
      <c r="F307">
        <f t="shared" si="4"/>
        <v>6</v>
      </c>
    </row>
    <row r="308" spans="5:6" hidden="1" x14ac:dyDescent="0.3">
      <c r="E308" t="s">
        <v>761</v>
      </c>
      <c r="F308">
        <f t="shared" si="4"/>
        <v>7</v>
      </c>
    </row>
    <row r="309" spans="5:6" x14ac:dyDescent="0.3">
      <c r="E309" t="s">
        <v>762</v>
      </c>
      <c r="F309" t="e">
        <f t="shared" si="4"/>
        <v>#N/A</v>
      </c>
    </row>
    <row r="310" spans="5:6" x14ac:dyDescent="0.3">
      <c r="E310" t="s">
        <v>763</v>
      </c>
      <c r="F310" t="e">
        <f t="shared" si="4"/>
        <v>#N/A</v>
      </c>
    </row>
    <row r="311" spans="5:6" x14ac:dyDescent="0.3">
      <c r="E311" t="s">
        <v>2139</v>
      </c>
      <c r="F311" t="e">
        <f t="shared" si="4"/>
        <v>#N/A</v>
      </c>
    </row>
    <row r="312" spans="5:6" x14ac:dyDescent="0.3">
      <c r="E312" t="s">
        <v>2140</v>
      </c>
      <c r="F312" t="e">
        <f t="shared" si="4"/>
        <v>#N/A</v>
      </c>
    </row>
    <row r="313" spans="5:6" x14ac:dyDescent="0.3">
      <c r="E313" t="s">
        <v>2141</v>
      </c>
      <c r="F313" t="e">
        <f t="shared" si="4"/>
        <v>#N/A</v>
      </c>
    </row>
    <row r="314" spans="5:6" x14ac:dyDescent="0.3">
      <c r="E314" t="s">
        <v>2073</v>
      </c>
      <c r="F314" t="e">
        <f t="shared" si="4"/>
        <v>#N/A</v>
      </c>
    </row>
    <row r="315" spans="5:6" x14ac:dyDescent="0.3">
      <c r="E315" t="s">
        <v>2074</v>
      </c>
      <c r="F315" t="e">
        <f t="shared" si="4"/>
        <v>#N/A</v>
      </c>
    </row>
    <row r="316" spans="5:6" x14ac:dyDescent="0.3">
      <c r="E316" t="s">
        <v>2075</v>
      </c>
      <c r="F316" t="e">
        <f t="shared" si="4"/>
        <v>#N/A</v>
      </c>
    </row>
    <row r="317" spans="5:6" x14ac:dyDescent="0.3">
      <c r="E317" t="s">
        <v>2076</v>
      </c>
      <c r="F317" t="e">
        <f t="shared" si="4"/>
        <v>#N/A</v>
      </c>
    </row>
    <row r="318" spans="5:6" x14ac:dyDescent="0.3">
      <c r="E318" t="s">
        <v>2077</v>
      </c>
      <c r="F318" t="e">
        <f t="shared" si="4"/>
        <v>#N/A</v>
      </c>
    </row>
    <row r="319" spans="5:6" x14ac:dyDescent="0.3">
      <c r="E319" t="s">
        <v>2078</v>
      </c>
      <c r="F319" t="e">
        <f t="shared" si="4"/>
        <v>#N/A</v>
      </c>
    </row>
    <row r="320" spans="5:6" x14ac:dyDescent="0.3">
      <c r="E320" t="s">
        <v>2079</v>
      </c>
      <c r="F320" t="e">
        <f t="shared" si="4"/>
        <v>#N/A</v>
      </c>
    </row>
    <row r="321" spans="5:6" x14ac:dyDescent="0.3">
      <c r="E321" t="s">
        <v>2080</v>
      </c>
      <c r="F321" t="e">
        <f t="shared" si="4"/>
        <v>#N/A</v>
      </c>
    </row>
    <row r="322" spans="5:6" x14ac:dyDescent="0.3">
      <c r="E322" t="s">
        <v>2081</v>
      </c>
      <c r="F322" t="e">
        <f t="shared" ref="F322:F385" si="5">MATCH(E322,A:A,0)</f>
        <v>#N/A</v>
      </c>
    </row>
    <row r="323" spans="5:6" x14ac:dyDescent="0.3">
      <c r="E323" t="s">
        <v>2082</v>
      </c>
      <c r="F323" t="e">
        <f t="shared" si="5"/>
        <v>#N/A</v>
      </c>
    </row>
    <row r="324" spans="5:6" x14ac:dyDescent="0.3">
      <c r="E324" t="s">
        <v>2083</v>
      </c>
      <c r="F324" t="e">
        <f t="shared" si="5"/>
        <v>#N/A</v>
      </c>
    </row>
    <row r="325" spans="5:6" x14ac:dyDescent="0.3">
      <c r="E325" t="s">
        <v>2084</v>
      </c>
      <c r="F325" t="e">
        <f t="shared" si="5"/>
        <v>#N/A</v>
      </c>
    </row>
    <row r="326" spans="5:6" x14ac:dyDescent="0.3">
      <c r="E326" t="s">
        <v>2085</v>
      </c>
      <c r="F326" t="e">
        <f t="shared" si="5"/>
        <v>#N/A</v>
      </c>
    </row>
    <row r="327" spans="5:6" x14ac:dyDescent="0.3">
      <c r="E327" t="s">
        <v>2086</v>
      </c>
      <c r="F327" t="e">
        <f t="shared" si="5"/>
        <v>#N/A</v>
      </c>
    </row>
    <row r="328" spans="5:6" x14ac:dyDescent="0.3">
      <c r="E328" t="s">
        <v>2087</v>
      </c>
      <c r="F328" t="e">
        <f t="shared" si="5"/>
        <v>#N/A</v>
      </c>
    </row>
    <row r="329" spans="5:6" x14ac:dyDescent="0.3">
      <c r="E329" t="s">
        <v>2088</v>
      </c>
      <c r="F329" t="e">
        <f t="shared" si="5"/>
        <v>#N/A</v>
      </c>
    </row>
    <row r="330" spans="5:6" x14ac:dyDescent="0.3">
      <c r="E330" t="s">
        <v>2089</v>
      </c>
      <c r="F330" t="e">
        <f t="shared" si="5"/>
        <v>#N/A</v>
      </c>
    </row>
    <row r="331" spans="5:6" x14ac:dyDescent="0.3">
      <c r="E331" t="s">
        <v>2090</v>
      </c>
      <c r="F331" t="e">
        <f t="shared" si="5"/>
        <v>#N/A</v>
      </c>
    </row>
    <row r="332" spans="5:6" x14ac:dyDescent="0.3">
      <c r="E332" t="s">
        <v>2091</v>
      </c>
      <c r="F332" t="e">
        <f t="shared" si="5"/>
        <v>#N/A</v>
      </c>
    </row>
    <row r="333" spans="5:6" x14ac:dyDescent="0.3">
      <c r="E333" t="s">
        <v>2092</v>
      </c>
      <c r="F333" t="e">
        <f t="shared" si="5"/>
        <v>#N/A</v>
      </c>
    </row>
    <row r="334" spans="5:6" x14ac:dyDescent="0.3">
      <c r="E334" t="s">
        <v>2093</v>
      </c>
      <c r="F334" t="e">
        <f t="shared" si="5"/>
        <v>#N/A</v>
      </c>
    </row>
    <row r="335" spans="5:6" x14ac:dyDescent="0.3">
      <c r="E335" t="s">
        <v>2094</v>
      </c>
      <c r="F335" t="e">
        <f t="shared" si="5"/>
        <v>#N/A</v>
      </c>
    </row>
    <row r="336" spans="5:6" x14ac:dyDescent="0.3">
      <c r="E336" t="s">
        <v>2095</v>
      </c>
      <c r="F336" t="e">
        <f t="shared" si="5"/>
        <v>#N/A</v>
      </c>
    </row>
    <row r="337" spans="5:6" x14ac:dyDescent="0.3">
      <c r="E337" t="s">
        <v>2239</v>
      </c>
      <c r="F337" t="e">
        <f t="shared" si="5"/>
        <v>#N/A</v>
      </c>
    </row>
    <row r="338" spans="5:6" x14ac:dyDescent="0.3">
      <c r="E338" t="s">
        <v>2240</v>
      </c>
      <c r="F338" t="e">
        <f t="shared" si="5"/>
        <v>#N/A</v>
      </c>
    </row>
    <row r="339" spans="5:6" x14ac:dyDescent="0.3">
      <c r="E339" t="s">
        <v>2241</v>
      </c>
      <c r="F339" t="e">
        <f t="shared" si="5"/>
        <v>#N/A</v>
      </c>
    </row>
    <row r="340" spans="5:6" x14ac:dyDescent="0.3">
      <c r="E340" t="s">
        <v>2243</v>
      </c>
      <c r="F340" t="e">
        <f t="shared" si="5"/>
        <v>#N/A</v>
      </c>
    </row>
    <row r="341" spans="5:6" x14ac:dyDescent="0.3">
      <c r="E341" t="s">
        <v>2245</v>
      </c>
      <c r="F341" t="e">
        <f t="shared" si="5"/>
        <v>#N/A</v>
      </c>
    </row>
    <row r="342" spans="5:6" x14ac:dyDescent="0.3">
      <c r="E342" t="s">
        <v>2246</v>
      </c>
      <c r="F342" t="e">
        <f t="shared" si="5"/>
        <v>#N/A</v>
      </c>
    </row>
    <row r="343" spans="5:6" x14ac:dyDescent="0.3">
      <c r="E343" t="s">
        <v>2247</v>
      </c>
      <c r="F343" t="e">
        <f t="shared" si="5"/>
        <v>#N/A</v>
      </c>
    </row>
    <row r="344" spans="5:6" x14ac:dyDescent="0.3">
      <c r="E344" t="s">
        <v>2248</v>
      </c>
      <c r="F344" t="e">
        <f t="shared" si="5"/>
        <v>#N/A</v>
      </c>
    </row>
    <row r="345" spans="5:6" x14ac:dyDescent="0.3">
      <c r="E345" t="s">
        <v>2249</v>
      </c>
      <c r="F345" t="e">
        <f t="shared" si="5"/>
        <v>#N/A</v>
      </c>
    </row>
    <row r="346" spans="5:6" x14ac:dyDescent="0.3">
      <c r="E346" t="s">
        <v>2250</v>
      </c>
      <c r="F346" t="e">
        <f t="shared" si="5"/>
        <v>#N/A</v>
      </c>
    </row>
    <row r="347" spans="5:6" x14ac:dyDescent="0.3">
      <c r="E347" t="s">
        <v>2251</v>
      </c>
      <c r="F347" t="e">
        <f t="shared" si="5"/>
        <v>#N/A</v>
      </c>
    </row>
    <row r="348" spans="5:6" x14ac:dyDescent="0.3">
      <c r="E348" t="s">
        <v>2252</v>
      </c>
      <c r="F348" t="e">
        <f t="shared" si="5"/>
        <v>#N/A</v>
      </c>
    </row>
    <row r="349" spans="5:6" x14ac:dyDescent="0.3">
      <c r="E349" t="s">
        <v>2253</v>
      </c>
      <c r="F349" t="e">
        <f t="shared" si="5"/>
        <v>#N/A</v>
      </c>
    </row>
    <row r="350" spans="5:6" x14ac:dyDescent="0.3">
      <c r="E350" t="s">
        <v>2254</v>
      </c>
      <c r="F350" t="e">
        <f t="shared" si="5"/>
        <v>#N/A</v>
      </c>
    </row>
    <row r="351" spans="5:6" x14ac:dyDescent="0.3">
      <c r="E351" t="s">
        <v>2255</v>
      </c>
      <c r="F351" t="e">
        <f t="shared" si="5"/>
        <v>#N/A</v>
      </c>
    </row>
    <row r="352" spans="5:6" x14ac:dyDescent="0.3">
      <c r="E352" t="s">
        <v>2256</v>
      </c>
      <c r="F352" t="e">
        <f t="shared" si="5"/>
        <v>#N/A</v>
      </c>
    </row>
    <row r="353" spans="5:6" x14ac:dyDescent="0.3">
      <c r="E353" t="s">
        <v>2257</v>
      </c>
      <c r="F353" t="e">
        <f t="shared" si="5"/>
        <v>#N/A</v>
      </c>
    </row>
    <row r="354" spans="5:6" x14ac:dyDescent="0.3">
      <c r="E354" t="s">
        <v>2258</v>
      </c>
      <c r="F354" t="e">
        <f t="shared" si="5"/>
        <v>#N/A</v>
      </c>
    </row>
    <row r="355" spans="5:6" x14ac:dyDescent="0.3">
      <c r="E355" t="s">
        <v>2259</v>
      </c>
      <c r="F355" t="e">
        <f t="shared" si="5"/>
        <v>#N/A</v>
      </c>
    </row>
    <row r="356" spans="5:6" x14ac:dyDescent="0.3">
      <c r="E356" t="s">
        <v>2260</v>
      </c>
      <c r="F356" t="e">
        <f t="shared" si="5"/>
        <v>#N/A</v>
      </c>
    </row>
    <row r="357" spans="5:6" x14ac:dyDescent="0.3">
      <c r="E357" t="s">
        <v>2261</v>
      </c>
      <c r="F357" t="e">
        <f t="shared" si="5"/>
        <v>#N/A</v>
      </c>
    </row>
    <row r="358" spans="5:6" x14ac:dyDescent="0.3">
      <c r="E358" t="s">
        <v>2262</v>
      </c>
      <c r="F358" t="e">
        <f t="shared" si="5"/>
        <v>#N/A</v>
      </c>
    </row>
    <row r="359" spans="5:6" x14ac:dyDescent="0.3">
      <c r="E359" t="s">
        <v>2263</v>
      </c>
      <c r="F359" t="e">
        <f t="shared" si="5"/>
        <v>#N/A</v>
      </c>
    </row>
    <row r="360" spans="5:6" x14ac:dyDescent="0.3">
      <c r="E360" t="s">
        <v>2264</v>
      </c>
      <c r="F360" t="e">
        <f t="shared" si="5"/>
        <v>#N/A</v>
      </c>
    </row>
    <row r="361" spans="5:6" x14ac:dyDescent="0.3">
      <c r="E361" t="s">
        <v>2265</v>
      </c>
      <c r="F361" t="e">
        <f t="shared" si="5"/>
        <v>#N/A</v>
      </c>
    </row>
    <row r="362" spans="5:6" x14ac:dyDescent="0.3">
      <c r="E362" t="s">
        <v>2490</v>
      </c>
      <c r="F362" t="e">
        <f t="shared" si="5"/>
        <v>#N/A</v>
      </c>
    </row>
    <row r="363" spans="5:6" x14ac:dyDescent="0.3">
      <c r="E363" t="s">
        <v>2311</v>
      </c>
      <c r="F363" t="e">
        <f t="shared" si="5"/>
        <v>#N/A</v>
      </c>
    </row>
    <row r="364" spans="5:6" x14ac:dyDescent="0.3">
      <c r="E364" t="s">
        <v>2312</v>
      </c>
      <c r="F364" t="e">
        <f t="shared" si="5"/>
        <v>#N/A</v>
      </c>
    </row>
    <row r="365" spans="5:6" x14ac:dyDescent="0.3">
      <c r="E365" t="s">
        <v>2415</v>
      </c>
      <c r="F365" t="e">
        <f t="shared" si="5"/>
        <v>#N/A</v>
      </c>
    </row>
    <row r="366" spans="5:6" x14ac:dyDescent="0.3">
      <c r="E366" t="s">
        <v>2416</v>
      </c>
      <c r="F366" t="e">
        <f t="shared" si="5"/>
        <v>#N/A</v>
      </c>
    </row>
    <row r="367" spans="5:6" x14ac:dyDescent="0.3">
      <c r="E367" t="s">
        <v>2417</v>
      </c>
      <c r="F367" t="e">
        <f t="shared" si="5"/>
        <v>#N/A</v>
      </c>
    </row>
    <row r="368" spans="5:6" x14ac:dyDescent="0.3">
      <c r="E368" t="s">
        <v>2418</v>
      </c>
      <c r="F368" t="e">
        <f t="shared" si="5"/>
        <v>#N/A</v>
      </c>
    </row>
    <row r="369" spans="5:6" x14ac:dyDescent="0.3">
      <c r="E369" t="s">
        <v>2419</v>
      </c>
      <c r="F369" t="e">
        <f t="shared" si="5"/>
        <v>#N/A</v>
      </c>
    </row>
    <row r="370" spans="5:6" x14ac:dyDescent="0.3">
      <c r="E370" t="s">
        <v>2420</v>
      </c>
      <c r="F370" t="e">
        <f t="shared" si="5"/>
        <v>#N/A</v>
      </c>
    </row>
    <row r="371" spans="5:6" x14ac:dyDescent="0.3">
      <c r="E371" t="s">
        <v>2421</v>
      </c>
      <c r="F371" t="e">
        <f t="shared" si="5"/>
        <v>#N/A</v>
      </c>
    </row>
    <row r="372" spans="5:6" x14ac:dyDescent="0.3">
      <c r="E372" t="s">
        <v>2422</v>
      </c>
      <c r="F372" t="e">
        <f t="shared" si="5"/>
        <v>#N/A</v>
      </c>
    </row>
    <row r="373" spans="5:6" x14ac:dyDescent="0.3">
      <c r="E373" t="s">
        <v>2423</v>
      </c>
      <c r="F373" t="e">
        <f t="shared" si="5"/>
        <v>#N/A</v>
      </c>
    </row>
    <row r="374" spans="5:6" x14ac:dyDescent="0.3">
      <c r="E374" t="s">
        <v>2424</v>
      </c>
      <c r="F374" t="e">
        <f t="shared" si="5"/>
        <v>#N/A</v>
      </c>
    </row>
    <row r="375" spans="5:6" x14ac:dyDescent="0.3">
      <c r="E375" t="s">
        <v>2425</v>
      </c>
      <c r="F375" t="e">
        <f t="shared" si="5"/>
        <v>#N/A</v>
      </c>
    </row>
    <row r="376" spans="5:6" x14ac:dyDescent="0.3">
      <c r="E376" t="s">
        <v>2426</v>
      </c>
      <c r="F376" t="e">
        <f t="shared" si="5"/>
        <v>#N/A</v>
      </c>
    </row>
    <row r="377" spans="5:6" x14ac:dyDescent="0.3">
      <c r="E377" t="s">
        <v>2427</v>
      </c>
      <c r="F377" t="e">
        <f t="shared" si="5"/>
        <v>#N/A</v>
      </c>
    </row>
    <row r="378" spans="5:6" x14ac:dyDescent="0.3">
      <c r="E378" t="s">
        <v>2428</v>
      </c>
      <c r="F378" t="e">
        <f t="shared" si="5"/>
        <v>#N/A</v>
      </c>
    </row>
    <row r="379" spans="5:6" x14ac:dyDescent="0.3">
      <c r="E379" t="s">
        <v>2429</v>
      </c>
      <c r="F379" t="e">
        <f t="shared" si="5"/>
        <v>#N/A</v>
      </c>
    </row>
    <row r="380" spans="5:6" x14ac:dyDescent="0.3">
      <c r="E380" t="s">
        <v>2319</v>
      </c>
      <c r="F380" t="e">
        <f t="shared" si="5"/>
        <v>#N/A</v>
      </c>
    </row>
    <row r="381" spans="5:6" x14ac:dyDescent="0.3">
      <c r="E381" t="s">
        <v>2320</v>
      </c>
      <c r="F381" t="e">
        <f t="shared" si="5"/>
        <v>#N/A</v>
      </c>
    </row>
    <row r="382" spans="5:6" x14ac:dyDescent="0.3">
      <c r="E382" t="s">
        <v>2321</v>
      </c>
      <c r="F382" t="e">
        <f t="shared" si="5"/>
        <v>#N/A</v>
      </c>
    </row>
    <row r="383" spans="5:6" x14ac:dyDescent="0.3">
      <c r="E383" t="s">
        <v>2322</v>
      </c>
      <c r="F383" t="e">
        <f t="shared" si="5"/>
        <v>#N/A</v>
      </c>
    </row>
    <row r="384" spans="5:6" x14ac:dyDescent="0.3">
      <c r="E384" t="s">
        <v>2323</v>
      </c>
      <c r="F384" t="e">
        <f t="shared" si="5"/>
        <v>#N/A</v>
      </c>
    </row>
    <row r="385" spans="5:6" x14ac:dyDescent="0.3">
      <c r="E385" t="s">
        <v>2324</v>
      </c>
      <c r="F385" t="e">
        <f t="shared" si="5"/>
        <v>#N/A</v>
      </c>
    </row>
    <row r="386" spans="5:6" x14ac:dyDescent="0.3">
      <c r="E386" t="s">
        <v>2325</v>
      </c>
      <c r="F386" t="e">
        <f t="shared" ref="F386:F449" si="6">MATCH(E386,A:A,0)</f>
        <v>#N/A</v>
      </c>
    </row>
    <row r="387" spans="5:6" x14ac:dyDescent="0.3">
      <c r="E387" t="s">
        <v>2326</v>
      </c>
      <c r="F387" t="e">
        <f t="shared" si="6"/>
        <v>#N/A</v>
      </c>
    </row>
    <row r="388" spans="5:6" x14ac:dyDescent="0.3">
      <c r="E388" t="s">
        <v>2327</v>
      </c>
      <c r="F388" t="e">
        <f t="shared" si="6"/>
        <v>#N/A</v>
      </c>
    </row>
    <row r="389" spans="5:6" x14ac:dyDescent="0.3">
      <c r="E389" t="s">
        <v>2328</v>
      </c>
      <c r="F389" t="e">
        <f t="shared" si="6"/>
        <v>#N/A</v>
      </c>
    </row>
    <row r="390" spans="5:6" x14ac:dyDescent="0.3">
      <c r="E390" t="s">
        <v>2342</v>
      </c>
      <c r="F390" t="e">
        <f t="shared" si="6"/>
        <v>#N/A</v>
      </c>
    </row>
    <row r="391" spans="5:6" x14ac:dyDescent="0.3">
      <c r="E391" t="s">
        <v>2329</v>
      </c>
      <c r="F391" t="e">
        <f t="shared" si="6"/>
        <v>#N/A</v>
      </c>
    </row>
    <row r="392" spans="5:6" x14ac:dyDescent="0.3">
      <c r="E392" t="s">
        <v>2330</v>
      </c>
      <c r="F392" t="e">
        <f t="shared" si="6"/>
        <v>#N/A</v>
      </c>
    </row>
    <row r="393" spans="5:6" x14ac:dyDescent="0.3">
      <c r="E393" t="s">
        <v>2331</v>
      </c>
      <c r="F393" t="e">
        <f t="shared" si="6"/>
        <v>#N/A</v>
      </c>
    </row>
    <row r="394" spans="5:6" x14ac:dyDescent="0.3">
      <c r="E394" t="s">
        <v>2353</v>
      </c>
      <c r="F394" t="e">
        <f t="shared" si="6"/>
        <v>#N/A</v>
      </c>
    </row>
    <row r="395" spans="5:6" x14ac:dyDescent="0.3">
      <c r="E395" t="s">
        <v>2354</v>
      </c>
      <c r="F395" t="e">
        <f t="shared" si="6"/>
        <v>#N/A</v>
      </c>
    </row>
    <row r="396" spans="5:6" x14ac:dyDescent="0.3">
      <c r="E396" t="s">
        <v>2355</v>
      </c>
      <c r="F396" t="e">
        <f t="shared" si="6"/>
        <v>#N/A</v>
      </c>
    </row>
    <row r="397" spans="5:6" x14ac:dyDescent="0.3">
      <c r="E397" t="s">
        <v>2364</v>
      </c>
      <c r="F397" t="e">
        <f t="shared" si="6"/>
        <v>#N/A</v>
      </c>
    </row>
    <row r="398" spans="5:6" x14ac:dyDescent="0.3">
      <c r="E398" t="s">
        <v>2365</v>
      </c>
      <c r="F398" t="e">
        <f t="shared" si="6"/>
        <v>#N/A</v>
      </c>
    </row>
    <row r="399" spans="5:6" x14ac:dyDescent="0.3">
      <c r="E399" t="s">
        <v>2366</v>
      </c>
      <c r="F399" t="e">
        <f t="shared" si="6"/>
        <v>#N/A</v>
      </c>
    </row>
    <row r="400" spans="5:6" x14ac:dyDescent="0.3">
      <c r="E400" t="s">
        <v>2367</v>
      </c>
      <c r="F400" t="e">
        <f t="shared" si="6"/>
        <v>#N/A</v>
      </c>
    </row>
    <row r="401" spans="5:6" x14ac:dyDescent="0.3">
      <c r="E401" t="s">
        <v>2381</v>
      </c>
      <c r="F401" t="e">
        <f t="shared" si="6"/>
        <v>#N/A</v>
      </c>
    </row>
    <row r="402" spans="5:6" x14ac:dyDescent="0.3">
      <c r="E402" t="s">
        <v>2382</v>
      </c>
      <c r="F402" t="e">
        <f t="shared" si="6"/>
        <v>#N/A</v>
      </c>
    </row>
    <row r="403" spans="5:6" x14ac:dyDescent="0.3">
      <c r="E403" t="s">
        <v>2383</v>
      </c>
      <c r="F403" t="e">
        <f t="shared" si="6"/>
        <v>#N/A</v>
      </c>
    </row>
    <row r="404" spans="5:6" x14ac:dyDescent="0.3">
      <c r="E404" t="s">
        <v>2384</v>
      </c>
      <c r="F404" t="e">
        <f t="shared" si="6"/>
        <v>#N/A</v>
      </c>
    </row>
    <row r="405" spans="5:6" x14ac:dyDescent="0.3">
      <c r="E405" t="s">
        <v>2385</v>
      </c>
      <c r="F405" t="e">
        <f t="shared" si="6"/>
        <v>#N/A</v>
      </c>
    </row>
    <row r="406" spans="5:6" x14ac:dyDescent="0.3">
      <c r="E406" t="s">
        <v>2393</v>
      </c>
      <c r="F406" t="e">
        <f t="shared" si="6"/>
        <v>#N/A</v>
      </c>
    </row>
    <row r="407" spans="5:6" x14ac:dyDescent="0.3">
      <c r="E407" t="s">
        <v>2395</v>
      </c>
      <c r="F407" t="e">
        <f t="shared" si="6"/>
        <v>#N/A</v>
      </c>
    </row>
    <row r="408" spans="5:6" x14ac:dyDescent="0.3">
      <c r="E408" t="s">
        <v>2396</v>
      </c>
      <c r="F408" t="e">
        <f t="shared" si="6"/>
        <v>#N/A</v>
      </c>
    </row>
    <row r="409" spans="5:6" x14ac:dyDescent="0.3">
      <c r="E409" t="s">
        <v>2397</v>
      </c>
      <c r="F409" t="e">
        <f t="shared" si="6"/>
        <v>#N/A</v>
      </c>
    </row>
    <row r="410" spans="5:6" x14ac:dyDescent="0.3">
      <c r="E410" t="s">
        <v>2398</v>
      </c>
      <c r="F410" t="e">
        <f t="shared" si="6"/>
        <v>#N/A</v>
      </c>
    </row>
    <row r="411" spans="5:6" x14ac:dyDescent="0.3">
      <c r="E411" t="s">
        <v>2399</v>
      </c>
      <c r="F411" t="e">
        <f t="shared" si="6"/>
        <v>#N/A</v>
      </c>
    </row>
    <row r="412" spans="5:6" x14ac:dyDescent="0.3">
      <c r="E412" t="s">
        <v>2400</v>
      </c>
      <c r="F412" t="e">
        <f t="shared" si="6"/>
        <v>#N/A</v>
      </c>
    </row>
    <row r="413" spans="5:6" x14ac:dyDescent="0.3">
      <c r="E413" t="s">
        <v>2401</v>
      </c>
      <c r="F413" t="e">
        <f t="shared" si="6"/>
        <v>#N/A</v>
      </c>
    </row>
    <row r="414" spans="5:6" x14ac:dyDescent="0.3">
      <c r="E414" t="s">
        <v>2402</v>
      </c>
      <c r="F414" t="e">
        <f t="shared" si="6"/>
        <v>#N/A</v>
      </c>
    </row>
    <row r="415" spans="5:6" x14ac:dyDescent="0.3">
      <c r="E415" t="s">
        <v>2430</v>
      </c>
      <c r="F415" t="e">
        <f t="shared" si="6"/>
        <v>#N/A</v>
      </c>
    </row>
    <row r="416" spans="5:6" x14ac:dyDescent="0.3">
      <c r="E416" t="s">
        <v>2431</v>
      </c>
      <c r="F416" t="e">
        <f t="shared" si="6"/>
        <v>#N/A</v>
      </c>
    </row>
    <row r="417" spans="5:6" x14ac:dyDescent="0.3">
      <c r="E417" t="s">
        <v>2432</v>
      </c>
      <c r="F417" t="e">
        <f t="shared" si="6"/>
        <v>#N/A</v>
      </c>
    </row>
    <row r="418" spans="5:6" x14ac:dyDescent="0.3">
      <c r="E418" t="s">
        <v>2433</v>
      </c>
      <c r="F418" t="e">
        <f t="shared" si="6"/>
        <v>#N/A</v>
      </c>
    </row>
    <row r="419" spans="5:6" x14ac:dyDescent="0.3">
      <c r="E419" t="s">
        <v>2434</v>
      </c>
      <c r="F419" t="e">
        <f t="shared" si="6"/>
        <v>#N/A</v>
      </c>
    </row>
    <row r="420" spans="5:6" x14ac:dyDescent="0.3">
      <c r="E420" t="s">
        <v>2435</v>
      </c>
      <c r="F420" t="e">
        <f t="shared" si="6"/>
        <v>#N/A</v>
      </c>
    </row>
    <row r="421" spans="5:6" x14ac:dyDescent="0.3">
      <c r="E421" t="s">
        <v>2436</v>
      </c>
      <c r="F421" t="e">
        <f t="shared" si="6"/>
        <v>#N/A</v>
      </c>
    </row>
    <row r="422" spans="5:6" x14ac:dyDescent="0.3">
      <c r="E422" t="s">
        <v>2437</v>
      </c>
      <c r="F422" t="e">
        <f t="shared" si="6"/>
        <v>#N/A</v>
      </c>
    </row>
    <row r="423" spans="5:6" x14ac:dyDescent="0.3">
      <c r="E423" t="s">
        <v>2438</v>
      </c>
      <c r="F423" t="e">
        <f t="shared" si="6"/>
        <v>#N/A</v>
      </c>
    </row>
    <row r="424" spans="5:6" x14ac:dyDescent="0.3">
      <c r="E424" t="s">
        <v>2450</v>
      </c>
      <c r="F424" t="e">
        <f t="shared" si="6"/>
        <v>#N/A</v>
      </c>
    </row>
    <row r="425" spans="5:6" x14ac:dyDescent="0.3">
      <c r="E425" t="s">
        <v>2451</v>
      </c>
      <c r="F425" t="e">
        <f t="shared" si="6"/>
        <v>#N/A</v>
      </c>
    </row>
    <row r="426" spans="5:6" x14ac:dyDescent="0.3">
      <c r="E426" t="s">
        <v>2452</v>
      </c>
      <c r="F426" t="e">
        <f t="shared" si="6"/>
        <v>#N/A</v>
      </c>
    </row>
    <row r="427" spans="5:6" x14ac:dyDescent="0.3">
      <c r="E427" t="s">
        <v>2453</v>
      </c>
      <c r="F427" t="e">
        <f t="shared" si="6"/>
        <v>#N/A</v>
      </c>
    </row>
    <row r="428" spans="5:6" x14ac:dyDescent="0.3">
      <c r="E428" t="s">
        <v>2454</v>
      </c>
      <c r="F428" t="e">
        <f t="shared" si="6"/>
        <v>#N/A</v>
      </c>
    </row>
    <row r="429" spans="5:6" x14ac:dyDescent="0.3">
      <c r="E429" t="s">
        <v>2455</v>
      </c>
      <c r="F429" t="e">
        <f t="shared" si="6"/>
        <v>#N/A</v>
      </c>
    </row>
    <row r="430" spans="5:6" x14ac:dyDescent="0.3">
      <c r="E430" t="s">
        <v>2465</v>
      </c>
      <c r="F430" t="e">
        <f t="shared" si="6"/>
        <v>#N/A</v>
      </c>
    </row>
    <row r="431" spans="5:6" x14ac:dyDescent="0.3">
      <c r="E431" t="s">
        <v>2466</v>
      </c>
      <c r="F431" t="e">
        <f t="shared" si="6"/>
        <v>#N/A</v>
      </c>
    </row>
    <row r="432" spans="5:6" x14ac:dyDescent="0.3">
      <c r="E432" t="s">
        <v>2473</v>
      </c>
      <c r="F432" t="e">
        <f t="shared" si="6"/>
        <v>#N/A</v>
      </c>
    </row>
    <row r="433" spans="5:6" x14ac:dyDescent="0.3">
      <c r="E433" t="s">
        <v>2474</v>
      </c>
      <c r="F433" t="e">
        <f t="shared" si="6"/>
        <v>#N/A</v>
      </c>
    </row>
    <row r="434" spans="5:6" x14ac:dyDescent="0.3">
      <c r="E434" t="s">
        <v>2475</v>
      </c>
      <c r="F434" t="e">
        <f t="shared" si="6"/>
        <v>#N/A</v>
      </c>
    </row>
    <row r="435" spans="5:6" x14ac:dyDescent="0.3">
      <c r="E435" t="s">
        <v>2476</v>
      </c>
      <c r="F435" t="e">
        <f t="shared" si="6"/>
        <v>#N/A</v>
      </c>
    </row>
  </sheetData>
  <autoFilter ref="E1:F435" xr:uid="{701DCE87-0D45-4A18-9A9E-5B5F5E4FC2F9}">
    <filterColumn colId="1">
      <filters>
        <filter val="#N/A"/>
      </filters>
    </filterColumn>
  </autoFilter>
  <sortState xmlns:xlrd2="http://schemas.microsoft.com/office/spreadsheetml/2017/richdata2" ref="A2:A256">
    <sortCondition ref="A2:A25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7316-CA69-42E0-B452-FBF6311D9B38}">
  <dimension ref="A1:P44"/>
  <sheetViews>
    <sheetView workbookViewId="0">
      <pane ySplit="2" topLeftCell="A9" activePane="bottomLeft" state="frozen"/>
      <selection pane="bottomLeft" activeCell="F20" sqref="F20"/>
    </sheetView>
  </sheetViews>
  <sheetFormatPr defaultRowHeight="14.4" x14ac:dyDescent="0.3"/>
  <cols>
    <col min="1" max="1" width="10.6640625" bestFit="1" customWidth="1"/>
    <col min="2" max="2" width="10.6640625" customWidth="1"/>
    <col min="3" max="3" width="11.109375" customWidth="1"/>
    <col min="4" max="4" width="10" customWidth="1"/>
    <col min="5" max="5" width="31.21875" bestFit="1" customWidth="1"/>
    <col min="7" max="7" width="5.6640625" bestFit="1" customWidth="1"/>
    <col min="8" max="8" width="13.5546875" bestFit="1" customWidth="1"/>
    <col min="12" max="12" width="10.6640625" bestFit="1" customWidth="1"/>
    <col min="13" max="13" width="10.6640625" customWidth="1"/>
    <col min="14" max="14" width="11.109375" customWidth="1"/>
    <col min="15" max="15" width="10" customWidth="1"/>
    <col min="16" max="16" width="31.21875" bestFit="1" customWidth="1"/>
  </cols>
  <sheetData>
    <row r="1" spans="1:16" ht="30" customHeight="1" x14ac:dyDescent="0.3">
      <c r="A1" s="25" t="s">
        <v>560</v>
      </c>
      <c r="B1" s="27"/>
      <c r="C1" s="26" t="s">
        <v>667</v>
      </c>
      <c r="D1" s="70" t="s">
        <v>225</v>
      </c>
      <c r="E1" s="71"/>
      <c r="L1" s="25" t="s">
        <v>560</v>
      </c>
      <c r="M1" s="27"/>
      <c r="N1" s="26" t="s">
        <v>667</v>
      </c>
      <c r="O1" s="70" t="s">
        <v>225</v>
      </c>
      <c r="P1" s="71"/>
    </row>
    <row r="2" spans="1:16" x14ac:dyDescent="0.3">
      <c r="A2" s="9" t="s">
        <v>561</v>
      </c>
      <c r="B2" s="15"/>
      <c r="C2" s="15"/>
      <c r="D2" s="15" t="s">
        <v>12</v>
      </c>
      <c r="E2" s="6" t="s">
        <v>10</v>
      </c>
      <c r="L2" s="9" t="s">
        <v>561</v>
      </c>
      <c r="M2" s="15"/>
      <c r="N2" s="15"/>
      <c r="O2" s="15" t="s">
        <v>12</v>
      </c>
      <c r="P2" s="6" t="s">
        <v>10</v>
      </c>
    </row>
    <row r="3" spans="1:16" x14ac:dyDescent="0.3">
      <c r="A3" s="59" t="s">
        <v>548</v>
      </c>
      <c r="B3" s="60">
        <v>45292</v>
      </c>
      <c r="C3" s="61" t="s">
        <v>585</v>
      </c>
      <c r="D3" s="62" t="s">
        <v>2</v>
      </c>
      <c r="E3" s="63" t="s">
        <v>264</v>
      </c>
      <c r="G3" s="3" t="s">
        <v>38</v>
      </c>
      <c r="H3" s="2" t="s">
        <v>46</v>
      </c>
      <c r="L3" s="59" t="s">
        <v>548</v>
      </c>
      <c r="M3" s="60">
        <v>45292</v>
      </c>
      <c r="N3" s="61" t="s">
        <v>585</v>
      </c>
      <c r="O3" s="62" t="s">
        <v>2</v>
      </c>
      <c r="P3" s="63" t="s">
        <v>264</v>
      </c>
    </row>
    <row r="4" spans="1:16" x14ac:dyDescent="0.3">
      <c r="A4" s="59" t="s">
        <v>548</v>
      </c>
      <c r="B4" s="60">
        <v>45292</v>
      </c>
      <c r="C4" s="61" t="s">
        <v>586</v>
      </c>
      <c r="D4" s="62" t="s">
        <v>2</v>
      </c>
      <c r="E4" s="63" t="s">
        <v>264</v>
      </c>
      <c r="G4" s="3" t="s">
        <v>27</v>
      </c>
      <c r="H4" s="7" t="s">
        <v>41</v>
      </c>
      <c r="L4" s="59" t="s">
        <v>548</v>
      </c>
      <c r="M4" s="60">
        <v>45292</v>
      </c>
      <c r="N4" s="61" t="s">
        <v>586</v>
      </c>
      <c r="O4" s="62" t="s">
        <v>2</v>
      </c>
      <c r="P4" s="63" t="s">
        <v>264</v>
      </c>
    </row>
    <row r="5" spans="1:16" x14ac:dyDescent="0.3">
      <c r="A5" s="59" t="s">
        <v>548</v>
      </c>
      <c r="B5" s="60">
        <v>45292</v>
      </c>
      <c r="C5" s="61" t="s">
        <v>587</v>
      </c>
      <c r="D5" s="62" t="s">
        <v>235</v>
      </c>
      <c r="E5" s="63" t="s">
        <v>250</v>
      </c>
      <c r="G5" s="3" t="s">
        <v>421</v>
      </c>
      <c r="H5" s="2" t="s">
        <v>219</v>
      </c>
      <c r="L5" s="59" t="s">
        <v>548</v>
      </c>
      <c r="M5" s="60">
        <v>45292</v>
      </c>
      <c r="N5" s="61" t="s">
        <v>587</v>
      </c>
      <c r="O5" s="62" t="s">
        <v>235</v>
      </c>
      <c r="P5" s="63" t="s">
        <v>250</v>
      </c>
    </row>
    <row r="6" spans="1:16" x14ac:dyDescent="0.3">
      <c r="A6" s="59" t="s">
        <v>548</v>
      </c>
      <c r="B6" s="60">
        <v>45292</v>
      </c>
      <c r="C6" s="61" t="s">
        <v>670</v>
      </c>
      <c r="D6" s="62" t="s">
        <v>241</v>
      </c>
      <c r="E6" s="63" t="s">
        <v>252</v>
      </c>
      <c r="G6" s="3" t="s">
        <v>39</v>
      </c>
      <c r="H6" s="2" t="s">
        <v>0</v>
      </c>
      <c r="J6" s="10"/>
      <c r="L6" s="59" t="s">
        <v>548</v>
      </c>
      <c r="M6" s="60">
        <v>45292</v>
      </c>
      <c r="N6" s="61" t="s">
        <v>670</v>
      </c>
      <c r="O6" s="62" t="s">
        <v>241</v>
      </c>
      <c r="P6" s="63" t="s">
        <v>252</v>
      </c>
    </row>
    <row r="7" spans="1:16" x14ac:dyDescent="0.3">
      <c r="A7" s="59" t="s">
        <v>548</v>
      </c>
      <c r="B7" s="60">
        <v>45292</v>
      </c>
      <c r="C7" s="61" t="s">
        <v>671</v>
      </c>
      <c r="D7" s="62" t="s">
        <v>232</v>
      </c>
      <c r="E7" s="63" t="s">
        <v>266</v>
      </c>
      <c r="G7" s="3" t="s">
        <v>40</v>
      </c>
      <c r="H7" s="2" t="s">
        <v>11</v>
      </c>
      <c r="J7" s="10"/>
      <c r="L7" s="59" t="s">
        <v>548</v>
      </c>
      <c r="M7" s="60">
        <v>45292</v>
      </c>
      <c r="N7" s="61" t="s">
        <v>671</v>
      </c>
      <c r="O7" s="62" t="s">
        <v>232</v>
      </c>
      <c r="P7" s="63" t="s">
        <v>266</v>
      </c>
    </row>
    <row r="8" spans="1:16" x14ac:dyDescent="0.3">
      <c r="A8" s="5" t="s">
        <v>549</v>
      </c>
      <c r="B8" s="28">
        <v>45323</v>
      </c>
      <c r="C8" s="3" t="s">
        <v>28</v>
      </c>
      <c r="D8" s="64" t="s">
        <v>226</v>
      </c>
      <c r="E8" s="2" t="s">
        <v>246</v>
      </c>
      <c r="G8" s="3" t="s">
        <v>423</v>
      </c>
      <c r="H8" s="2" t="s">
        <v>8</v>
      </c>
      <c r="J8" s="10"/>
      <c r="L8" s="5" t="s">
        <v>549</v>
      </c>
      <c r="M8" s="28">
        <v>45323</v>
      </c>
      <c r="N8" s="3" t="s">
        <v>28</v>
      </c>
      <c r="O8" s="64" t="s">
        <v>226</v>
      </c>
      <c r="P8" s="2" t="s">
        <v>246</v>
      </c>
    </row>
    <row r="9" spans="1:16" x14ac:dyDescent="0.3">
      <c r="A9" s="5" t="s">
        <v>549</v>
      </c>
      <c r="B9" s="28">
        <v>45323</v>
      </c>
      <c r="C9" s="3" t="s">
        <v>29</v>
      </c>
      <c r="D9" s="64" t="s">
        <v>231</v>
      </c>
      <c r="E9" s="2" t="s">
        <v>258</v>
      </c>
      <c r="G9" s="3" t="s">
        <v>424</v>
      </c>
      <c r="H9" s="2" t="s">
        <v>221</v>
      </c>
      <c r="J9" s="10"/>
      <c r="L9" s="5" t="s">
        <v>549</v>
      </c>
      <c r="M9" s="28">
        <v>45323</v>
      </c>
      <c r="N9" s="3" t="s">
        <v>29</v>
      </c>
      <c r="O9" s="64" t="s">
        <v>231</v>
      </c>
      <c r="P9" s="2" t="s">
        <v>258</v>
      </c>
    </row>
    <row r="10" spans="1:16" x14ac:dyDescent="0.3">
      <c r="A10" s="5" t="s">
        <v>549</v>
      </c>
      <c r="B10" s="28">
        <v>45323</v>
      </c>
      <c r="C10" s="3" t="s">
        <v>33</v>
      </c>
      <c r="D10" s="64" t="s">
        <v>233</v>
      </c>
      <c r="E10" s="2" t="s">
        <v>254</v>
      </c>
      <c r="G10" s="3" t="s">
        <v>34</v>
      </c>
      <c r="H10" s="2" t="s">
        <v>42</v>
      </c>
      <c r="J10" s="10"/>
      <c r="L10" s="5" t="s">
        <v>549</v>
      </c>
      <c r="M10" s="28">
        <v>45323</v>
      </c>
      <c r="N10" s="3" t="s">
        <v>33</v>
      </c>
      <c r="O10" s="64" t="s">
        <v>233</v>
      </c>
      <c r="P10" s="2" t="s">
        <v>254</v>
      </c>
    </row>
    <row r="11" spans="1:16" x14ac:dyDescent="0.3">
      <c r="A11" s="5" t="s">
        <v>549</v>
      </c>
      <c r="B11" s="28">
        <v>45323</v>
      </c>
      <c r="C11" s="3" t="s">
        <v>30</v>
      </c>
      <c r="D11" s="64" t="s">
        <v>243</v>
      </c>
      <c r="E11" s="2" t="s">
        <v>255</v>
      </c>
      <c r="G11" s="3" t="s">
        <v>223</v>
      </c>
      <c r="H11" s="2" t="s">
        <v>218</v>
      </c>
      <c r="J11" s="10"/>
      <c r="L11" s="5" t="s">
        <v>549</v>
      </c>
      <c r="M11" s="28">
        <v>45323</v>
      </c>
      <c r="N11" s="3" t="s">
        <v>30</v>
      </c>
      <c r="O11" s="64" t="s">
        <v>243</v>
      </c>
      <c r="P11" s="2" t="s">
        <v>255</v>
      </c>
    </row>
    <row r="12" spans="1:16" x14ac:dyDescent="0.3">
      <c r="A12" s="59" t="s">
        <v>550</v>
      </c>
      <c r="B12" s="60">
        <v>45352</v>
      </c>
      <c r="C12" s="61" t="s">
        <v>31</v>
      </c>
      <c r="D12" s="62" t="s">
        <v>1</v>
      </c>
      <c r="E12" s="63" t="s">
        <v>261</v>
      </c>
      <c r="G12" s="3" t="s">
        <v>422</v>
      </c>
      <c r="H12" s="2" t="s">
        <v>220</v>
      </c>
      <c r="J12" s="10"/>
      <c r="L12" s="59" t="s">
        <v>550</v>
      </c>
      <c r="M12" s="60">
        <v>45352</v>
      </c>
      <c r="N12" s="61" t="s">
        <v>31</v>
      </c>
      <c r="O12" s="62" t="s">
        <v>1</v>
      </c>
      <c r="P12" s="63" t="s">
        <v>261</v>
      </c>
    </row>
    <row r="13" spans="1:16" x14ac:dyDescent="0.3">
      <c r="A13" s="59" t="s">
        <v>550</v>
      </c>
      <c r="B13" s="60">
        <v>45352</v>
      </c>
      <c r="C13" s="61" t="s">
        <v>32</v>
      </c>
      <c r="D13" s="62" t="s">
        <v>1</v>
      </c>
      <c r="E13" s="63" t="s">
        <v>261</v>
      </c>
      <c r="G13" s="3" t="s">
        <v>222</v>
      </c>
      <c r="H13" s="2" t="s">
        <v>217</v>
      </c>
      <c r="J13" s="10"/>
      <c r="L13" s="59" t="s">
        <v>550</v>
      </c>
      <c r="M13" s="60">
        <v>45352</v>
      </c>
      <c r="N13" s="61" t="s">
        <v>32</v>
      </c>
      <c r="O13" s="62" t="s">
        <v>1</v>
      </c>
      <c r="P13" s="63" t="s">
        <v>261</v>
      </c>
    </row>
    <row r="14" spans="1:16" x14ac:dyDescent="0.3">
      <c r="A14" s="59" t="s">
        <v>550</v>
      </c>
      <c r="B14" s="60">
        <v>45352</v>
      </c>
      <c r="C14" s="61" t="s">
        <v>21</v>
      </c>
      <c r="D14" s="62" t="s">
        <v>5</v>
      </c>
      <c r="E14" s="63" t="s">
        <v>268</v>
      </c>
      <c r="G14" s="3" t="s">
        <v>35</v>
      </c>
      <c r="H14" s="2" t="s">
        <v>43</v>
      </c>
      <c r="J14" s="10"/>
      <c r="L14" s="59" t="s">
        <v>550</v>
      </c>
      <c r="M14" s="60">
        <v>45352</v>
      </c>
      <c r="N14" s="61" t="s">
        <v>21</v>
      </c>
      <c r="O14" s="62" t="s">
        <v>5</v>
      </c>
      <c r="P14" s="63" t="s">
        <v>268</v>
      </c>
    </row>
    <row r="15" spans="1:16" x14ac:dyDescent="0.3">
      <c r="A15" s="5" t="s">
        <v>551</v>
      </c>
      <c r="B15" s="28">
        <v>45383</v>
      </c>
      <c r="C15" s="3" t="s">
        <v>676</v>
      </c>
      <c r="D15" s="64" t="s">
        <v>244</v>
      </c>
      <c r="E15" s="2" t="s">
        <v>267</v>
      </c>
      <c r="G15" s="3" t="s">
        <v>36</v>
      </c>
      <c r="H15" s="2" t="s">
        <v>44</v>
      </c>
      <c r="L15" s="5" t="s">
        <v>551</v>
      </c>
      <c r="M15" s="28">
        <v>45383</v>
      </c>
      <c r="N15" s="3" t="s">
        <v>676</v>
      </c>
      <c r="O15" s="64" t="s">
        <v>244</v>
      </c>
      <c r="P15" s="2" t="s">
        <v>267</v>
      </c>
    </row>
    <row r="16" spans="1:16" x14ac:dyDescent="0.3">
      <c r="A16" s="5" t="s">
        <v>551</v>
      </c>
      <c r="B16" s="28">
        <v>45383</v>
      </c>
      <c r="C16" s="3" t="s">
        <v>677</v>
      </c>
      <c r="D16" s="64" t="s">
        <v>242</v>
      </c>
      <c r="E16" s="2" t="s">
        <v>265</v>
      </c>
      <c r="G16" s="3" t="s">
        <v>37</v>
      </c>
      <c r="H16" s="2" t="s">
        <v>45</v>
      </c>
      <c r="J16" s="10"/>
      <c r="L16" s="5" t="s">
        <v>551</v>
      </c>
      <c r="M16" s="28">
        <v>45383</v>
      </c>
      <c r="N16" s="3" t="s">
        <v>677</v>
      </c>
      <c r="O16" s="64" t="s">
        <v>242</v>
      </c>
      <c r="P16" s="2" t="s">
        <v>265</v>
      </c>
    </row>
    <row r="17" spans="1:16" x14ac:dyDescent="0.3">
      <c r="A17" s="59" t="s">
        <v>552</v>
      </c>
      <c r="B17" s="60">
        <v>45413</v>
      </c>
      <c r="C17" s="61" t="s">
        <v>24</v>
      </c>
      <c r="D17" s="62" t="s">
        <v>6</v>
      </c>
      <c r="E17" s="63" t="s">
        <v>263</v>
      </c>
      <c r="G17" s="3" t="s">
        <v>482</v>
      </c>
      <c r="H17" s="2" t="s">
        <v>385</v>
      </c>
      <c r="J17" s="10"/>
      <c r="L17" s="59" t="s">
        <v>552</v>
      </c>
      <c r="M17" s="60">
        <v>45413</v>
      </c>
      <c r="N17" s="61" t="s">
        <v>24</v>
      </c>
      <c r="O17" s="62" t="s">
        <v>6</v>
      </c>
      <c r="P17" s="63" t="s">
        <v>263</v>
      </c>
    </row>
    <row r="18" spans="1:16" x14ac:dyDescent="0.3">
      <c r="A18" s="59" t="s">
        <v>552</v>
      </c>
      <c r="B18" s="60">
        <v>45413</v>
      </c>
      <c r="C18" s="61" t="s">
        <v>15</v>
      </c>
      <c r="D18" s="62" t="s">
        <v>6</v>
      </c>
      <c r="E18" s="63" t="s">
        <v>263</v>
      </c>
      <c r="G18" s="3" t="s">
        <v>22</v>
      </c>
      <c r="H18" s="7" t="s">
        <v>9</v>
      </c>
      <c r="J18" s="10"/>
      <c r="L18" s="59" t="s">
        <v>552</v>
      </c>
      <c r="M18" s="60">
        <v>45413</v>
      </c>
      <c r="N18" s="61" t="s">
        <v>15</v>
      </c>
      <c r="O18" s="62" t="s">
        <v>6</v>
      </c>
      <c r="P18" s="63" t="s">
        <v>263</v>
      </c>
    </row>
    <row r="19" spans="1:16" x14ac:dyDescent="0.3">
      <c r="A19" s="59" t="s">
        <v>552</v>
      </c>
      <c r="B19" s="60">
        <v>45413</v>
      </c>
      <c r="C19" s="61" t="s">
        <v>20</v>
      </c>
      <c r="D19" s="62" t="s">
        <v>229</v>
      </c>
      <c r="E19" s="63" t="s">
        <v>262</v>
      </c>
      <c r="J19" s="10"/>
      <c r="L19" s="59" t="s">
        <v>552</v>
      </c>
      <c r="M19" s="60">
        <v>45413</v>
      </c>
      <c r="N19" s="61" t="s">
        <v>20</v>
      </c>
      <c r="O19" s="62" t="s">
        <v>229</v>
      </c>
      <c r="P19" s="63" t="s">
        <v>262</v>
      </c>
    </row>
    <row r="20" spans="1:16" x14ac:dyDescent="0.3">
      <c r="A20" s="5" t="s">
        <v>552</v>
      </c>
      <c r="B20" s="28">
        <v>45413</v>
      </c>
      <c r="C20" s="3" t="s">
        <v>674</v>
      </c>
      <c r="D20" s="64" t="s">
        <v>230</v>
      </c>
      <c r="E20" s="2" t="s">
        <v>256</v>
      </c>
      <c r="L20" s="5" t="s">
        <v>552</v>
      </c>
      <c r="M20" s="28">
        <v>45413</v>
      </c>
      <c r="N20" s="3" t="s">
        <v>674</v>
      </c>
      <c r="O20" s="64" t="s">
        <v>230</v>
      </c>
      <c r="P20" s="2" t="s">
        <v>256</v>
      </c>
    </row>
    <row r="21" spans="1:16" x14ac:dyDescent="0.3">
      <c r="A21" s="5" t="s">
        <v>552</v>
      </c>
      <c r="B21" s="28">
        <v>45413</v>
      </c>
      <c r="C21" s="3" t="s">
        <v>675</v>
      </c>
      <c r="D21" s="64" t="s">
        <v>238</v>
      </c>
      <c r="E21" s="2" t="s">
        <v>249</v>
      </c>
      <c r="L21" s="5" t="s">
        <v>552</v>
      </c>
      <c r="M21" s="28">
        <v>45413</v>
      </c>
      <c r="N21" s="3" t="s">
        <v>675</v>
      </c>
      <c r="O21" s="64" t="s">
        <v>238</v>
      </c>
      <c r="P21" s="2" t="s">
        <v>249</v>
      </c>
    </row>
    <row r="22" spans="1:16" x14ac:dyDescent="0.3">
      <c r="A22" s="5" t="s">
        <v>552</v>
      </c>
      <c r="B22" s="28">
        <v>45413</v>
      </c>
      <c r="C22" s="3" t="s">
        <v>672</v>
      </c>
      <c r="D22" s="64" t="s">
        <v>230</v>
      </c>
      <c r="E22" s="2" t="s">
        <v>256</v>
      </c>
      <c r="L22" s="5" t="s">
        <v>552</v>
      </c>
      <c r="M22" s="28">
        <v>45413</v>
      </c>
      <c r="N22" s="3" t="s">
        <v>672</v>
      </c>
      <c r="O22" s="64" t="s">
        <v>230</v>
      </c>
      <c r="P22" s="2" t="s">
        <v>256</v>
      </c>
    </row>
    <row r="23" spans="1:16" x14ac:dyDescent="0.3">
      <c r="A23" s="5" t="s">
        <v>552</v>
      </c>
      <c r="B23" s="28">
        <v>45413</v>
      </c>
      <c r="C23" s="3" t="s">
        <v>673</v>
      </c>
      <c r="D23" s="64" t="s">
        <v>238</v>
      </c>
      <c r="E23" s="2" t="s">
        <v>249</v>
      </c>
      <c r="L23" s="5" t="s">
        <v>552</v>
      </c>
      <c r="M23" s="28">
        <v>45413</v>
      </c>
      <c r="N23" s="3" t="s">
        <v>673</v>
      </c>
      <c r="O23" s="64" t="s">
        <v>238</v>
      </c>
      <c r="P23" s="2" t="s">
        <v>249</v>
      </c>
    </row>
    <row r="24" spans="1:16" x14ac:dyDescent="0.3">
      <c r="A24" s="59" t="s">
        <v>553</v>
      </c>
      <c r="B24" s="60">
        <v>45444</v>
      </c>
      <c r="C24" s="61" t="s">
        <v>668</v>
      </c>
      <c r="D24" s="62" t="s">
        <v>234</v>
      </c>
      <c r="E24" s="63" t="s">
        <v>260</v>
      </c>
      <c r="L24" s="59" t="s">
        <v>553</v>
      </c>
      <c r="M24" s="60">
        <v>45444</v>
      </c>
      <c r="N24" s="61" t="s">
        <v>668</v>
      </c>
      <c r="O24" s="62" t="s">
        <v>234</v>
      </c>
      <c r="P24" s="63" t="s">
        <v>260</v>
      </c>
    </row>
    <row r="25" spans="1:16" x14ac:dyDescent="0.3">
      <c r="A25" s="59" t="s">
        <v>553</v>
      </c>
      <c r="B25" s="60">
        <v>45444</v>
      </c>
      <c r="C25" s="61" t="s">
        <v>669</v>
      </c>
      <c r="D25" s="62" t="s">
        <v>234</v>
      </c>
      <c r="E25" s="63" t="s">
        <v>260</v>
      </c>
      <c r="L25" s="59" t="s">
        <v>553</v>
      </c>
      <c r="M25" s="60">
        <v>45444</v>
      </c>
      <c r="N25" s="61" t="s">
        <v>669</v>
      </c>
      <c r="O25" s="62" t="s">
        <v>234</v>
      </c>
      <c r="P25" s="63" t="s">
        <v>260</v>
      </c>
    </row>
    <row r="26" spans="1:16" x14ac:dyDescent="0.3">
      <c r="A26" s="5" t="s">
        <v>554</v>
      </c>
      <c r="B26" s="28">
        <v>45474</v>
      </c>
      <c r="C26" s="3" t="s">
        <v>23</v>
      </c>
      <c r="D26" s="64" t="s">
        <v>227</v>
      </c>
      <c r="E26" s="2" t="s">
        <v>247</v>
      </c>
      <c r="L26" s="5" t="s">
        <v>554</v>
      </c>
      <c r="M26" s="28">
        <v>45474</v>
      </c>
      <c r="N26" s="3" t="s">
        <v>23</v>
      </c>
      <c r="O26" s="64" t="s">
        <v>227</v>
      </c>
      <c r="P26" s="2" t="s">
        <v>247</v>
      </c>
    </row>
    <row r="27" spans="1:16" x14ac:dyDescent="0.3">
      <c r="A27" s="5" t="s">
        <v>554</v>
      </c>
      <c r="B27" s="28">
        <v>45474</v>
      </c>
      <c r="C27" s="3" t="s">
        <v>14</v>
      </c>
      <c r="D27" s="64" t="s">
        <v>227</v>
      </c>
      <c r="E27" s="2" t="s">
        <v>247</v>
      </c>
      <c r="L27" s="5" t="s">
        <v>554</v>
      </c>
      <c r="M27" s="28">
        <v>45474</v>
      </c>
      <c r="N27" s="3" t="s">
        <v>14</v>
      </c>
      <c r="O27" s="64" t="s">
        <v>227</v>
      </c>
      <c r="P27" s="2" t="s">
        <v>247</v>
      </c>
    </row>
    <row r="28" spans="1:16" x14ac:dyDescent="0.3">
      <c r="A28" s="59" t="s">
        <v>555</v>
      </c>
      <c r="B28" s="60">
        <v>45505</v>
      </c>
      <c r="C28" s="61" t="s">
        <v>13</v>
      </c>
      <c r="D28" s="62" t="s">
        <v>239</v>
      </c>
      <c r="E28" s="63" t="s">
        <v>248</v>
      </c>
      <c r="L28" s="59" t="s">
        <v>555</v>
      </c>
      <c r="M28" s="60">
        <v>45505</v>
      </c>
      <c r="N28" s="61" t="s">
        <v>13</v>
      </c>
      <c r="O28" s="62" t="s">
        <v>239</v>
      </c>
      <c r="P28" s="63" t="s">
        <v>248</v>
      </c>
    </row>
    <row r="29" spans="1:16" x14ac:dyDescent="0.3">
      <c r="A29" s="5" t="s">
        <v>556</v>
      </c>
      <c r="B29" s="28">
        <v>45170</v>
      </c>
      <c r="C29" s="3" t="s">
        <v>25</v>
      </c>
      <c r="D29" s="64" t="s">
        <v>236</v>
      </c>
      <c r="E29" s="2" t="s">
        <v>257</v>
      </c>
      <c r="L29" s="5" t="s">
        <v>556</v>
      </c>
      <c r="M29" s="28">
        <v>45170</v>
      </c>
      <c r="N29" s="3" t="s">
        <v>25</v>
      </c>
      <c r="O29" s="64" t="s">
        <v>236</v>
      </c>
      <c r="P29" s="2" t="s">
        <v>257</v>
      </c>
    </row>
    <row r="30" spans="1:16" x14ac:dyDescent="0.3">
      <c r="A30" s="5" t="s">
        <v>556</v>
      </c>
      <c r="B30" s="28">
        <v>45170</v>
      </c>
      <c r="C30" s="3" t="s">
        <v>16</v>
      </c>
      <c r="D30" s="64" t="s">
        <v>236</v>
      </c>
      <c r="E30" s="2" t="s">
        <v>257</v>
      </c>
      <c r="L30" s="5" t="s">
        <v>556</v>
      </c>
      <c r="M30" s="28">
        <v>45170</v>
      </c>
      <c r="N30" s="3" t="s">
        <v>16</v>
      </c>
      <c r="O30" s="64" t="s">
        <v>236</v>
      </c>
      <c r="P30" s="2" t="s">
        <v>257</v>
      </c>
    </row>
    <row r="31" spans="1:16" x14ac:dyDescent="0.3">
      <c r="A31" s="59" t="s">
        <v>557</v>
      </c>
      <c r="B31" s="60">
        <v>45200</v>
      </c>
      <c r="C31" s="61" t="s">
        <v>26</v>
      </c>
      <c r="D31" s="62" t="s">
        <v>228</v>
      </c>
      <c r="E31" s="63" t="s">
        <v>253</v>
      </c>
      <c r="L31" s="59" t="s">
        <v>557</v>
      </c>
      <c r="M31" s="60">
        <v>45200</v>
      </c>
      <c r="N31" s="61" t="s">
        <v>26</v>
      </c>
      <c r="O31" s="62" t="s">
        <v>228</v>
      </c>
      <c r="P31" s="63" t="s">
        <v>253</v>
      </c>
    </row>
    <row r="32" spans="1:16" x14ac:dyDescent="0.3">
      <c r="A32" s="59" t="s">
        <v>557</v>
      </c>
      <c r="B32" s="60">
        <v>45200</v>
      </c>
      <c r="C32" s="61" t="s">
        <v>752</v>
      </c>
      <c r="D32" s="62" t="s">
        <v>228</v>
      </c>
      <c r="E32" s="63" t="s">
        <v>253</v>
      </c>
      <c r="L32" s="59" t="s">
        <v>557</v>
      </c>
      <c r="M32" s="60">
        <v>45200</v>
      </c>
      <c r="N32" s="61" t="s">
        <v>752</v>
      </c>
      <c r="O32" s="62" t="s">
        <v>228</v>
      </c>
      <c r="P32" s="63" t="s">
        <v>253</v>
      </c>
    </row>
    <row r="33" spans="1:16" x14ac:dyDescent="0.3">
      <c r="A33" s="59" t="s">
        <v>557</v>
      </c>
      <c r="B33" s="60">
        <v>45200</v>
      </c>
      <c r="C33" s="61" t="s">
        <v>19</v>
      </c>
      <c r="D33" s="62" t="s">
        <v>228</v>
      </c>
      <c r="E33" s="63" t="s">
        <v>253</v>
      </c>
      <c r="L33" s="59" t="s">
        <v>557</v>
      </c>
      <c r="M33" s="60">
        <v>45200</v>
      </c>
      <c r="N33" s="61" t="s">
        <v>19</v>
      </c>
      <c r="O33" s="62" t="s">
        <v>228</v>
      </c>
      <c r="P33" s="63" t="s">
        <v>253</v>
      </c>
    </row>
    <row r="34" spans="1:16" x14ac:dyDescent="0.3">
      <c r="A34" s="5" t="s">
        <v>558</v>
      </c>
      <c r="B34" s="28">
        <v>45231</v>
      </c>
      <c r="C34" s="3" t="s">
        <v>18</v>
      </c>
      <c r="D34" s="64" t="s">
        <v>228</v>
      </c>
      <c r="E34" s="2" t="s">
        <v>253</v>
      </c>
      <c r="L34" s="5" t="s">
        <v>558</v>
      </c>
      <c r="M34" s="28">
        <v>45231</v>
      </c>
      <c r="N34" s="3" t="s">
        <v>18</v>
      </c>
      <c r="O34" s="64" t="s">
        <v>228</v>
      </c>
      <c r="P34" s="2" t="s">
        <v>253</v>
      </c>
    </row>
    <row r="35" spans="1:16" x14ac:dyDescent="0.3">
      <c r="A35" s="65">
        <v>0</v>
      </c>
      <c r="B35" s="60">
        <v>45292</v>
      </c>
      <c r="C35" s="61" t="s">
        <v>17</v>
      </c>
      <c r="D35" s="62" t="s">
        <v>228</v>
      </c>
      <c r="E35" s="63" t="s">
        <v>253</v>
      </c>
      <c r="L35" s="65">
        <v>0</v>
      </c>
      <c r="M35" s="60">
        <v>45292</v>
      </c>
      <c r="N35" s="61" t="s">
        <v>17</v>
      </c>
      <c r="O35" s="62" t="s">
        <v>228</v>
      </c>
      <c r="P35" s="63" t="s">
        <v>253</v>
      </c>
    </row>
    <row r="36" spans="1:16" x14ac:dyDescent="0.3">
      <c r="A36" s="65">
        <v>1</v>
      </c>
      <c r="B36" s="60">
        <v>45323</v>
      </c>
      <c r="C36" s="61" t="s">
        <v>17</v>
      </c>
      <c r="D36" s="62" t="s">
        <v>228</v>
      </c>
      <c r="E36" s="63" t="s">
        <v>253</v>
      </c>
      <c r="L36" s="65">
        <v>1</v>
      </c>
      <c r="M36" s="60">
        <v>45323</v>
      </c>
      <c r="N36" s="61" t="s">
        <v>17</v>
      </c>
      <c r="O36" s="62" t="s">
        <v>228</v>
      </c>
      <c r="P36" s="63" t="s">
        <v>253</v>
      </c>
    </row>
    <row r="37" spans="1:16" x14ac:dyDescent="0.3">
      <c r="A37" s="65">
        <v>2</v>
      </c>
      <c r="B37" s="60">
        <v>45352</v>
      </c>
      <c r="C37" s="61" t="s">
        <v>17</v>
      </c>
      <c r="D37" s="62" t="s">
        <v>228</v>
      </c>
      <c r="E37" s="63" t="s">
        <v>253</v>
      </c>
      <c r="L37" s="65">
        <v>2</v>
      </c>
      <c r="M37" s="60">
        <v>45352</v>
      </c>
      <c r="N37" s="61" t="s">
        <v>17</v>
      </c>
      <c r="O37" s="62" t="s">
        <v>228</v>
      </c>
      <c r="P37" s="63" t="s">
        <v>253</v>
      </c>
    </row>
    <row r="38" spans="1:16" x14ac:dyDescent="0.3">
      <c r="A38" s="65">
        <v>3</v>
      </c>
      <c r="B38" s="60">
        <v>45383</v>
      </c>
      <c r="C38" s="61" t="s">
        <v>17</v>
      </c>
      <c r="D38" s="62" t="s">
        <v>228</v>
      </c>
      <c r="E38" s="63" t="s">
        <v>253</v>
      </c>
      <c r="L38" s="65">
        <v>3</v>
      </c>
      <c r="M38" s="60">
        <v>45383</v>
      </c>
      <c r="N38" s="61" t="s">
        <v>17</v>
      </c>
      <c r="O38" s="62" t="s">
        <v>228</v>
      </c>
      <c r="P38" s="63" t="s">
        <v>253</v>
      </c>
    </row>
    <row r="39" spans="1:16" x14ac:dyDescent="0.3">
      <c r="A39" s="65">
        <v>4</v>
      </c>
      <c r="B39" s="60">
        <v>45413</v>
      </c>
      <c r="C39" s="61" t="s">
        <v>17</v>
      </c>
      <c r="D39" s="62" t="s">
        <v>228</v>
      </c>
      <c r="E39" s="63" t="s">
        <v>253</v>
      </c>
      <c r="L39" s="65">
        <v>4</v>
      </c>
      <c r="M39" s="60">
        <v>45413</v>
      </c>
      <c r="N39" s="61" t="s">
        <v>17</v>
      </c>
      <c r="O39" s="62" t="s">
        <v>228</v>
      </c>
      <c r="P39" s="63" t="s">
        <v>253</v>
      </c>
    </row>
    <row r="40" spans="1:16" x14ac:dyDescent="0.3">
      <c r="A40" s="65">
        <v>5</v>
      </c>
      <c r="B40" s="60">
        <v>45474</v>
      </c>
      <c r="C40" s="61" t="s">
        <v>17</v>
      </c>
      <c r="D40" s="62" t="s">
        <v>228</v>
      </c>
      <c r="E40" s="63" t="s">
        <v>253</v>
      </c>
      <c r="L40" s="65">
        <v>5</v>
      </c>
      <c r="M40" s="60">
        <v>45474</v>
      </c>
      <c r="N40" s="61" t="s">
        <v>17</v>
      </c>
      <c r="O40" s="62" t="s">
        <v>228</v>
      </c>
      <c r="P40" s="63" t="s">
        <v>253</v>
      </c>
    </row>
    <row r="41" spans="1:16" x14ac:dyDescent="0.3">
      <c r="A41" s="65">
        <v>6</v>
      </c>
      <c r="B41" s="60">
        <v>45505</v>
      </c>
      <c r="C41" s="61" t="s">
        <v>17</v>
      </c>
      <c r="D41" s="62" t="s">
        <v>228</v>
      </c>
      <c r="E41" s="63" t="s">
        <v>253</v>
      </c>
      <c r="L41" s="65">
        <v>6</v>
      </c>
      <c r="M41" s="60">
        <v>45505</v>
      </c>
      <c r="N41" s="61" t="s">
        <v>17</v>
      </c>
      <c r="O41" s="62" t="s">
        <v>228</v>
      </c>
      <c r="P41" s="63" t="s">
        <v>253</v>
      </c>
    </row>
    <row r="42" spans="1:16" x14ac:dyDescent="0.3">
      <c r="A42" s="65">
        <v>7</v>
      </c>
      <c r="B42" s="60">
        <v>45170</v>
      </c>
      <c r="C42" s="61" t="s">
        <v>17</v>
      </c>
      <c r="D42" s="62" t="s">
        <v>228</v>
      </c>
      <c r="E42" s="63" t="s">
        <v>253</v>
      </c>
      <c r="L42" s="65">
        <v>7</v>
      </c>
      <c r="M42" s="60">
        <v>45170</v>
      </c>
      <c r="N42" s="61" t="s">
        <v>17</v>
      </c>
      <c r="O42" s="62" t="s">
        <v>228</v>
      </c>
      <c r="P42" s="63" t="s">
        <v>253</v>
      </c>
    </row>
    <row r="43" spans="1:16" x14ac:dyDescent="0.3">
      <c r="A43" s="65">
        <v>8</v>
      </c>
      <c r="B43" s="60">
        <v>45200</v>
      </c>
      <c r="C43" s="61" t="s">
        <v>17</v>
      </c>
      <c r="D43" s="62" t="s">
        <v>228</v>
      </c>
      <c r="E43" s="63" t="s">
        <v>253</v>
      </c>
      <c r="L43" s="65">
        <v>8</v>
      </c>
      <c r="M43" s="60">
        <v>45200</v>
      </c>
      <c r="N43" s="61" t="s">
        <v>17</v>
      </c>
      <c r="O43" s="62" t="s">
        <v>228</v>
      </c>
      <c r="P43" s="63" t="s">
        <v>253</v>
      </c>
    </row>
    <row r="44" spans="1:16" x14ac:dyDescent="0.3">
      <c r="A44" s="65">
        <v>9</v>
      </c>
      <c r="B44" s="60">
        <v>45231</v>
      </c>
      <c r="C44" s="61" t="s">
        <v>17</v>
      </c>
      <c r="D44" s="62" t="s">
        <v>228</v>
      </c>
      <c r="E44" s="63" t="s">
        <v>253</v>
      </c>
      <c r="L44" s="65">
        <v>9</v>
      </c>
      <c r="M44" s="60">
        <v>45231</v>
      </c>
      <c r="N44" s="61" t="s">
        <v>17</v>
      </c>
      <c r="O44" s="62" t="s">
        <v>228</v>
      </c>
      <c r="P44" s="63" t="s">
        <v>253</v>
      </c>
    </row>
  </sheetData>
  <sortState xmlns:xlrd2="http://schemas.microsoft.com/office/spreadsheetml/2017/richdata2" ref="N29:P34">
    <sortCondition ref="N29:N34"/>
  </sortState>
  <mergeCells count="2">
    <mergeCell ref="D1:E1"/>
    <mergeCell ref="O1:P1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4F162-A66E-4B8F-9A1F-35854B577C64}">
  <dimension ref="B1:H26"/>
  <sheetViews>
    <sheetView workbookViewId="0">
      <selection activeCell="B23" sqref="B23"/>
    </sheetView>
  </sheetViews>
  <sheetFormatPr defaultRowHeight="14.4" x14ac:dyDescent="0.3"/>
  <cols>
    <col min="1" max="1" width="6.33203125" customWidth="1"/>
    <col min="2" max="2" width="10" customWidth="1"/>
    <col min="3" max="3" width="31.21875" bestFit="1" customWidth="1"/>
    <col min="4" max="5" width="5" customWidth="1"/>
  </cols>
  <sheetData>
    <row r="1" spans="2:8" ht="15.6" x14ac:dyDescent="0.3">
      <c r="B1" s="72" t="s">
        <v>225</v>
      </c>
      <c r="C1" s="72"/>
    </row>
    <row r="2" spans="2:8" x14ac:dyDescent="0.3">
      <c r="B2" s="9" t="s">
        <v>12</v>
      </c>
      <c r="C2" s="6" t="s">
        <v>10</v>
      </c>
    </row>
    <row r="3" spans="2:8" x14ac:dyDescent="0.3">
      <c r="B3" s="7" t="s">
        <v>244</v>
      </c>
      <c r="C3" s="2" t="s">
        <v>267</v>
      </c>
      <c r="D3">
        <f>LEN(B3)</f>
        <v>7</v>
      </c>
      <c r="E3">
        <f>LEN(C3)</f>
        <v>22</v>
      </c>
      <c r="G3" t="s">
        <v>548</v>
      </c>
      <c r="H3" t="s">
        <v>559</v>
      </c>
    </row>
    <row r="4" spans="2:8" x14ac:dyDescent="0.3">
      <c r="B4" s="7" t="s">
        <v>241</v>
      </c>
      <c r="C4" s="2" t="s">
        <v>252</v>
      </c>
      <c r="D4">
        <f t="shared" ref="D4:D25" si="0">LEN(B4)</f>
        <v>8</v>
      </c>
      <c r="E4">
        <f t="shared" ref="E4:E24" si="1">LEN(C4)</f>
        <v>19</v>
      </c>
      <c r="G4" t="s">
        <v>549</v>
      </c>
      <c r="H4" t="s">
        <v>548</v>
      </c>
    </row>
    <row r="5" spans="2:8" x14ac:dyDescent="0.3">
      <c r="B5" s="7" t="s">
        <v>228</v>
      </c>
      <c r="C5" s="2" t="s">
        <v>253</v>
      </c>
      <c r="D5">
        <f t="shared" si="0"/>
        <v>5</v>
      </c>
      <c r="E5">
        <f t="shared" si="1"/>
        <v>13</v>
      </c>
      <c r="G5" t="s">
        <v>550</v>
      </c>
    </row>
    <row r="6" spans="2:8" x14ac:dyDescent="0.3">
      <c r="B6" s="7" t="s">
        <v>226</v>
      </c>
      <c r="C6" s="2" t="s">
        <v>246</v>
      </c>
      <c r="D6">
        <f t="shared" si="0"/>
        <v>3</v>
      </c>
      <c r="E6">
        <f t="shared" si="1"/>
        <v>11</v>
      </c>
      <c r="G6" t="s">
        <v>551</v>
      </c>
      <c r="H6" t="s">
        <v>551</v>
      </c>
    </row>
    <row r="7" spans="2:8" x14ac:dyDescent="0.3">
      <c r="B7" s="7" t="s">
        <v>227</v>
      </c>
      <c r="C7" s="2" t="s">
        <v>247</v>
      </c>
      <c r="D7">
        <f t="shared" si="0"/>
        <v>7</v>
      </c>
      <c r="E7">
        <f t="shared" si="1"/>
        <v>17</v>
      </c>
      <c r="G7" t="s">
        <v>552</v>
      </c>
      <c r="H7" t="s">
        <v>551</v>
      </c>
    </row>
    <row r="8" spans="2:8" x14ac:dyDescent="0.3">
      <c r="B8" s="7" t="s">
        <v>239</v>
      </c>
      <c r="C8" s="2" t="s">
        <v>248</v>
      </c>
      <c r="D8">
        <f t="shared" si="0"/>
        <v>8</v>
      </c>
      <c r="E8">
        <f t="shared" si="1"/>
        <v>23</v>
      </c>
      <c r="G8" t="s">
        <v>553</v>
      </c>
      <c r="H8" t="s">
        <v>550</v>
      </c>
    </row>
    <row r="9" spans="2:8" x14ac:dyDescent="0.3">
      <c r="B9" s="7" t="s">
        <v>233</v>
      </c>
      <c r="C9" s="2" t="s">
        <v>254</v>
      </c>
      <c r="D9">
        <f t="shared" si="0"/>
        <v>6</v>
      </c>
      <c r="E9">
        <f t="shared" si="1"/>
        <v>17</v>
      </c>
      <c r="G9" t="s">
        <v>554</v>
      </c>
    </row>
    <row r="10" spans="2:8" x14ac:dyDescent="0.3">
      <c r="B10" s="7" t="s">
        <v>243</v>
      </c>
      <c r="C10" s="2" t="s">
        <v>255</v>
      </c>
      <c r="D10">
        <f t="shared" si="0"/>
        <v>4</v>
      </c>
      <c r="E10">
        <f t="shared" si="1"/>
        <v>19</v>
      </c>
      <c r="G10" t="s">
        <v>555</v>
      </c>
    </row>
    <row r="11" spans="2:8" x14ac:dyDescent="0.3">
      <c r="B11" s="7" t="s">
        <v>230</v>
      </c>
      <c r="C11" s="2" t="s">
        <v>256</v>
      </c>
      <c r="D11">
        <f t="shared" si="0"/>
        <v>4</v>
      </c>
      <c r="E11">
        <f t="shared" si="1"/>
        <v>15</v>
      </c>
      <c r="G11" t="s">
        <v>556</v>
      </c>
      <c r="H11" t="s">
        <v>552</v>
      </c>
    </row>
    <row r="12" spans="2:8" x14ac:dyDescent="0.3">
      <c r="B12" s="7" t="s">
        <v>235</v>
      </c>
      <c r="C12" s="2" t="s">
        <v>250</v>
      </c>
      <c r="D12">
        <f t="shared" si="0"/>
        <v>7</v>
      </c>
      <c r="E12">
        <f t="shared" si="1"/>
        <v>14</v>
      </c>
      <c r="G12" t="s">
        <v>557</v>
      </c>
      <c r="H12" t="s">
        <v>548</v>
      </c>
    </row>
    <row r="13" spans="2:8" x14ac:dyDescent="0.3">
      <c r="B13" s="7" t="s">
        <v>238</v>
      </c>
      <c r="C13" s="2" t="s">
        <v>249</v>
      </c>
      <c r="D13">
        <f t="shared" si="0"/>
        <v>7</v>
      </c>
      <c r="E13">
        <f t="shared" si="1"/>
        <v>18</v>
      </c>
      <c r="G13" t="s">
        <v>558</v>
      </c>
      <c r="H13" t="s">
        <v>552</v>
      </c>
    </row>
    <row r="14" spans="2:8" x14ac:dyDescent="0.3">
      <c r="B14" s="7" t="s">
        <v>236</v>
      </c>
      <c r="C14" s="2" t="s">
        <v>257</v>
      </c>
      <c r="D14">
        <f t="shared" si="0"/>
        <v>5</v>
      </c>
      <c r="E14">
        <f t="shared" si="1"/>
        <v>13</v>
      </c>
      <c r="G14" t="s">
        <v>559</v>
      </c>
      <c r="H14" t="s">
        <v>553</v>
      </c>
    </row>
    <row r="15" spans="2:8" x14ac:dyDescent="0.3">
      <c r="B15" s="7" t="s">
        <v>231</v>
      </c>
      <c r="C15" s="2" t="s">
        <v>258</v>
      </c>
      <c r="D15">
        <f t="shared" si="0"/>
        <v>5</v>
      </c>
      <c r="E15">
        <f t="shared" si="1"/>
        <v>13</v>
      </c>
      <c r="G15" t="s">
        <v>548</v>
      </c>
    </row>
    <row r="16" spans="2:8" x14ac:dyDescent="0.3">
      <c r="B16" s="7" t="s">
        <v>237</v>
      </c>
      <c r="C16" s="2" t="s">
        <v>259</v>
      </c>
      <c r="D16">
        <f t="shared" si="0"/>
        <v>4</v>
      </c>
      <c r="E16">
        <f t="shared" si="1"/>
        <v>12</v>
      </c>
      <c r="G16" t="s">
        <v>549</v>
      </c>
      <c r="H16" t="s">
        <v>553</v>
      </c>
    </row>
    <row r="17" spans="2:8" x14ac:dyDescent="0.3">
      <c r="B17" s="7" t="s">
        <v>234</v>
      </c>
      <c r="C17" s="2" t="s">
        <v>260</v>
      </c>
      <c r="D17">
        <f t="shared" si="0"/>
        <v>4</v>
      </c>
      <c r="E17">
        <f t="shared" si="1"/>
        <v>12</v>
      </c>
      <c r="G17" t="s">
        <v>550</v>
      </c>
      <c r="H17" t="s">
        <v>550</v>
      </c>
    </row>
    <row r="18" spans="2:8" x14ac:dyDescent="0.3">
      <c r="B18" s="7" t="s">
        <v>1</v>
      </c>
      <c r="C18" s="2" t="s">
        <v>261</v>
      </c>
      <c r="D18">
        <f t="shared" si="0"/>
        <v>6</v>
      </c>
      <c r="E18">
        <f t="shared" si="1"/>
        <v>14</v>
      </c>
      <c r="G18" t="s">
        <v>551</v>
      </c>
      <c r="H18" t="s">
        <v>549</v>
      </c>
    </row>
    <row r="19" spans="2:8" x14ac:dyDescent="0.3">
      <c r="B19" s="7" t="s">
        <v>229</v>
      </c>
      <c r="C19" s="2" t="s">
        <v>262</v>
      </c>
      <c r="D19">
        <f t="shared" si="0"/>
        <v>6</v>
      </c>
      <c r="E19">
        <f t="shared" si="1"/>
        <v>14</v>
      </c>
      <c r="G19" t="s">
        <v>552</v>
      </c>
      <c r="H19" t="s">
        <v>554</v>
      </c>
    </row>
    <row r="20" spans="2:8" x14ac:dyDescent="0.3">
      <c r="B20" s="7" t="s">
        <v>6</v>
      </c>
      <c r="C20" s="2" t="s">
        <v>263</v>
      </c>
      <c r="D20">
        <f t="shared" si="0"/>
        <v>5</v>
      </c>
      <c r="E20">
        <f t="shared" si="1"/>
        <v>13</v>
      </c>
      <c r="G20" t="s">
        <v>553</v>
      </c>
      <c r="H20" t="s">
        <v>549</v>
      </c>
    </row>
    <row r="21" spans="2:8" x14ac:dyDescent="0.3">
      <c r="B21" s="7" t="s">
        <v>240</v>
      </c>
      <c r="C21" s="2" t="s">
        <v>251</v>
      </c>
      <c r="D21">
        <f t="shared" si="0"/>
        <v>7</v>
      </c>
      <c r="E21">
        <f t="shared" si="1"/>
        <v>19</v>
      </c>
      <c r="G21" t="s">
        <v>554</v>
      </c>
      <c r="H21" t="s">
        <v>549</v>
      </c>
    </row>
    <row r="22" spans="2:8" x14ac:dyDescent="0.3">
      <c r="B22" s="7" t="s">
        <v>2</v>
      </c>
      <c r="C22" s="2" t="s">
        <v>264</v>
      </c>
      <c r="D22">
        <f t="shared" si="0"/>
        <v>4</v>
      </c>
      <c r="E22">
        <f t="shared" si="1"/>
        <v>12</v>
      </c>
      <c r="G22" t="s">
        <v>555</v>
      </c>
      <c r="H22" t="s">
        <v>548</v>
      </c>
    </row>
    <row r="23" spans="2:8" x14ac:dyDescent="0.3">
      <c r="B23" s="7" t="s">
        <v>242</v>
      </c>
      <c r="C23" s="2" t="s">
        <v>265</v>
      </c>
      <c r="D23">
        <f t="shared" si="0"/>
        <v>7</v>
      </c>
      <c r="E23">
        <f t="shared" si="1"/>
        <v>15</v>
      </c>
      <c r="G23" t="s">
        <v>556</v>
      </c>
      <c r="H23" t="s">
        <v>559</v>
      </c>
    </row>
    <row r="24" spans="2:8" x14ac:dyDescent="0.3">
      <c r="B24" s="7" t="s">
        <v>232</v>
      </c>
      <c r="C24" s="2" t="s">
        <v>266</v>
      </c>
      <c r="D24">
        <f t="shared" si="0"/>
        <v>5</v>
      </c>
      <c r="E24">
        <f t="shared" si="1"/>
        <v>19</v>
      </c>
      <c r="G24" t="s">
        <v>557</v>
      </c>
      <c r="H24" t="s">
        <v>559</v>
      </c>
    </row>
    <row r="25" spans="2:8" x14ac:dyDescent="0.3">
      <c r="B25" s="7" t="s">
        <v>5</v>
      </c>
      <c r="C25" s="2" t="s">
        <v>268</v>
      </c>
      <c r="D25">
        <f t="shared" si="0"/>
        <v>4</v>
      </c>
      <c r="E25">
        <f>LEN(C25)</f>
        <v>12</v>
      </c>
      <c r="G25" t="s">
        <v>558</v>
      </c>
      <c r="H25" t="s">
        <v>554</v>
      </c>
    </row>
    <row r="26" spans="2:8" x14ac:dyDescent="0.3">
      <c r="G26" t="s">
        <v>559</v>
      </c>
    </row>
  </sheetData>
  <sortState xmlns:xlrd2="http://schemas.microsoft.com/office/spreadsheetml/2017/richdata2" ref="A32:C36">
    <sortCondition ref="A32:A36"/>
  </sortState>
  <mergeCells count="1">
    <mergeCell ref="B1:C1"/>
  </mergeCells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5CA8-DFD2-4C6A-9458-DAD8792401A2}">
  <dimension ref="B1:E25"/>
  <sheetViews>
    <sheetView workbookViewId="0">
      <selection activeCell="C25" sqref="C25"/>
    </sheetView>
  </sheetViews>
  <sheetFormatPr defaultRowHeight="14.4" x14ac:dyDescent="0.3"/>
  <cols>
    <col min="2" max="2" width="11.109375" customWidth="1"/>
    <col min="3" max="3" width="27.21875" customWidth="1"/>
  </cols>
  <sheetData>
    <row r="1" spans="2:5" ht="15.6" x14ac:dyDescent="0.3">
      <c r="B1" s="72" t="s">
        <v>386</v>
      </c>
      <c r="C1" s="72"/>
    </row>
    <row r="2" spans="2:5" x14ac:dyDescent="0.3">
      <c r="B2" s="6" t="s">
        <v>12</v>
      </c>
      <c r="C2" s="6" t="s">
        <v>10</v>
      </c>
    </row>
    <row r="3" spans="2:5" x14ac:dyDescent="0.3">
      <c r="B3" s="3" t="s">
        <v>395</v>
      </c>
      <c r="C3" s="7" t="s">
        <v>399</v>
      </c>
      <c r="D3">
        <f>LEN(B3)</f>
        <v>6</v>
      </c>
      <c r="E3">
        <f>LEN(C3)</f>
        <v>19</v>
      </c>
    </row>
    <row r="4" spans="2:5" x14ac:dyDescent="0.3">
      <c r="B4" s="3" t="s">
        <v>405</v>
      </c>
      <c r="C4" s="7" t="s">
        <v>415</v>
      </c>
      <c r="D4">
        <f t="shared" ref="D4:D25" si="0">LEN(B4)</f>
        <v>6</v>
      </c>
      <c r="E4">
        <f t="shared" ref="E4:E25" si="1">LEN(C4)</f>
        <v>26</v>
      </c>
    </row>
    <row r="5" spans="2:5" x14ac:dyDescent="0.3">
      <c r="B5" s="3" t="s">
        <v>404</v>
      </c>
      <c r="C5" s="7" t="s">
        <v>414</v>
      </c>
      <c r="D5">
        <f t="shared" si="0"/>
        <v>6</v>
      </c>
      <c r="E5">
        <f t="shared" si="1"/>
        <v>25</v>
      </c>
    </row>
    <row r="6" spans="2:5" x14ac:dyDescent="0.3">
      <c r="B6" s="3" t="s">
        <v>406</v>
      </c>
      <c r="C6" s="7" t="s">
        <v>416</v>
      </c>
      <c r="D6">
        <f t="shared" si="0"/>
        <v>6</v>
      </c>
      <c r="E6">
        <f t="shared" si="1"/>
        <v>26</v>
      </c>
    </row>
    <row r="7" spans="2:5" x14ac:dyDescent="0.3">
      <c r="B7" s="3" t="s">
        <v>425</v>
      </c>
      <c r="C7" s="7" t="s">
        <v>427</v>
      </c>
      <c r="D7">
        <f t="shared" si="0"/>
        <v>6</v>
      </c>
      <c r="E7">
        <f t="shared" si="1"/>
        <v>24</v>
      </c>
    </row>
    <row r="8" spans="2:5" x14ac:dyDescent="0.3">
      <c r="B8" s="3" t="s">
        <v>426</v>
      </c>
      <c r="C8" s="7" t="s">
        <v>428</v>
      </c>
      <c r="D8">
        <f t="shared" si="0"/>
        <v>6</v>
      </c>
      <c r="E8">
        <f t="shared" si="1"/>
        <v>25</v>
      </c>
    </row>
    <row r="9" spans="2:5" x14ac:dyDescent="0.3">
      <c r="B9" s="3" t="s">
        <v>432</v>
      </c>
      <c r="C9" s="7" t="s">
        <v>418</v>
      </c>
      <c r="D9">
        <f t="shared" si="0"/>
        <v>6</v>
      </c>
      <c r="E9">
        <f t="shared" si="1"/>
        <v>26</v>
      </c>
    </row>
    <row r="10" spans="2:5" x14ac:dyDescent="0.3">
      <c r="B10" s="3" t="s">
        <v>431</v>
      </c>
      <c r="C10" s="7" t="s">
        <v>417</v>
      </c>
      <c r="D10">
        <f t="shared" si="0"/>
        <v>6</v>
      </c>
      <c r="E10">
        <f t="shared" si="1"/>
        <v>25</v>
      </c>
    </row>
    <row r="11" spans="2:5" x14ac:dyDescent="0.3">
      <c r="B11" s="3" t="s">
        <v>397</v>
      </c>
      <c r="C11" s="7" t="s">
        <v>413</v>
      </c>
      <c r="D11">
        <f t="shared" si="0"/>
        <v>6</v>
      </c>
      <c r="E11">
        <f t="shared" si="1"/>
        <v>24</v>
      </c>
    </row>
    <row r="12" spans="2:5" x14ac:dyDescent="0.3">
      <c r="B12" s="3" t="s">
        <v>419</v>
      </c>
      <c r="C12" s="7" t="s">
        <v>420</v>
      </c>
      <c r="D12">
        <f t="shared" si="0"/>
        <v>6</v>
      </c>
      <c r="E12">
        <f t="shared" si="1"/>
        <v>26</v>
      </c>
    </row>
    <row r="13" spans="2:5" x14ac:dyDescent="0.3">
      <c r="B13" s="3" t="s">
        <v>433</v>
      </c>
      <c r="C13" s="7" t="s">
        <v>434</v>
      </c>
      <c r="D13">
        <f t="shared" si="0"/>
        <v>6</v>
      </c>
      <c r="E13">
        <f t="shared" si="1"/>
        <v>26</v>
      </c>
    </row>
    <row r="14" spans="2:5" x14ac:dyDescent="0.3">
      <c r="B14" s="3" t="s">
        <v>429</v>
      </c>
      <c r="C14" s="7" t="s">
        <v>430</v>
      </c>
      <c r="D14">
        <f t="shared" si="0"/>
        <v>6</v>
      </c>
      <c r="E14">
        <f t="shared" si="1"/>
        <v>21</v>
      </c>
    </row>
    <row r="15" spans="2:5" x14ac:dyDescent="0.3">
      <c r="B15" s="3" t="s">
        <v>407</v>
      </c>
      <c r="C15" s="7" t="s">
        <v>408</v>
      </c>
      <c r="D15">
        <f t="shared" si="0"/>
        <v>6</v>
      </c>
      <c r="E15">
        <f t="shared" si="1"/>
        <v>24</v>
      </c>
    </row>
    <row r="16" spans="2:5" x14ac:dyDescent="0.3">
      <c r="B16" s="3" t="s">
        <v>392</v>
      </c>
      <c r="C16" s="7" t="s">
        <v>398</v>
      </c>
      <c r="D16">
        <f t="shared" si="0"/>
        <v>6</v>
      </c>
      <c r="E16">
        <f t="shared" si="1"/>
        <v>18</v>
      </c>
    </row>
    <row r="17" spans="2:5" x14ac:dyDescent="0.3">
      <c r="B17" s="3" t="s">
        <v>393</v>
      </c>
      <c r="C17" s="7" t="s">
        <v>400</v>
      </c>
      <c r="D17">
        <f t="shared" si="0"/>
        <v>6</v>
      </c>
      <c r="E17">
        <f t="shared" si="1"/>
        <v>18</v>
      </c>
    </row>
    <row r="18" spans="2:5" x14ac:dyDescent="0.3">
      <c r="B18" s="3" t="s">
        <v>394</v>
      </c>
      <c r="C18" s="7" t="s">
        <v>401</v>
      </c>
      <c r="D18">
        <f t="shared" si="0"/>
        <v>6</v>
      </c>
      <c r="E18">
        <f t="shared" si="1"/>
        <v>18</v>
      </c>
    </row>
    <row r="19" spans="2:5" x14ac:dyDescent="0.3">
      <c r="B19" s="3" t="s">
        <v>396</v>
      </c>
      <c r="C19" s="7" t="s">
        <v>402</v>
      </c>
      <c r="D19">
        <f t="shared" si="0"/>
        <v>6</v>
      </c>
      <c r="E19">
        <f t="shared" si="1"/>
        <v>18</v>
      </c>
    </row>
    <row r="20" spans="2:5" x14ac:dyDescent="0.3">
      <c r="B20" s="3" t="s">
        <v>387</v>
      </c>
      <c r="C20" s="7" t="s">
        <v>403</v>
      </c>
      <c r="D20">
        <f t="shared" si="0"/>
        <v>6</v>
      </c>
      <c r="E20">
        <f t="shared" si="1"/>
        <v>30</v>
      </c>
    </row>
    <row r="21" spans="2:5" x14ac:dyDescent="0.3">
      <c r="B21" s="3" t="s">
        <v>389</v>
      </c>
      <c r="C21" s="7" t="s">
        <v>410</v>
      </c>
      <c r="D21">
        <f t="shared" si="0"/>
        <v>6</v>
      </c>
      <c r="E21">
        <f t="shared" si="1"/>
        <v>25</v>
      </c>
    </row>
    <row r="22" spans="2:5" x14ac:dyDescent="0.3">
      <c r="B22" s="3" t="s">
        <v>388</v>
      </c>
      <c r="C22" s="7" t="s">
        <v>409</v>
      </c>
      <c r="D22">
        <f t="shared" si="0"/>
        <v>6</v>
      </c>
      <c r="E22">
        <f t="shared" si="1"/>
        <v>24</v>
      </c>
    </row>
    <row r="23" spans="2:5" x14ac:dyDescent="0.3">
      <c r="B23" s="3" t="s">
        <v>391</v>
      </c>
      <c r="C23" s="7" t="s">
        <v>412</v>
      </c>
      <c r="D23">
        <f t="shared" si="0"/>
        <v>6</v>
      </c>
      <c r="E23">
        <f t="shared" si="1"/>
        <v>25</v>
      </c>
    </row>
    <row r="24" spans="2:5" x14ac:dyDescent="0.3">
      <c r="B24" s="3" t="s">
        <v>390</v>
      </c>
      <c r="C24" s="7" t="s">
        <v>411</v>
      </c>
      <c r="D24">
        <f t="shared" si="0"/>
        <v>6</v>
      </c>
      <c r="E24">
        <f t="shared" si="1"/>
        <v>25</v>
      </c>
    </row>
    <row r="25" spans="2:5" x14ac:dyDescent="0.3">
      <c r="B25" s="3" t="s">
        <v>2237</v>
      </c>
      <c r="C25" s="7" t="s">
        <v>2238</v>
      </c>
      <c r="D25">
        <f t="shared" si="0"/>
        <v>6</v>
      </c>
      <c r="E25">
        <f t="shared" si="1"/>
        <v>22</v>
      </c>
    </row>
  </sheetData>
  <sortState xmlns:xlrd2="http://schemas.microsoft.com/office/spreadsheetml/2017/richdata2" ref="B3:C24">
    <sortCondition ref="B3:B24"/>
  </sortState>
  <mergeCells count="1">
    <mergeCell ref="B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39D4-ACF3-429B-A140-0902A43CCF78}">
  <dimension ref="A1:M10"/>
  <sheetViews>
    <sheetView workbookViewId="0">
      <selection activeCell="C2" sqref="C2"/>
    </sheetView>
  </sheetViews>
  <sheetFormatPr defaultRowHeight="14.4" x14ac:dyDescent="0.3"/>
  <cols>
    <col min="1" max="1" width="12.77734375" bestFit="1" customWidth="1"/>
    <col min="2" max="2" width="45.21875" customWidth="1"/>
    <col min="6" max="6" width="12.77734375" bestFit="1" customWidth="1"/>
    <col min="7" max="7" width="42.109375" bestFit="1" customWidth="1"/>
    <col min="8" max="8" width="13.77734375" bestFit="1" customWidth="1"/>
    <col min="9" max="9" width="10.88671875" bestFit="1" customWidth="1"/>
    <col min="10" max="10" width="9.33203125" bestFit="1" customWidth="1"/>
    <col min="11" max="11" width="8.6640625" bestFit="1" customWidth="1"/>
    <col min="12" max="12" width="13.21875" bestFit="1" customWidth="1"/>
    <col min="13" max="13" width="10" bestFit="1" customWidth="1"/>
  </cols>
  <sheetData>
    <row r="1" spans="1:13" ht="15.6" x14ac:dyDescent="0.3">
      <c r="A1" s="72" t="s">
        <v>2186</v>
      </c>
      <c r="B1" s="72"/>
      <c r="F1" s="1" t="s">
        <v>450</v>
      </c>
      <c r="G1" t="s">
        <v>3</v>
      </c>
      <c r="H1" t="s">
        <v>451</v>
      </c>
      <c r="I1" t="s">
        <v>452</v>
      </c>
      <c r="J1" t="s">
        <v>453</v>
      </c>
      <c r="K1" t="s">
        <v>454</v>
      </c>
      <c r="L1" t="s">
        <v>455</v>
      </c>
      <c r="M1" t="s">
        <v>456</v>
      </c>
    </row>
    <row r="2" spans="1:13" x14ac:dyDescent="0.3">
      <c r="A2" s="9" t="s">
        <v>12</v>
      </c>
      <c r="B2" s="6" t="s">
        <v>10</v>
      </c>
      <c r="F2" t="s">
        <v>436</v>
      </c>
      <c r="G2" t="s">
        <v>443</v>
      </c>
      <c r="H2" t="b">
        <v>1</v>
      </c>
      <c r="I2" t="b">
        <v>1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s="7" t="s">
        <v>436</v>
      </c>
      <c r="B3" s="2" t="s">
        <v>443</v>
      </c>
      <c r="C3">
        <f>LEN(A3)</f>
        <v>11</v>
      </c>
      <c r="D3">
        <f>LEN(B3)</f>
        <v>29</v>
      </c>
      <c r="F3" s="10" t="s">
        <v>438</v>
      </c>
      <c r="G3" s="1" t="s">
        <v>447</v>
      </c>
      <c r="H3" t="b">
        <v>1</v>
      </c>
      <c r="I3" t="b">
        <v>1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s="7" t="s">
        <v>438</v>
      </c>
      <c r="B4" s="2" t="s">
        <v>447</v>
      </c>
      <c r="C4">
        <f>LEN(A4)</f>
        <v>11</v>
      </c>
      <c r="D4">
        <f>LEN(B4)</f>
        <v>29</v>
      </c>
      <c r="F4" s="10" t="s">
        <v>216</v>
      </c>
      <c r="G4" s="1" t="s">
        <v>442</v>
      </c>
      <c r="H4" t="b">
        <v>1</v>
      </c>
      <c r="I4" t="b">
        <v>1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s="7" t="s">
        <v>216</v>
      </c>
      <c r="B5" s="2" t="s">
        <v>442</v>
      </c>
      <c r="C5">
        <f t="shared" ref="C5:C10" si="0">LEN(A5)</f>
        <v>10</v>
      </c>
      <c r="D5">
        <f t="shared" ref="D5:D10" si="1">LEN(B5)</f>
        <v>28</v>
      </c>
      <c r="F5" s="10" t="s">
        <v>435</v>
      </c>
      <c r="G5" s="1" t="s">
        <v>444</v>
      </c>
      <c r="H5" t="b">
        <v>1</v>
      </c>
      <c r="I5" t="b">
        <v>1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s="7" t="s">
        <v>435</v>
      </c>
      <c r="B6" s="2" t="s">
        <v>444</v>
      </c>
      <c r="C6">
        <f t="shared" si="0"/>
        <v>11</v>
      </c>
      <c r="D6">
        <f t="shared" si="1"/>
        <v>43</v>
      </c>
      <c r="F6" s="10" t="s">
        <v>440</v>
      </c>
      <c r="G6" s="1" t="s">
        <v>448</v>
      </c>
      <c r="H6" t="b">
        <v>1</v>
      </c>
      <c r="I6" t="b">
        <v>1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s="7" t="s">
        <v>440</v>
      </c>
      <c r="B7" s="2" t="s">
        <v>448</v>
      </c>
      <c r="C7">
        <f t="shared" si="0"/>
        <v>12</v>
      </c>
      <c r="D7">
        <f t="shared" si="1"/>
        <v>47</v>
      </c>
      <c r="F7" s="10" t="s">
        <v>439</v>
      </c>
      <c r="G7" s="1" t="s">
        <v>449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s="7" t="s">
        <v>439</v>
      </c>
      <c r="B8" s="2" t="s">
        <v>449</v>
      </c>
      <c r="C8">
        <f t="shared" si="0"/>
        <v>11</v>
      </c>
      <c r="D8">
        <f t="shared" si="1"/>
        <v>46</v>
      </c>
      <c r="F8" s="10" t="s">
        <v>441</v>
      </c>
      <c r="G8" s="1" t="s">
        <v>445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s="7" t="s">
        <v>441</v>
      </c>
      <c r="B9" s="2" t="s">
        <v>445</v>
      </c>
      <c r="C9">
        <f t="shared" si="0"/>
        <v>10</v>
      </c>
      <c r="D9">
        <f t="shared" si="1"/>
        <v>50</v>
      </c>
      <c r="F9" s="10" t="s">
        <v>437</v>
      </c>
      <c r="G9" s="1" t="s">
        <v>446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s="7" t="s">
        <v>437</v>
      </c>
      <c r="B10" s="2" t="s">
        <v>446</v>
      </c>
      <c r="C10">
        <f t="shared" si="0"/>
        <v>6</v>
      </c>
      <c r="D10">
        <f t="shared" si="1"/>
        <v>24</v>
      </c>
    </row>
  </sheetData>
  <sortState xmlns:xlrd2="http://schemas.microsoft.com/office/spreadsheetml/2017/richdata2" ref="A3:B10">
    <sortCondition ref="A3:A10"/>
  </sortState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0329-38B3-4C5C-B443-123DA934B5A9}">
  <dimension ref="B1:AT73"/>
  <sheetViews>
    <sheetView zoomScale="80" zoomScaleNormal="80" workbookViewId="0">
      <selection activeCell="G9" sqref="G9"/>
    </sheetView>
  </sheetViews>
  <sheetFormatPr defaultRowHeight="14.4" x14ac:dyDescent="0.3"/>
  <cols>
    <col min="2" max="2" width="5.44140625" bestFit="1" customWidth="1"/>
    <col min="3" max="3" width="26" bestFit="1" customWidth="1"/>
    <col min="4" max="4" width="4.21875" bestFit="1" customWidth="1"/>
    <col min="5" max="5" width="1.88671875" customWidth="1"/>
    <col min="6" max="6" width="5.44140625" bestFit="1" customWidth="1"/>
    <col min="7" max="7" width="21.6640625" bestFit="1" customWidth="1"/>
    <col min="8" max="8" width="4.21875" bestFit="1" customWidth="1"/>
    <col min="9" max="9" width="1.77734375" customWidth="1"/>
    <col min="10" max="10" width="5.44140625" bestFit="1" customWidth="1"/>
    <col min="11" max="11" width="27.33203125" bestFit="1" customWidth="1"/>
    <col min="12" max="12" width="4.21875" bestFit="1" customWidth="1"/>
    <col min="13" max="13" width="1.77734375" customWidth="1"/>
    <col min="14" max="14" width="5.44140625" bestFit="1" customWidth="1"/>
    <col min="15" max="15" width="27.6640625" bestFit="1" customWidth="1"/>
    <col min="16" max="16" width="4.21875" bestFit="1" customWidth="1"/>
    <col min="17" max="17" width="1.77734375" customWidth="1"/>
    <col min="18" max="18" width="5.44140625" bestFit="1" customWidth="1"/>
    <col min="19" max="19" width="26.109375" bestFit="1" customWidth="1"/>
    <col min="20" max="20" width="4.21875" bestFit="1" customWidth="1"/>
    <col min="21" max="21" width="1.77734375" customWidth="1"/>
    <col min="22" max="22" width="5.44140625" bestFit="1" customWidth="1"/>
    <col min="23" max="23" width="23.88671875" bestFit="1" customWidth="1"/>
    <col min="24" max="24" width="4.21875" bestFit="1" customWidth="1"/>
    <col min="25" max="25" width="1.77734375" customWidth="1"/>
    <col min="26" max="26" width="5.44140625" bestFit="1" customWidth="1"/>
    <col min="27" max="27" width="17.33203125" bestFit="1" customWidth="1"/>
    <col min="28" max="28" width="4.21875" bestFit="1" customWidth="1"/>
    <col min="29" max="29" width="1.77734375" customWidth="1"/>
    <col min="30" max="30" width="5.44140625" bestFit="1" customWidth="1"/>
    <col min="31" max="31" width="24.109375" bestFit="1" customWidth="1"/>
    <col min="32" max="32" width="4.21875" bestFit="1" customWidth="1"/>
    <col min="35" max="35" width="9.21875" bestFit="1" customWidth="1"/>
    <col min="36" max="36" width="26.5546875" bestFit="1" customWidth="1"/>
    <col min="37" max="37" width="5" bestFit="1" customWidth="1"/>
    <col min="38" max="38" width="10.77734375" bestFit="1" customWidth="1"/>
    <col min="39" max="39" width="26.5546875" bestFit="1" customWidth="1"/>
  </cols>
  <sheetData>
    <row r="1" spans="2:46" x14ac:dyDescent="0.3">
      <c r="B1" t="s">
        <v>12</v>
      </c>
      <c r="C1" t="s">
        <v>3</v>
      </c>
      <c r="D1" t="s">
        <v>666</v>
      </c>
      <c r="F1" t="s">
        <v>12</v>
      </c>
      <c r="G1" t="s">
        <v>3</v>
      </c>
      <c r="H1" t="s">
        <v>666</v>
      </c>
      <c r="J1" t="s">
        <v>12</v>
      </c>
      <c r="K1" t="s">
        <v>3</v>
      </c>
      <c r="L1" t="s">
        <v>666</v>
      </c>
      <c r="N1" t="s">
        <v>12</v>
      </c>
      <c r="O1" t="s">
        <v>3</v>
      </c>
      <c r="P1" t="s">
        <v>666</v>
      </c>
      <c r="R1" t="s">
        <v>12</v>
      </c>
      <c r="S1" t="s">
        <v>3</v>
      </c>
      <c r="T1" t="s">
        <v>666</v>
      </c>
      <c r="V1" t="s">
        <v>12</v>
      </c>
      <c r="W1" t="s">
        <v>3</v>
      </c>
      <c r="X1" t="s">
        <v>666</v>
      </c>
      <c r="Z1" t="s">
        <v>12</v>
      </c>
      <c r="AA1" t="s">
        <v>3</v>
      </c>
      <c r="AB1" t="s">
        <v>666</v>
      </c>
      <c r="AD1" t="s">
        <v>12</v>
      </c>
      <c r="AE1" t="s">
        <v>3</v>
      </c>
      <c r="AF1" t="s">
        <v>666</v>
      </c>
      <c r="AI1" t="s">
        <v>4</v>
      </c>
      <c r="AJ1" t="s">
        <v>3</v>
      </c>
      <c r="AK1" t="s">
        <v>343</v>
      </c>
      <c r="AL1" t="s">
        <v>224</v>
      </c>
      <c r="AM1" t="s">
        <v>489</v>
      </c>
      <c r="AN1" t="s">
        <v>490</v>
      </c>
      <c r="AO1" t="s">
        <v>471</v>
      </c>
      <c r="AP1" t="s">
        <v>491</v>
      </c>
      <c r="AQ1" t="s">
        <v>492</v>
      </c>
      <c r="AR1" t="s">
        <v>479</v>
      </c>
      <c r="AS1" t="s">
        <v>480</v>
      </c>
      <c r="AT1" t="s">
        <v>483</v>
      </c>
    </row>
    <row r="2" spans="2:46" x14ac:dyDescent="0.3">
      <c r="B2" s="56" t="s">
        <v>2153</v>
      </c>
      <c r="C2" t="s">
        <v>316</v>
      </c>
      <c r="D2">
        <f>LEN(C2)</f>
        <v>18</v>
      </c>
      <c r="F2">
        <v>100</v>
      </c>
      <c r="G2" t="s">
        <v>279</v>
      </c>
      <c r="H2">
        <f>LEN(G2)</f>
        <v>21</v>
      </c>
      <c r="J2">
        <v>200</v>
      </c>
      <c r="K2" t="s">
        <v>285</v>
      </c>
      <c r="L2">
        <f>LEN(K2)</f>
        <v>27</v>
      </c>
      <c r="N2">
        <v>300</v>
      </c>
      <c r="O2" t="s">
        <v>281</v>
      </c>
      <c r="P2">
        <f>LEN(O2)</f>
        <v>25</v>
      </c>
      <c r="R2">
        <v>400</v>
      </c>
      <c r="S2" t="s">
        <v>275</v>
      </c>
      <c r="T2">
        <f>LEN(S2)</f>
        <v>28</v>
      </c>
      <c r="V2">
        <v>500</v>
      </c>
      <c r="W2" t="s">
        <v>308</v>
      </c>
      <c r="X2">
        <f>LEN(W2)</f>
        <v>26</v>
      </c>
      <c r="Z2">
        <v>600</v>
      </c>
      <c r="AA2" t="s">
        <v>272</v>
      </c>
      <c r="AB2">
        <f>LEN(AA2)</f>
        <v>16</v>
      </c>
      <c r="AD2">
        <v>700</v>
      </c>
      <c r="AE2" t="s">
        <v>289</v>
      </c>
      <c r="AF2">
        <f>LEN(AE2)</f>
        <v>22</v>
      </c>
      <c r="AI2">
        <v>5500</v>
      </c>
      <c r="AJ2" t="s">
        <v>493</v>
      </c>
      <c r="AK2">
        <f>AI2</f>
        <v>5500</v>
      </c>
      <c r="AL2" t="b">
        <v>0</v>
      </c>
      <c r="AM2">
        <v>10</v>
      </c>
      <c r="AT2" t="b">
        <v>0</v>
      </c>
    </row>
    <row r="3" spans="2:46" x14ac:dyDescent="0.3">
      <c r="B3" s="56" t="s">
        <v>2154</v>
      </c>
      <c r="C3" t="s">
        <v>270</v>
      </c>
      <c r="D3">
        <f t="shared" ref="D3:D13" si="0">LEN(C3)</f>
        <v>27</v>
      </c>
      <c r="F3">
        <v>101</v>
      </c>
      <c r="G3" t="s">
        <v>303</v>
      </c>
      <c r="H3">
        <f t="shared" ref="H3:H12" si="1">LEN(G3)</f>
        <v>22</v>
      </c>
      <c r="J3">
        <v>201</v>
      </c>
      <c r="K3" t="s">
        <v>338</v>
      </c>
      <c r="L3">
        <f t="shared" ref="L3:L12" si="2">LEN(K3)</f>
        <v>26</v>
      </c>
      <c r="N3">
        <v>301</v>
      </c>
      <c r="O3" t="s">
        <v>282</v>
      </c>
      <c r="P3">
        <f t="shared" ref="P3:P12" si="3">LEN(O3)</f>
        <v>24</v>
      </c>
      <c r="R3">
        <v>401</v>
      </c>
      <c r="S3" t="s">
        <v>276</v>
      </c>
      <c r="T3">
        <f t="shared" ref="T3:T12" si="4">LEN(S3)</f>
        <v>28</v>
      </c>
      <c r="V3">
        <v>501</v>
      </c>
      <c r="W3" t="s">
        <v>323</v>
      </c>
      <c r="X3">
        <f t="shared" ref="X3:X12" si="5">LEN(W3)</f>
        <v>22</v>
      </c>
      <c r="Z3">
        <v>601</v>
      </c>
      <c r="AA3" t="s">
        <v>324</v>
      </c>
      <c r="AB3">
        <f t="shared" ref="AB3:AB12" si="6">LEN(AA3)</f>
        <v>18</v>
      </c>
      <c r="AD3">
        <v>701</v>
      </c>
      <c r="AE3" t="s">
        <v>302</v>
      </c>
      <c r="AF3">
        <f t="shared" ref="AF3:AF12" si="7">LEN(AE3)</f>
        <v>25</v>
      </c>
      <c r="AI3">
        <v>5501</v>
      </c>
      <c r="AJ3" t="s">
        <v>323</v>
      </c>
      <c r="AK3">
        <f t="shared" ref="AK3:AK66" si="8">AI3</f>
        <v>5501</v>
      </c>
      <c r="AL3" t="b">
        <v>0</v>
      </c>
      <c r="AM3">
        <v>10</v>
      </c>
      <c r="AT3" t="b">
        <v>0</v>
      </c>
    </row>
    <row r="4" spans="2:46" x14ac:dyDescent="0.3">
      <c r="B4" s="56" t="s">
        <v>2155</v>
      </c>
      <c r="C4" t="s">
        <v>340</v>
      </c>
      <c r="D4">
        <f t="shared" si="0"/>
        <v>23</v>
      </c>
      <c r="F4">
        <v>102</v>
      </c>
      <c r="G4" t="s">
        <v>304</v>
      </c>
      <c r="H4">
        <f t="shared" si="1"/>
        <v>20</v>
      </c>
      <c r="J4">
        <v>202</v>
      </c>
      <c r="K4" t="s">
        <v>337</v>
      </c>
      <c r="L4">
        <f t="shared" si="2"/>
        <v>28</v>
      </c>
      <c r="N4">
        <v>302</v>
      </c>
      <c r="O4" t="s">
        <v>319</v>
      </c>
      <c r="P4">
        <f t="shared" si="3"/>
        <v>30</v>
      </c>
      <c r="R4">
        <v>402</v>
      </c>
      <c r="S4" t="s">
        <v>277</v>
      </c>
      <c r="T4">
        <f t="shared" si="4"/>
        <v>20</v>
      </c>
      <c r="V4">
        <v>502</v>
      </c>
      <c r="W4" t="s">
        <v>322</v>
      </c>
      <c r="X4">
        <f t="shared" si="5"/>
        <v>23</v>
      </c>
      <c r="Z4">
        <v>602</v>
      </c>
      <c r="AA4" t="s">
        <v>274</v>
      </c>
      <c r="AB4">
        <f t="shared" si="6"/>
        <v>18</v>
      </c>
      <c r="AD4">
        <v>702</v>
      </c>
      <c r="AE4" t="s">
        <v>336</v>
      </c>
      <c r="AF4">
        <f t="shared" si="7"/>
        <v>26</v>
      </c>
      <c r="AI4">
        <v>5502</v>
      </c>
      <c r="AJ4" t="s">
        <v>322</v>
      </c>
      <c r="AK4">
        <f t="shared" si="8"/>
        <v>5502</v>
      </c>
      <c r="AL4" t="b">
        <v>0</v>
      </c>
      <c r="AM4">
        <v>10</v>
      </c>
      <c r="AT4" t="b">
        <v>0</v>
      </c>
    </row>
    <row r="5" spans="2:46" x14ac:dyDescent="0.3">
      <c r="B5" s="56" t="s">
        <v>2156</v>
      </c>
      <c r="C5" t="s">
        <v>290</v>
      </c>
      <c r="D5">
        <f t="shared" si="0"/>
        <v>23</v>
      </c>
      <c r="F5">
        <v>103</v>
      </c>
      <c r="G5" t="s">
        <v>301</v>
      </c>
      <c r="H5">
        <f t="shared" si="1"/>
        <v>20</v>
      </c>
      <c r="J5">
        <v>203</v>
      </c>
      <c r="K5" t="s">
        <v>318</v>
      </c>
      <c r="L5">
        <f t="shared" si="2"/>
        <v>26</v>
      </c>
      <c r="N5">
        <v>303</v>
      </c>
      <c r="O5" t="s">
        <v>320</v>
      </c>
      <c r="P5">
        <f t="shared" si="3"/>
        <v>29</v>
      </c>
      <c r="R5">
        <v>403</v>
      </c>
      <c r="T5">
        <f t="shared" si="4"/>
        <v>0</v>
      </c>
      <c r="V5">
        <v>503</v>
      </c>
      <c r="W5" t="s">
        <v>307</v>
      </c>
      <c r="X5">
        <f t="shared" si="5"/>
        <v>25</v>
      </c>
      <c r="Z5">
        <v>603</v>
      </c>
      <c r="AA5" t="s">
        <v>273</v>
      </c>
      <c r="AB5">
        <f t="shared" si="6"/>
        <v>15</v>
      </c>
      <c r="AD5">
        <v>703</v>
      </c>
      <c r="AE5" t="s">
        <v>299</v>
      </c>
      <c r="AF5">
        <f t="shared" si="7"/>
        <v>26</v>
      </c>
      <c r="AI5">
        <v>5503</v>
      </c>
      <c r="AJ5" t="s">
        <v>307</v>
      </c>
      <c r="AK5">
        <f t="shared" si="8"/>
        <v>5503</v>
      </c>
      <c r="AL5" t="b">
        <v>0</v>
      </c>
      <c r="AM5">
        <v>10</v>
      </c>
      <c r="AT5" t="b">
        <v>0</v>
      </c>
    </row>
    <row r="6" spans="2:46" x14ac:dyDescent="0.3">
      <c r="B6" s="56" t="s">
        <v>2157</v>
      </c>
      <c r="C6" t="s">
        <v>297</v>
      </c>
      <c r="D6">
        <f t="shared" si="0"/>
        <v>14</v>
      </c>
      <c r="F6">
        <v>104</v>
      </c>
      <c r="G6" t="s">
        <v>278</v>
      </c>
      <c r="H6">
        <f t="shared" si="1"/>
        <v>20</v>
      </c>
      <c r="J6">
        <v>204</v>
      </c>
      <c r="K6" t="s">
        <v>280</v>
      </c>
      <c r="L6">
        <f t="shared" si="2"/>
        <v>26</v>
      </c>
      <c r="N6">
        <v>304</v>
      </c>
      <c r="O6" t="s">
        <v>305</v>
      </c>
      <c r="P6">
        <f t="shared" si="3"/>
        <v>30</v>
      </c>
      <c r="R6">
        <v>404</v>
      </c>
      <c r="T6">
        <f t="shared" si="4"/>
        <v>0</v>
      </c>
      <c r="V6">
        <v>504</v>
      </c>
      <c r="X6">
        <f t="shared" si="5"/>
        <v>0</v>
      </c>
      <c r="Z6">
        <v>604</v>
      </c>
      <c r="AB6">
        <f t="shared" si="6"/>
        <v>0</v>
      </c>
      <c r="AD6">
        <v>704</v>
      </c>
      <c r="AE6" t="s">
        <v>288</v>
      </c>
      <c r="AF6">
        <f t="shared" si="7"/>
        <v>23</v>
      </c>
      <c r="AI6">
        <v>5600</v>
      </c>
      <c r="AJ6" t="s">
        <v>272</v>
      </c>
      <c r="AK6">
        <f t="shared" si="8"/>
        <v>5600</v>
      </c>
      <c r="AL6" t="b">
        <v>0</v>
      </c>
      <c r="AM6">
        <v>10</v>
      </c>
      <c r="AT6" t="b">
        <v>0</v>
      </c>
    </row>
    <row r="7" spans="2:46" x14ac:dyDescent="0.3">
      <c r="B7" s="56" t="s">
        <v>2158</v>
      </c>
      <c r="C7" t="s">
        <v>293</v>
      </c>
      <c r="D7">
        <f t="shared" si="0"/>
        <v>26</v>
      </c>
      <c r="F7">
        <v>105</v>
      </c>
      <c r="G7" t="s">
        <v>315</v>
      </c>
      <c r="H7">
        <f t="shared" si="1"/>
        <v>20</v>
      </c>
      <c r="J7">
        <v>205</v>
      </c>
      <c r="K7" t="s">
        <v>306</v>
      </c>
      <c r="L7">
        <f t="shared" si="2"/>
        <v>25</v>
      </c>
      <c r="N7">
        <v>305</v>
      </c>
      <c r="O7" t="s">
        <v>284</v>
      </c>
      <c r="P7">
        <f t="shared" si="3"/>
        <v>27</v>
      </c>
      <c r="R7">
        <v>405</v>
      </c>
      <c r="T7">
        <f t="shared" si="4"/>
        <v>0</v>
      </c>
      <c r="V7">
        <v>505</v>
      </c>
      <c r="X7">
        <f t="shared" si="5"/>
        <v>0</v>
      </c>
      <c r="Z7">
        <v>605</v>
      </c>
      <c r="AB7">
        <f t="shared" si="6"/>
        <v>0</v>
      </c>
      <c r="AD7">
        <v>705</v>
      </c>
      <c r="AE7" t="s">
        <v>271</v>
      </c>
      <c r="AF7">
        <f t="shared" si="7"/>
        <v>24</v>
      </c>
      <c r="AI7">
        <v>5601</v>
      </c>
      <c r="AJ7" t="s">
        <v>324</v>
      </c>
      <c r="AK7">
        <f t="shared" si="8"/>
        <v>5601</v>
      </c>
      <c r="AL7" t="b">
        <v>0</v>
      </c>
      <c r="AM7">
        <v>10</v>
      </c>
      <c r="AT7" t="b">
        <v>0</v>
      </c>
    </row>
    <row r="8" spans="2:46" x14ac:dyDescent="0.3">
      <c r="B8" s="56" t="s">
        <v>2159</v>
      </c>
      <c r="C8" t="s">
        <v>286</v>
      </c>
      <c r="D8">
        <f t="shared" si="0"/>
        <v>17</v>
      </c>
      <c r="F8">
        <v>106</v>
      </c>
      <c r="G8" t="s">
        <v>328</v>
      </c>
      <c r="H8">
        <f t="shared" si="1"/>
        <v>15</v>
      </c>
      <c r="J8">
        <v>206</v>
      </c>
      <c r="K8" t="s">
        <v>339</v>
      </c>
      <c r="L8">
        <f t="shared" si="2"/>
        <v>26</v>
      </c>
      <c r="N8">
        <v>306</v>
      </c>
      <c r="O8" t="s">
        <v>283</v>
      </c>
      <c r="P8">
        <f t="shared" si="3"/>
        <v>26</v>
      </c>
      <c r="R8">
        <v>406</v>
      </c>
      <c r="T8">
        <f t="shared" si="4"/>
        <v>0</v>
      </c>
      <c r="V8">
        <v>506</v>
      </c>
      <c r="X8">
        <f t="shared" si="5"/>
        <v>0</v>
      </c>
      <c r="Z8">
        <v>606</v>
      </c>
      <c r="AB8">
        <f t="shared" si="6"/>
        <v>0</v>
      </c>
      <c r="AD8">
        <v>706</v>
      </c>
      <c r="AE8" t="s">
        <v>300</v>
      </c>
      <c r="AF8">
        <f t="shared" si="7"/>
        <v>27</v>
      </c>
      <c r="AI8">
        <v>5602</v>
      </c>
      <c r="AJ8" t="s">
        <v>274</v>
      </c>
      <c r="AK8">
        <f t="shared" si="8"/>
        <v>5602</v>
      </c>
      <c r="AL8" t="b">
        <v>0</v>
      </c>
      <c r="AM8">
        <v>10</v>
      </c>
      <c r="AT8" t="b">
        <v>0</v>
      </c>
    </row>
    <row r="9" spans="2:46" x14ac:dyDescent="0.3">
      <c r="B9" s="56" t="s">
        <v>2160</v>
      </c>
      <c r="C9" t="s">
        <v>329</v>
      </c>
      <c r="D9">
        <f t="shared" si="0"/>
        <v>23</v>
      </c>
      <c r="F9">
        <v>107</v>
      </c>
      <c r="G9" t="s">
        <v>2378</v>
      </c>
      <c r="H9">
        <f t="shared" si="1"/>
        <v>19</v>
      </c>
      <c r="J9">
        <v>207</v>
      </c>
      <c r="L9">
        <f t="shared" si="2"/>
        <v>0</v>
      </c>
      <c r="N9">
        <v>307</v>
      </c>
      <c r="P9">
        <f t="shared" si="3"/>
        <v>0</v>
      </c>
      <c r="R9">
        <v>407</v>
      </c>
      <c r="T9">
        <f t="shared" si="4"/>
        <v>0</v>
      </c>
      <c r="V9">
        <v>507</v>
      </c>
      <c r="X9">
        <f t="shared" si="5"/>
        <v>0</v>
      </c>
      <c r="Z9">
        <v>607</v>
      </c>
      <c r="AB9">
        <f t="shared" si="6"/>
        <v>0</v>
      </c>
      <c r="AD9">
        <v>707</v>
      </c>
      <c r="AF9">
        <f t="shared" si="7"/>
        <v>0</v>
      </c>
      <c r="AI9">
        <v>5603</v>
      </c>
      <c r="AJ9" t="s">
        <v>273</v>
      </c>
      <c r="AK9">
        <f t="shared" si="8"/>
        <v>5603</v>
      </c>
      <c r="AL9" t="b">
        <v>0</v>
      </c>
      <c r="AM9">
        <v>10</v>
      </c>
      <c r="AT9" t="b">
        <v>0</v>
      </c>
    </row>
    <row r="10" spans="2:46" x14ac:dyDescent="0.3">
      <c r="B10" s="56" t="s">
        <v>2161</v>
      </c>
      <c r="C10" t="s">
        <v>325</v>
      </c>
      <c r="D10">
        <f t="shared" si="0"/>
        <v>21</v>
      </c>
      <c r="F10">
        <v>108</v>
      </c>
      <c r="H10">
        <f t="shared" si="1"/>
        <v>0</v>
      </c>
      <c r="J10">
        <v>208</v>
      </c>
      <c r="L10">
        <f t="shared" si="2"/>
        <v>0</v>
      </c>
      <c r="N10">
        <v>308</v>
      </c>
      <c r="P10">
        <f t="shared" si="3"/>
        <v>0</v>
      </c>
      <c r="R10">
        <v>408</v>
      </c>
      <c r="T10">
        <f t="shared" si="4"/>
        <v>0</v>
      </c>
      <c r="V10">
        <v>508</v>
      </c>
      <c r="X10">
        <f t="shared" si="5"/>
        <v>0</v>
      </c>
      <c r="Z10">
        <v>608</v>
      </c>
      <c r="AB10">
        <f t="shared" si="6"/>
        <v>0</v>
      </c>
      <c r="AD10">
        <v>708</v>
      </c>
      <c r="AF10">
        <f t="shared" si="7"/>
        <v>0</v>
      </c>
      <c r="AI10">
        <v>5200</v>
      </c>
      <c r="AJ10" t="s">
        <v>285</v>
      </c>
      <c r="AK10">
        <f t="shared" si="8"/>
        <v>5200</v>
      </c>
      <c r="AL10" t="b">
        <v>0</v>
      </c>
      <c r="AM10">
        <v>10</v>
      </c>
      <c r="AT10" t="b">
        <v>0</v>
      </c>
    </row>
    <row r="11" spans="2:46" x14ac:dyDescent="0.3">
      <c r="B11" s="56" t="s">
        <v>2162</v>
      </c>
      <c r="C11" t="s">
        <v>326</v>
      </c>
      <c r="D11">
        <f t="shared" si="0"/>
        <v>19</v>
      </c>
      <c r="F11">
        <v>109</v>
      </c>
      <c r="H11">
        <f t="shared" si="1"/>
        <v>0</v>
      </c>
      <c r="J11">
        <v>209</v>
      </c>
      <c r="L11">
        <f t="shared" si="2"/>
        <v>0</v>
      </c>
      <c r="N11">
        <v>309</v>
      </c>
      <c r="P11">
        <f t="shared" si="3"/>
        <v>0</v>
      </c>
      <c r="R11">
        <v>409</v>
      </c>
      <c r="T11">
        <f t="shared" si="4"/>
        <v>0</v>
      </c>
      <c r="V11">
        <v>509</v>
      </c>
      <c r="X11">
        <f t="shared" si="5"/>
        <v>0</v>
      </c>
      <c r="Z11">
        <v>609</v>
      </c>
      <c r="AB11">
        <f t="shared" si="6"/>
        <v>0</v>
      </c>
      <c r="AD11">
        <v>709</v>
      </c>
      <c r="AF11">
        <f t="shared" si="7"/>
        <v>0</v>
      </c>
      <c r="AI11">
        <v>5201</v>
      </c>
      <c r="AJ11" t="s">
        <v>338</v>
      </c>
      <c r="AK11">
        <f t="shared" si="8"/>
        <v>5201</v>
      </c>
      <c r="AL11" t="b">
        <v>0</v>
      </c>
      <c r="AM11">
        <v>10</v>
      </c>
      <c r="AT11" t="b">
        <v>0</v>
      </c>
    </row>
    <row r="12" spans="2:46" x14ac:dyDescent="0.3">
      <c r="B12" s="56" t="s">
        <v>2163</v>
      </c>
      <c r="C12" t="s">
        <v>327</v>
      </c>
      <c r="D12">
        <f t="shared" si="0"/>
        <v>23</v>
      </c>
      <c r="F12">
        <v>110</v>
      </c>
      <c r="H12">
        <f t="shared" si="1"/>
        <v>0</v>
      </c>
      <c r="J12">
        <v>210</v>
      </c>
      <c r="L12">
        <f t="shared" si="2"/>
        <v>0</v>
      </c>
      <c r="N12">
        <v>310</v>
      </c>
      <c r="P12">
        <f t="shared" si="3"/>
        <v>0</v>
      </c>
      <c r="R12">
        <v>410</v>
      </c>
      <c r="T12">
        <f t="shared" si="4"/>
        <v>0</v>
      </c>
      <c r="V12">
        <v>510</v>
      </c>
      <c r="X12">
        <f t="shared" si="5"/>
        <v>0</v>
      </c>
      <c r="Z12">
        <v>610</v>
      </c>
      <c r="AB12">
        <f t="shared" si="6"/>
        <v>0</v>
      </c>
      <c r="AD12">
        <v>710</v>
      </c>
      <c r="AF12">
        <f t="shared" si="7"/>
        <v>0</v>
      </c>
      <c r="AI12">
        <v>5202</v>
      </c>
      <c r="AJ12" t="s">
        <v>337</v>
      </c>
      <c r="AK12">
        <f t="shared" si="8"/>
        <v>5202</v>
      </c>
      <c r="AL12" t="b">
        <v>0</v>
      </c>
      <c r="AM12">
        <v>10</v>
      </c>
      <c r="AT12" t="b">
        <v>0</v>
      </c>
    </row>
    <row r="13" spans="2:46" x14ac:dyDescent="0.3">
      <c r="B13" s="56" t="s">
        <v>2164</v>
      </c>
      <c r="C13" t="s">
        <v>321</v>
      </c>
      <c r="D13">
        <f t="shared" si="0"/>
        <v>25</v>
      </c>
      <c r="AI13">
        <v>5203</v>
      </c>
      <c r="AJ13" t="s">
        <v>318</v>
      </c>
      <c r="AK13">
        <f t="shared" si="8"/>
        <v>5203</v>
      </c>
      <c r="AL13" t="b">
        <v>0</v>
      </c>
      <c r="AM13">
        <v>10</v>
      </c>
      <c r="AT13" t="b">
        <v>0</v>
      </c>
    </row>
    <row r="14" spans="2:46" x14ac:dyDescent="0.3">
      <c r="B14" s="56" t="s">
        <v>2165</v>
      </c>
      <c r="C14" t="s">
        <v>310</v>
      </c>
      <c r="D14">
        <f t="shared" ref="D14:D36" si="9">LEN(C14)</f>
        <v>27</v>
      </c>
      <c r="AI14">
        <v>5204</v>
      </c>
      <c r="AJ14" t="s">
        <v>280</v>
      </c>
      <c r="AK14">
        <f t="shared" si="8"/>
        <v>5204</v>
      </c>
      <c r="AL14" t="b">
        <v>0</v>
      </c>
      <c r="AM14">
        <v>10</v>
      </c>
      <c r="AT14" t="b">
        <v>0</v>
      </c>
    </row>
    <row r="15" spans="2:46" x14ac:dyDescent="0.3">
      <c r="B15" s="56" t="s">
        <v>2166</v>
      </c>
      <c r="C15" t="s">
        <v>296</v>
      </c>
      <c r="D15">
        <f t="shared" si="9"/>
        <v>18</v>
      </c>
      <c r="AI15">
        <v>5205</v>
      </c>
      <c r="AJ15" t="s">
        <v>306</v>
      </c>
      <c r="AK15">
        <f t="shared" si="8"/>
        <v>5205</v>
      </c>
      <c r="AL15" t="b">
        <v>0</v>
      </c>
      <c r="AM15">
        <v>10</v>
      </c>
      <c r="AT15" t="b">
        <v>0</v>
      </c>
    </row>
    <row r="16" spans="2:46" x14ac:dyDescent="0.3">
      <c r="B16" s="56" t="s">
        <v>2167</v>
      </c>
      <c r="C16" t="s">
        <v>269</v>
      </c>
      <c r="D16">
        <f t="shared" si="9"/>
        <v>22</v>
      </c>
      <c r="AI16">
        <v>5206</v>
      </c>
      <c r="AJ16" t="s">
        <v>339</v>
      </c>
      <c r="AK16">
        <f t="shared" si="8"/>
        <v>5206</v>
      </c>
      <c r="AL16" t="b">
        <v>0</v>
      </c>
      <c r="AM16">
        <v>10</v>
      </c>
      <c r="AT16" t="b">
        <v>0</v>
      </c>
    </row>
    <row r="17" spans="2:46" x14ac:dyDescent="0.3">
      <c r="B17" s="56" t="s">
        <v>2168</v>
      </c>
      <c r="C17" t="s">
        <v>294</v>
      </c>
      <c r="D17">
        <f t="shared" si="9"/>
        <v>29</v>
      </c>
      <c r="AI17">
        <v>5400</v>
      </c>
      <c r="AJ17" t="s">
        <v>275</v>
      </c>
      <c r="AK17">
        <f t="shared" si="8"/>
        <v>5400</v>
      </c>
      <c r="AL17" t="b">
        <v>0</v>
      </c>
      <c r="AM17">
        <v>10</v>
      </c>
      <c r="AT17" t="b">
        <v>0</v>
      </c>
    </row>
    <row r="18" spans="2:46" x14ac:dyDescent="0.3">
      <c r="B18" s="56" t="s">
        <v>2169</v>
      </c>
      <c r="C18" t="s">
        <v>313</v>
      </c>
      <c r="D18">
        <f t="shared" si="9"/>
        <v>23</v>
      </c>
      <c r="AI18">
        <v>5401</v>
      </c>
      <c r="AJ18" t="s">
        <v>276</v>
      </c>
      <c r="AK18">
        <f t="shared" si="8"/>
        <v>5401</v>
      </c>
      <c r="AL18" t="b">
        <v>0</v>
      </c>
      <c r="AM18">
        <v>10</v>
      </c>
      <c r="AT18" t="b">
        <v>0</v>
      </c>
    </row>
    <row r="19" spans="2:46" x14ac:dyDescent="0.3">
      <c r="B19" s="56" t="s">
        <v>2170</v>
      </c>
      <c r="C19" t="s">
        <v>314</v>
      </c>
      <c r="D19">
        <f t="shared" si="9"/>
        <v>22</v>
      </c>
      <c r="AI19">
        <v>5402</v>
      </c>
      <c r="AJ19" t="s">
        <v>277</v>
      </c>
      <c r="AK19">
        <f t="shared" si="8"/>
        <v>5402</v>
      </c>
      <c r="AL19" t="b">
        <v>0</v>
      </c>
      <c r="AM19">
        <v>10</v>
      </c>
      <c r="AT19" t="b">
        <v>0</v>
      </c>
    </row>
    <row r="20" spans="2:46" x14ac:dyDescent="0.3">
      <c r="B20" s="56" t="s">
        <v>2171</v>
      </c>
      <c r="C20" t="s">
        <v>287</v>
      </c>
      <c r="D20">
        <f t="shared" si="9"/>
        <v>20</v>
      </c>
      <c r="AI20">
        <v>5000</v>
      </c>
      <c r="AJ20" t="s">
        <v>316</v>
      </c>
      <c r="AK20">
        <f t="shared" si="8"/>
        <v>5000</v>
      </c>
      <c r="AL20" t="b">
        <v>0</v>
      </c>
      <c r="AM20">
        <v>10</v>
      </c>
      <c r="AT20" t="b">
        <v>0</v>
      </c>
    </row>
    <row r="21" spans="2:46" x14ac:dyDescent="0.3">
      <c r="B21" s="56" t="s">
        <v>2172</v>
      </c>
      <c r="C21" t="s">
        <v>334</v>
      </c>
      <c r="D21">
        <f t="shared" si="9"/>
        <v>19</v>
      </c>
      <c r="AI21">
        <v>5001</v>
      </c>
      <c r="AJ21" t="s">
        <v>270</v>
      </c>
      <c r="AK21">
        <f t="shared" si="8"/>
        <v>5001</v>
      </c>
      <c r="AL21" t="b">
        <v>0</v>
      </c>
      <c r="AM21">
        <v>10</v>
      </c>
      <c r="AT21" t="b">
        <v>0</v>
      </c>
    </row>
    <row r="22" spans="2:46" x14ac:dyDescent="0.3">
      <c r="B22" s="56" t="s">
        <v>2173</v>
      </c>
      <c r="C22" t="s">
        <v>309</v>
      </c>
      <c r="D22">
        <f t="shared" si="9"/>
        <v>25</v>
      </c>
      <c r="AI22">
        <v>5002</v>
      </c>
      <c r="AJ22" t="s">
        <v>340</v>
      </c>
      <c r="AK22">
        <f t="shared" si="8"/>
        <v>5002</v>
      </c>
      <c r="AL22" t="b">
        <v>0</v>
      </c>
      <c r="AM22">
        <v>10</v>
      </c>
      <c r="AT22" t="b">
        <v>0</v>
      </c>
    </row>
    <row r="23" spans="2:46" x14ac:dyDescent="0.3">
      <c r="B23" s="56" t="s">
        <v>2174</v>
      </c>
      <c r="C23" t="s">
        <v>298</v>
      </c>
      <c r="D23">
        <f t="shared" si="9"/>
        <v>16</v>
      </c>
      <c r="AI23">
        <v>5003</v>
      </c>
      <c r="AJ23" t="s">
        <v>290</v>
      </c>
      <c r="AK23">
        <f t="shared" si="8"/>
        <v>5003</v>
      </c>
      <c r="AL23" t="b">
        <v>0</v>
      </c>
      <c r="AM23">
        <v>10</v>
      </c>
      <c r="AT23" t="b">
        <v>0</v>
      </c>
    </row>
    <row r="24" spans="2:46" x14ac:dyDescent="0.3">
      <c r="B24" s="56" t="s">
        <v>2175</v>
      </c>
      <c r="C24" t="s">
        <v>333</v>
      </c>
      <c r="D24">
        <f t="shared" si="9"/>
        <v>23</v>
      </c>
      <c r="AI24">
        <v>5004</v>
      </c>
      <c r="AJ24" t="s">
        <v>297</v>
      </c>
      <c r="AK24">
        <f t="shared" si="8"/>
        <v>5004</v>
      </c>
      <c r="AL24" t="b">
        <v>0</v>
      </c>
      <c r="AM24">
        <v>10</v>
      </c>
      <c r="AT24" t="b">
        <v>0</v>
      </c>
    </row>
    <row r="25" spans="2:46" x14ac:dyDescent="0.3">
      <c r="B25" s="56" t="s">
        <v>2176</v>
      </c>
      <c r="C25" t="s">
        <v>317</v>
      </c>
      <c r="D25">
        <f t="shared" si="9"/>
        <v>21</v>
      </c>
      <c r="AI25">
        <v>5005</v>
      </c>
      <c r="AJ25" t="s">
        <v>293</v>
      </c>
      <c r="AK25">
        <f t="shared" si="8"/>
        <v>5005</v>
      </c>
      <c r="AL25" t="b">
        <v>0</v>
      </c>
      <c r="AM25">
        <v>10</v>
      </c>
      <c r="AT25" t="b">
        <v>0</v>
      </c>
    </row>
    <row r="26" spans="2:46" x14ac:dyDescent="0.3">
      <c r="B26" s="56" t="s">
        <v>2177</v>
      </c>
      <c r="C26" t="s">
        <v>291</v>
      </c>
      <c r="D26">
        <f t="shared" si="9"/>
        <v>15</v>
      </c>
      <c r="AI26">
        <v>5006</v>
      </c>
      <c r="AJ26" t="s">
        <v>286</v>
      </c>
      <c r="AK26">
        <f t="shared" si="8"/>
        <v>5006</v>
      </c>
      <c r="AL26" t="b">
        <v>0</v>
      </c>
      <c r="AM26">
        <v>10</v>
      </c>
      <c r="AT26" t="b">
        <v>0</v>
      </c>
    </row>
    <row r="27" spans="2:46" x14ac:dyDescent="0.3">
      <c r="B27" s="56" t="s">
        <v>2178</v>
      </c>
      <c r="C27" t="s">
        <v>292</v>
      </c>
      <c r="D27">
        <f t="shared" si="9"/>
        <v>16</v>
      </c>
      <c r="AI27">
        <v>5007</v>
      </c>
      <c r="AJ27" t="s">
        <v>329</v>
      </c>
      <c r="AK27">
        <f t="shared" si="8"/>
        <v>5007</v>
      </c>
      <c r="AL27" t="b">
        <v>0</v>
      </c>
      <c r="AM27">
        <v>10</v>
      </c>
      <c r="AT27" t="b">
        <v>0</v>
      </c>
    </row>
    <row r="28" spans="2:46" x14ac:dyDescent="0.3">
      <c r="B28" s="56" t="s">
        <v>2179</v>
      </c>
      <c r="C28" t="s">
        <v>330</v>
      </c>
      <c r="D28">
        <f t="shared" si="9"/>
        <v>24</v>
      </c>
      <c r="AI28">
        <v>5008</v>
      </c>
      <c r="AJ28" t="s">
        <v>325</v>
      </c>
      <c r="AK28">
        <f t="shared" si="8"/>
        <v>5008</v>
      </c>
      <c r="AL28" t="b">
        <v>0</v>
      </c>
      <c r="AM28">
        <v>10</v>
      </c>
      <c r="AT28" t="b">
        <v>0</v>
      </c>
    </row>
    <row r="29" spans="2:46" x14ac:dyDescent="0.3">
      <c r="B29" s="56" t="s">
        <v>2180</v>
      </c>
      <c r="C29" t="s">
        <v>295</v>
      </c>
      <c r="D29">
        <f t="shared" si="9"/>
        <v>25</v>
      </c>
      <c r="AI29">
        <v>5009</v>
      </c>
      <c r="AJ29" t="s">
        <v>326</v>
      </c>
      <c r="AK29">
        <f t="shared" si="8"/>
        <v>5009</v>
      </c>
      <c r="AL29" t="b">
        <v>0</v>
      </c>
      <c r="AM29">
        <v>10</v>
      </c>
      <c r="AT29" t="b">
        <v>0</v>
      </c>
    </row>
    <row r="30" spans="2:46" x14ac:dyDescent="0.3">
      <c r="B30" s="56" t="s">
        <v>2181</v>
      </c>
      <c r="C30" t="s">
        <v>332</v>
      </c>
      <c r="D30">
        <f t="shared" si="9"/>
        <v>24</v>
      </c>
      <c r="AI30">
        <v>5010</v>
      </c>
      <c r="AJ30" t="s">
        <v>327</v>
      </c>
      <c r="AK30">
        <f t="shared" si="8"/>
        <v>5010</v>
      </c>
      <c r="AL30" t="b">
        <v>0</v>
      </c>
      <c r="AM30">
        <v>10</v>
      </c>
      <c r="AT30" t="b">
        <v>0</v>
      </c>
    </row>
    <row r="31" spans="2:46" x14ac:dyDescent="0.3">
      <c r="B31" s="56" t="s">
        <v>2182</v>
      </c>
      <c r="C31" t="s">
        <v>331</v>
      </c>
      <c r="D31">
        <f t="shared" si="9"/>
        <v>20</v>
      </c>
      <c r="AI31">
        <v>5011</v>
      </c>
      <c r="AJ31" t="s">
        <v>321</v>
      </c>
      <c r="AK31">
        <f t="shared" si="8"/>
        <v>5011</v>
      </c>
      <c r="AL31" t="b">
        <v>0</v>
      </c>
      <c r="AM31">
        <v>10</v>
      </c>
      <c r="AT31" t="b">
        <v>0</v>
      </c>
    </row>
    <row r="32" spans="2:46" x14ac:dyDescent="0.3">
      <c r="B32" s="56" t="s">
        <v>2183</v>
      </c>
      <c r="C32" t="s">
        <v>335</v>
      </c>
      <c r="D32">
        <f t="shared" si="9"/>
        <v>25</v>
      </c>
      <c r="AI32">
        <v>5012</v>
      </c>
      <c r="AJ32" t="s">
        <v>310</v>
      </c>
      <c r="AK32">
        <f t="shared" si="8"/>
        <v>5012</v>
      </c>
      <c r="AL32" t="b">
        <v>0</v>
      </c>
      <c r="AM32">
        <v>10</v>
      </c>
      <c r="AT32" t="b">
        <v>0</v>
      </c>
    </row>
    <row r="33" spans="2:46" x14ac:dyDescent="0.3">
      <c r="B33" s="56" t="s">
        <v>2184</v>
      </c>
      <c r="C33" t="s">
        <v>311</v>
      </c>
      <c r="D33">
        <f t="shared" si="9"/>
        <v>21</v>
      </c>
      <c r="AI33">
        <v>5013</v>
      </c>
      <c r="AJ33" t="s">
        <v>296</v>
      </c>
      <c r="AK33">
        <f t="shared" si="8"/>
        <v>5013</v>
      </c>
      <c r="AL33" t="b">
        <v>0</v>
      </c>
      <c r="AM33">
        <v>10</v>
      </c>
      <c r="AT33" t="b">
        <v>0</v>
      </c>
    </row>
    <row r="34" spans="2:46" x14ac:dyDescent="0.3">
      <c r="B34" s="56" t="s">
        <v>2185</v>
      </c>
      <c r="C34" t="s">
        <v>312</v>
      </c>
      <c r="D34">
        <f t="shared" si="9"/>
        <v>27</v>
      </c>
      <c r="AI34">
        <v>5014</v>
      </c>
      <c r="AJ34" t="s">
        <v>269</v>
      </c>
      <c r="AK34">
        <f t="shared" si="8"/>
        <v>5014</v>
      </c>
      <c r="AL34" t="b">
        <v>0</v>
      </c>
      <c r="AM34">
        <v>10</v>
      </c>
      <c r="AT34" t="b">
        <v>0</v>
      </c>
    </row>
    <row r="35" spans="2:46" x14ac:dyDescent="0.3">
      <c r="B35" s="56" t="s">
        <v>2488</v>
      </c>
      <c r="C35" t="s">
        <v>2380</v>
      </c>
      <c r="D35">
        <f t="shared" si="9"/>
        <v>14</v>
      </c>
      <c r="AI35">
        <v>5015</v>
      </c>
      <c r="AJ35" t="s">
        <v>294</v>
      </c>
      <c r="AK35">
        <f t="shared" si="8"/>
        <v>5015</v>
      </c>
      <c r="AL35" t="b">
        <v>0</v>
      </c>
      <c r="AM35">
        <v>10</v>
      </c>
      <c r="AT35" t="b">
        <v>0</v>
      </c>
    </row>
    <row r="36" spans="2:46" x14ac:dyDescent="0.3">
      <c r="B36" s="56" t="s">
        <v>2489</v>
      </c>
      <c r="C36" t="s">
        <v>2318</v>
      </c>
      <c r="D36">
        <f t="shared" si="9"/>
        <v>19</v>
      </c>
      <c r="AI36">
        <v>5016</v>
      </c>
      <c r="AJ36" t="s">
        <v>313</v>
      </c>
      <c r="AK36">
        <f t="shared" si="8"/>
        <v>5016</v>
      </c>
      <c r="AL36" t="b">
        <v>0</v>
      </c>
      <c r="AM36">
        <v>10</v>
      </c>
      <c r="AT36" t="b">
        <v>0</v>
      </c>
    </row>
    <row r="37" spans="2:46" x14ac:dyDescent="0.3">
      <c r="AI37">
        <v>5017</v>
      </c>
      <c r="AJ37" t="s">
        <v>314</v>
      </c>
      <c r="AK37">
        <f t="shared" si="8"/>
        <v>5017</v>
      </c>
      <c r="AL37" t="b">
        <v>0</v>
      </c>
      <c r="AM37">
        <v>10</v>
      </c>
      <c r="AT37" t="b">
        <v>0</v>
      </c>
    </row>
    <row r="38" spans="2:46" x14ac:dyDescent="0.3">
      <c r="AI38">
        <v>5018</v>
      </c>
      <c r="AJ38" t="s">
        <v>287</v>
      </c>
      <c r="AK38">
        <f t="shared" si="8"/>
        <v>5018</v>
      </c>
      <c r="AL38" t="b">
        <v>0</v>
      </c>
      <c r="AM38">
        <v>10</v>
      </c>
      <c r="AT38" t="b">
        <v>0</v>
      </c>
    </row>
    <row r="39" spans="2:46" x14ac:dyDescent="0.3">
      <c r="AI39">
        <v>5019</v>
      </c>
      <c r="AJ39" t="s">
        <v>334</v>
      </c>
      <c r="AK39">
        <f t="shared" si="8"/>
        <v>5019</v>
      </c>
      <c r="AL39" t="b">
        <v>0</v>
      </c>
      <c r="AM39">
        <v>10</v>
      </c>
      <c r="AT39" t="b">
        <v>0</v>
      </c>
    </row>
    <row r="40" spans="2:46" x14ac:dyDescent="0.3">
      <c r="AI40">
        <v>5020</v>
      </c>
      <c r="AJ40" t="s">
        <v>309</v>
      </c>
      <c r="AK40">
        <f t="shared" si="8"/>
        <v>5020</v>
      </c>
      <c r="AL40" t="b">
        <v>0</v>
      </c>
      <c r="AM40">
        <v>10</v>
      </c>
      <c r="AT40" t="b">
        <v>0</v>
      </c>
    </row>
    <row r="41" spans="2:46" x14ac:dyDescent="0.3">
      <c r="AI41">
        <v>5021</v>
      </c>
      <c r="AJ41" t="s">
        <v>298</v>
      </c>
      <c r="AK41">
        <f t="shared" si="8"/>
        <v>5021</v>
      </c>
      <c r="AL41" t="b">
        <v>0</v>
      </c>
      <c r="AM41">
        <v>10</v>
      </c>
      <c r="AT41" t="b">
        <v>0</v>
      </c>
    </row>
    <row r="42" spans="2:46" x14ac:dyDescent="0.3">
      <c r="AI42">
        <v>5022</v>
      </c>
      <c r="AJ42" t="s">
        <v>333</v>
      </c>
      <c r="AK42">
        <f t="shared" si="8"/>
        <v>5022</v>
      </c>
      <c r="AL42" t="b">
        <v>0</v>
      </c>
      <c r="AM42">
        <v>10</v>
      </c>
      <c r="AT42" t="b">
        <v>0</v>
      </c>
    </row>
    <row r="43" spans="2:46" x14ac:dyDescent="0.3">
      <c r="AI43">
        <v>5023</v>
      </c>
      <c r="AJ43" t="s">
        <v>317</v>
      </c>
      <c r="AK43">
        <f t="shared" si="8"/>
        <v>5023</v>
      </c>
      <c r="AL43" t="b">
        <v>0</v>
      </c>
      <c r="AM43">
        <v>10</v>
      </c>
      <c r="AT43" t="b">
        <v>0</v>
      </c>
    </row>
    <row r="44" spans="2:46" x14ac:dyDescent="0.3">
      <c r="AI44">
        <v>5024</v>
      </c>
      <c r="AJ44" t="s">
        <v>291</v>
      </c>
      <c r="AK44">
        <f t="shared" si="8"/>
        <v>5024</v>
      </c>
      <c r="AL44" t="b">
        <v>0</v>
      </c>
      <c r="AM44">
        <v>10</v>
      </c>
      <c r="AT44" t="b">
        <v>0</v>
      </c>
    </row>
    <row r="45" spans="2:46" x14ac:dyDescent="0.3">
      <c r="AI45">
        <v>5025</v>
      </c>
      <c r="AJ45" t="s">
        <v>292</v>
      </c>
      <c r="AK45">
        <f t="shared" si="8"/>
        <v>5025</v>
      </c>
      <c r="AL45" t="b">
        <v>0</v>
      </c>
      <c r="AM45">
        <v>10</v>
      </c>
      <c r="AT45" t="b">
        <v>0</v>
      </c>
    </row>
    <row r="46" spans="2:46" x14ac:dyDescent="0.3">
      <c r="AI46">
        <v>5026</v>
      </c>
      <c r="AJ46" t="s">
        <v>330</v>
      </c>
      <c r="AK46">
        <f t="shared" si="8"/>
        <v>5026</v>
      </c>
      <c r="AL46" t="b">
        <v>0</v>
      </c>
      <c r="AM46">
        <v>10</v>
      </c>
      <c r="AT46" t="b">
        <v>0</v>
      </c>
    </row>
    <row r="47" spans="2:46" x14ac:dyDescent="0.3">
      <c r="AI47">
        <v>5027</v>
      </c>
      <c r="AJ47" t="s">
        <v>295</v>
      </c>
      <c r="AK47">
        <f t="shared" si="8"/>
        <v>5027</v>
      </c>
      <c r="AL47" t="b">
        <v>0</v>
      </c>
      <c r="AM47">
        <v>10</v>
      </c>
      <c r="AT47" t="b">
        <v>0</v>
      </c>
    </row>
    <row r="48" spans="2:46" x14ac:dyDescent="0.3">
      <c r="AI48">
        <v>5028</v>
      </c>
      <c r="AJ48" t="s">
        <v>332</v>
      </c>
      <c r="AK48">
        <f t="shared" si="8"/>
        <v>5028</v>
      </c>
      <c r="AL48" t="b">
        <v>0</v>
      </c>
      <c r="AM48">
        <v>10</v>
      </c>
      <c r="AT48" t="b">
        <v>0</v>
      </c>
    </row>
    <row r="49" spans="35:46" x14ac:dyDescent="0.3">
      <c r="AI49">
        <v>5029</v>
      </c>
      <c r="AJ49" t="s">
        <v>331</v>
      </c>
      <c r="AK49">
        <f t="shared" si="8"/>
        <v>5029</v>
      </c>
      <c r="AL49" t="b">
        <v>0</v>
      </c>
      <c r="AM49">
        <v>10</v>
      </c>
      <c r="AT49" t="b">
        <v>0</v>
      </c>
    </row>
    <row r="50" spans="35:46" x14ac:dyDescent="0.3">
      <c r="AI50">
        <v>5030</v>
      </c>
      <c r="AJ50" t="s">
        <v>335</v>
      </c>
      <c r="AK50">
        <f t="shared" si="8"/>
        <v>5030</v>
      </c>
      <c r="AL50" t="b">
        <v>0</v>
      </c>
      <c r="AM50">
        <v>10</v>
      </c>
      <c r="AT50" t="b">
        <v>0</v>
      </c>
    </row>
    <row r="51" spans="35:46" x14ac:dyDescent="0.3">
      <c r="AI51">
        <v>5031</v>
      </c>
      <c r="AJ51" t="s">
        <v>311</v>
      </c>
      <c r="AK51">
        <f t="shared" si="8"/>
        <v>5031</v>
      </c>
      <c r="AL51" t="b">
        <v>0</v>
      </c>
      <c r="AM51">
        <v>10</v>
      </c>
      <c r="AT51" t="b">
        <v>0</v>
      </c>
    </row>
    <row r="52" spans="35:46" x14ac:dyDescent="0.3">
      <c r="AI52">
        <v>5032</v>
      </c>
      <c r="AJ52" t="s">
        <v>312</v>
      </c>
      <c r="AK52">
        <f t="shared" si="8"/>
        <v>5032</v>
      </c>
      <c r="AL52" t="b">
        <v>0</v>
      </c>
      <c r="AM52">
        <v>10</v>
      </c>
      <c r="AT52" t="b">
        <v>0</v>
      </c>
    </row>
    <row r="53" spans="35:46" x14ac:dyDescent="0.3">
      <c r="AI53">
        <v>5700</v>
      </c>
      <c r="AJ53" t="s">
        <v>289</v>
      </c>
      <c r="AK53">
        <f t="shared" si="8"/>
        <v>5700</v>
      </c>
      <c r="AL53" t="b">
        <v>0</v>
      </c>
      <c r="AM53">
        <v>10</v>
      </c>
      <c r="AT53" t="b">
        <v>0</v>
      </c>
    </row>
    <row r="54" spans="35:46" x14ac:dyDescent="0.3">
      <c r="AI54">
        <v>5701</v>
      </c>
      <c r="AJ54" t="s">
        <v>302</v>
      </c>
      <c r="AK54">
        <f t="shared" si="8"/>
        <v>5701</v>
      </c>
      <c r="AL54" t="b">
        <v>0</v>
      </c>
      <c r="AM54">
        <v>10</v>
      </c>
      <c r="AT54" t="b">
        <v>0</v>
      </c>
    </row>
    <row r="55" spans="35:46" x14ac:dyDescent="0.3">
      <c r="AI55">
        <v>5702</v>
      </c>
      <c r="AJ55" t="s">
        <v>336</v>
      </c>
      <c r="AK55">
        <f t="shared" si="8"/>
        <v>5702</v>
      </c>
      <c r="AL55" t="b">
        <v>0</v>
      </c>
      <c r="AM55">
        <v>10</v>
      </c>
      <c r="AT55" t="b">
        <v>0</v>
      </c>
    </row>
    <row r="56" spans="35:46" x14ac:dyDescent="0.3">
      <c r="AI56">
        <v>5703</v>
      </c>
      <c r="AJ56" t="s">
        <v>299</v>
      </c>
      <c r="AK56">
        <f t="shared" si="8"/>
        <v>5703</v>
      </c>
      <c r="AL56" t="b">
        <v>0</v>
      </c>
      <c r="AM56">
        <v>10</v>
      </c>
      <c r="AT56" t="b">
        <v>0</v>
      </c>
    </row>
    <row r="57" spans="35:46" x14ac:dyDescent="0.3">
      <c r="AI57">
        <v>5704</v>
      </c>
      <c r="AJ57" t="s">
        <v>288</v>
      </c>
      <c r="AK57">
        <f t="shared" si="8"/>
        <v>5704</v>
      </c>
      <c r="AL57" t="b">
        <v>0</v>
      </c>
      <c r="AM57">
        <v>10</v>
      </c>
      <c r="AT57" t="b">
        <v>0</v>
      </c>
    </row>
    <row r="58" spans="35:46" x14ac:dyDescent="0.3">
      <c r="AI58">
        <v>5705</v>
      </c>
      <c r="AJ58" t="s">
        <v>271</v>
      </c>
      <c r="AK58">
        <f t="shared" si="8"/>
        <v>5705</v>
      </c>
      <c r="AL58" t="b">
        <v>0</v>
      </c>
      <c r="AM58">
        <v>10</v>
      </c>
      <c r="AT58" t="b">
        <v>0</v>
      </c>
    </row>
    <row r="59" spans="35:46" x14ac:dyDescent="0.3">
      <c r="AI59">
        <v>5706</v>
      </c>
      <c r="AJ59" t="s">
        <v>300</v>
      </c>
      <c r="AK59">
        <f t="shared" si="8"/>
        <v>5706</v>
      </c>
      <c r="AL59" t="b">
        <v>0</v>
      </c>
      <c r="AM59">
        <v>10</v>
      </c>
      <c r="AT59" t="b">
        <v>0</v>
      </c>
    </row>
    <row r="60" spans="35:46" x14ac:dyDescent="0.3">
      <c r="AI60">
        <v>5300</v>
      </c>
      <c r="AJ60" t="s">
        <v>281</v>
      </c>
      <c r="AK60">
        <f t="shared" si="8"/>
        <v>5300</v>
      </c>
      <c r="AL60" t="b">
        <v>0</v>
      </c>
      <c r="AM60">
        <v>10</v>
      </c>
      <c r="AT60" t="b">
        <v>0</v>
      </c>
    </row>
    <row r="61" spans="35:46" x14ac:dyDescent="0.3">
      <c r="AI61">
        <v>5301</v>
      </c>
      <c r="AJ61" t="s">
        <v>282</v>
      </c>
      <c r="AK61">
        <f t="shared" si="8"/>
        <v>5301</v>
      </c>
      <c r="AL61" t="b">
        <v>0</v>
      </c>
      <c r="AM61">
        <v>10</v>
      </c>
      <c r="AT61" t="b">
        <v>0</v>
      </c>
    </row>
    <row r="62" spans="35:46" x14ac:dyDescent="0.3">
      <c r="AI62">
        <v>5302</v>
      </c>
      <c r="AJ62" t="s">
        <v>319</v>
      </c>
      <c r="AK62">
        <f t="shared" si="8"/>
        <v>5302</v>
      </c>
      <c r="AL62" t="b">
        <v>0</v>
      </c>
      <c r="AM62">
        <v>10</v>
      </c>
      <c r="AT62" t="b">
        <v>0</v>
      </c>
    </row>
    <row r="63" spans="35:46" x14ac:dyDescent="0.3">
      <c r="AI63">
        <v>5303</v>
      </c>
      <c r="AJ63" t="s">
        <v>320</v>
      </c>
      <c r="AK63">
        <f t="shared" si="8"/>
        <v>5303</v>
      </c>
      <c r="AL63" t="b">
        <v>0</v>
      </c>
      <c r="AM63">
        <v>10</v>
      </c>
      <c r="AT63" t="b">
        <v>0</v>
      </c>
    </row>
    <row r="64" spans="35:46" x14ac:dyDescent="0.3">
      <c r="AI64">
        <v>5304</v>
      </c>
      <c r="AJ64" t="s">
        <v>305</v>
      </c>
      <c r="AK64">
        <f t="shared" si="8"/>
        <v>5304</v>
      </c>
      <c r="AL64" t="b">
        <v>0</v>
      </c>
      <c r="AM64">
        <v>10</v>
      </c>
      <c r="AT64" t="b">
        <v>0</v>
      </c>
    </row>
    <row r="65" spans="35:46" x14ac:dyDescent="0.3">
      <c r="AI65">
        <v>5305</v>
      </c>
      <c r="AJ65" t="s">
        <v>284</v>
      </c>
      <c r="AK65">
        <f t="shared" si="8"/>
        <v>5305</v>
      </c>
      <c r="AL65" t="b">
        <v>0</v>
      </c>
      <c r="AM65">
        <v>10</v>
      </c>
      <c r="AT65" t="b">
        <v>0</v>
      </c>
    </row>
    <row r="66" spans="35:46" x14ac:dyDescent="0.3">
      <c r="AI66">
        <v>5306</v>
      </c>
      <c r="AJ66" t="s">
        <v>283</v>
      </c>
      <c r="AK66">
        <f t="shared" si="8"/>
        <v>5306</v>
      </c>
      <c r="AL66" t="b">
        <v>0</v>
      </c>
      <c r="AM66">
        <v>10</v>
      </c>
      <c r="AT66" t="b">
        <v>0</v>
      </c>
    </row>
    <row r="67" spans="35:46" x14ac:dyDescent="0.3">
      <c r="AI67">
        <v>5100</v>
      </c>
      <c r="AJ67" t="s">
        <v>279</v>
      </c>
      <c r="AK67">
        <f t="shared" ref="AK67:AK73" si="10">AI67</f>
        <v>5100</v>
      </c>
      <c r="AL67" t="b">
        <v>0</v>
      </c>
      <c r="AM67">
        <v>10</v>
      </c>
      <c r="AT67" t="b">
        <v>0</v>
      </c>
    </row>
    <row r="68" spans="35:46" x14ac:dyDescent="0.3">
      <c r="AI68">
        <v>5101</v>
      </c>
      <c r="AJ68" t="s">
        <v>303</v>
      </c>
      <c r="AK68">
        <f t="shared" si="10"/>
        <v>5101</v>
      </c>
      <c r="AL68" t="b">
        <v>0</v>
      </c>
      <c r="AM68">
        <v>10</v>
      </c>
      <c r="AT68" t="b">
        <v>0</v>
      </c>
    </row>
    <row r="69" spans="35:46" x14ac:dyDescent="0.3">
      <c r="AI69">
        <v>5102</v>
      </c>
      <c r="AJ69" t="s">
        <v>304</v>
      </c>
      <c r="AK69">
        <f t="shared" si="10"/>
        <v>5102</v>
      </c>
      <c r="AL69" t="b">
        <v>0</v>
      </c>
      <c r="AM69">
        <v>10</v>
      </c>
      <c r="AT69" t="b">
        <v>0</v>
      </c>
    </row>
    <row r="70" spans="35:46" x14ac:dyDescent="0.3">
      <c r="AI70">
        <v>5103</v>
      </c>
      <c r="AJ70" t="s">
        <v>301</v>
      </c>
      <c r="AK70">
        <f t="shared" si="10"/>
        <v>5103</v>
      </c>
      <c r="AL70" t="b">
        <v>0</v>
      </c>
      <c r="AM70">
        <v>10</v>
      </c>
      <c r="AT70" t="b">
        <v>0</v>
      </c>
    </row>
    <row r="71" spans="35:46" x14ac:dyDescent="0.3">
      <c r="AI71">
        <v>5104</v>
      </c>
      <c r="AJ71" t="s">
        <v>278</v>
      </c>
      <c r="AK71">
        <f t="shared" si="10"/>
        <v>5104</v>
      </c>
      <c r="AL71" t="b">
        <v>0</v>
      </c>
      <c r="AM71">
        <v>10</v>
      </c>
      <c r="AT71" t="b">
        <v>0</v>
      </c>
    </row>
    <row r="72" spans="35:46" x14ac:dyDescent="0.3">
      <c r="AI72">
        <v>5105</v>
      </c>
      <c r="AJ72" t="s">
        <v>315</v>
      </c>
      <c r="AK72">
        <f t="shared" si="10"/>
        <v>5105</v>
      </c>
      <c r="AL72" t="b">
        <v>0</v>
      </c>
      <c r="AM72">
        <v>10</v>
      </c>
      <c r="AT72" t="b">
        <v>0</v>
      </c>
    </row>
    <row r="73" spans="35:46" x14ac:dyDescent="0.3">
      <c r="AI73">
        <v>5106</v>
      </c>
      <c r="AJ73" t="s">
        <v>328</v>
      </c>
      <c r="AK73">
        <f t="shared" si="10"/>
        <v>5106</v>
      </c>
      <c r="AL73" t="b">
        <v>0</v>
      </c>
      <c r="AM73">
        <v>10</v>
      </c>
      <c r="AT73" t="b">
        <v>0</v>
      </c>
    </row>
  </sheetData>
  <sortState xmlns:xlrd2="http://schemas.microsoft.com/office/spreadsheetml/2017/richdata2" ref="K2:K8">
    <sortCondition ref="K2:K8"/>
  </sortState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467A-9C93-440E-A0A5-05E18EC5D465}">
  <dimension ref="A1:O77"/>
  <sheetViews>
    <sheetView zoomScale="90" zoomScaleNormal="90" workbookViewId="0">
      <selection activeCell="E86" sqref="E86"/>
    </sheetView>
  </sheetViews>
  <sheetFormatPr defaultRowHeight="14.4" x14ac:dyDescent="0.3"/>
  <cols>
    <col min="1" max="1" width="5.5546875" bestFit="1" customWidth="1"/>
    <col min="2" max="2" width="24.88671875" bestFit="1" customWidth="1"/>
    <col min="3" max="3" width="2.21875" customWidth="1"/>
    <col min="4" max="4" width="5.5546875" bestFit="1" customWidth="1"/>
    <col min="5" max="5" width="26" bestFit="1" customWidth="1"/>
    <col min="6" max="6" width="130.44140625" bestFit="1" customWidth="1"/>
    <col min="7" max="7" width="7.44140625" bestFit="1" customWidth="1"/>
    <col min="8" max="8" width="15.109375" bestFit="1" customWidth="1"/>
    <col min="9" max="9" width="13.77734375" bestFit="1" customWidth="1"/>
    <col min="10" max="10" width="4.44140625" bestFit="1" customWidth="1"/>
    <col min="11" max="11" width="5.5546875" bestFit="1" customWidth="1"/>
    <col min="12" max="12" width="53.5546875" customWidth="1"/>
    <col min="13" max="13" width="5.5546875" bestFit="1" customWidth="1"/>
    <col min="14" max="14" width="6.109375" bestFit="1" customWidth="1"/>
    <col min="15" max="15" width="2.21875" bestFit="1" customWidth="1"/>
    <col min="16" max="16" width="12.21875" bestFit="1" customWidth="1"/>
    <col min="17" max="17" width="9.21875" bestFit="1" customWidth="1"/>
    <col min="18" max="18" width="18.77734375" bestFit="1" customWidth="1"/>
    <col min="19" max="19" width="14" bestFit="1" customWidth="1"/>
    <col min="20" max="20" width="11.5546875" bestFit="1" customWidth="1"/>
    <col min="21" max="21" width="10.88671875" bestFit="1" customWidth="1"/>
    <col min="22" max="22" width="19.44140625" bestFit="1" customWidth="1"/>
    <col min="23" max="23" width="14.5546875" bestFit="1" customWidth="1"/>
    <col min="24" max="24" width="11.6640625" bestFit="1" customWidth="1"/>
    <col min="25" max="25" width="8.88671875" bestFit="1" customWidth="1"/>
    <col min="26" max="26" width="14.33203125" bestFit="1" customWidth="1"/>
    <col min="27" max="27" width="15.6640625" bestFit="1" customWidth="1"/>
    <col min="28" max="28" width="12" bestFit="1" customWidth="1"/>
    <col min="29" max="29" width="19.77734375" bestFit="1" customWidth="1"/>
    <col min="30" max="30" width="10" bestFit="1" customWidth="1"/>
    <col min="31" max="31" width="8.109375" bestFit="1" customWidth="1"/>
    <col min="32" max="32" width="18.88671875" bestFit="1" customWidth="1"/>
    <col min="33" max="33" width="19.5546875" bestFit="1" customWidth="1"/>
    <col min="34" max="34" width="5.33203125" bestFit="1" customWidth="1"/>
    <col min="35" max="35" width="6.21875" bestFit="1" customWidth="1"/>
    <col min="36" max="36" width="23.21875" bestFit="1" customWidth="1"/>
    <col min="37" max="37" width="22.6640625" bestFit="1" customWidth="1"/>
  </cols>
  <sheetData>
    <row r="1" spans="1:15" ht="15.6" x14ac:dyDescent="0.3">
      <c r="A1" s="72" t="s">
        <v>341</v>
      </c>
      <c r="B1" s="72"/>
      <c r="D1" s="73" t="s">
        <v>342</v>
      </c>
      <c r="E1" s="73"/>
      <c r="F1" s="73"/>
    </row>
    <row r="2" spans="1:15" x14ac:dyDescent="0.3">
      <c r="A2" s="6" t="s">
        <v>12</v>
      </c>
      <c r="B2" s="6" t="s">
        <v>10</v>
      </c>
      <c r="C2" s="10"/>
      <c r="D2" s="6" t="s">
        <v>12</v>
      </c>
      <c r="E2" s="6" t="s">
        <v>10</v>
      </c>
      <c r="F2" s="6" t="s">
        <v>343</v>
      </c>
      <c r="G2" s="55" t="s">
        <v>666</v>
      </c>
    </row>
    <row r="3" spans="1:15" x14ac:dyDescent="0.3">
      <c r="A3" s="3">
        <v>5000</v>
      </c>
      <c r="B3" s="2" t="s">
        <v>316</v>
      </c>
      <c r="C3" s="10"/>
      <c r="D3" s="3">
        <v>5000</v>
      </c>
      <c r="E3" s="2" t="str">
        <f>B3</f>
        <v>Inspect - AC Motor</v>
      </c>
      <c r="F3" s="7" t="str">
        <f>CONCATENATE("Conduct inspection on ",RIGHT(B3,LEN(B3)-10),". If warranted, repair or replace to ensure equipment is in satisfactory operating condition.")</f>
        <v>Conduct inspection on AC Motor. If warranted, repair or replace to ensure equipment is in satisfactory operating condition.</v>
      </c>
      <c r="G3">
        <f>LEN(E3)</f>
        <v>18</v>
      </c>
    </row>
    <row r="4" spans="1:15" x14ac:dyDescent="0.3">
      <c r="A4" s="3">
        <v>5001</v>
      </c>
      <c r="B4" s="2" t="s">
        <v>270</v>
      </c>
      <c r="C4" s="10"/>
      <c r="D4" s="3">
        <v>5001</v>
      </c>
      <c r="E4" s="2" t="str">
        <f t="shared" ref="E4:E70" si="0">B4</f>
        <v>Inspect - Air Feed Assembly</v>
      </c>
      <c r="F4" s="7" t="str">
        <f t="shared" ref="F4:F37" si="1">CONCATENATE("Conduct inspection on ",RIGHT(B4,LEN(B4)-10),". If warranted, repair or replace to ensure equipment is in satisfactory operating condition.")</f>
        <v>Conduct inspection on Air Feed Assembly. If warranted, repair or replace to ensure equipment is in satisfactory operating condition.</v>
      </c>
      <c r="G4">
        <f t="shared" ref="G4:G70" si="2">LEN(E3)</f>
        <v>18</v>
      </c>
      <c r="I4" t="s">
        <v>2266</v>
      </c>
      <c r="J4">
        <v>10</v>
      </c>
      <c r="K4">
        <v>5306</v>
      </c>
      <c r="L4" t="str">
        <f>VLOOKUP(K4,'Equip Ops'!$AI$2:$AJ$73,2,FALSE)</f>
        <v>Record - Pre-Eval Comments</v>
      </c>
      <c r="M4">
        <v>0.16</v>
      </c>
      <c r="N4" t="b">
        <v>0</v>
      </c>
      <c r="O4">
        <v>1</v>
      </c>
    </row>
    <row r="5" spans="1:15" x14ac:dyDescent="0.3">
      <c r="A5" s="3">
        <v>5002</v>
      </c>
      <c r="B5" s="2" t="s">
        <v>340</v>
      </c>
      <c r="C5" s="10"/>
      <c r="D5" s="3">
        <v>5002</v>
      </c>
      <c r="E5" s="2" t="str">
        <f t="shared" si="0"/>
        <v>Inspect - Air Regulator</v>
      </c>
      <c r="F5" s="7" t="str">
        <f t="shared" si="1"/>
        <v>Conduct inspection on Air Regulator. If warranted, repair or replace to ensure equipment is in satisfactory operating condition.</v>
      </c>
      <c r="G5">
        <f t="shared" si="2"/>
        <v>27</v>
      </c>
      <c r="J5">
        <v>20</v>
      </c>
      <c r="K5">
        <v>5300</v>
      </c>
      <c r="L5" t="str">
        <f>VLOOKUP(K5,'Equip Ops'!$AI$2:$AJ$73,2,FALSE)</f>
        <v>Record - As Found Reading</v>
      </c>
      <c r="M5">
        <v>0.04</v>
      </c>
      <c r="N5" t="b">
        <v>0</v>
      </c>
      <c r="O5">
        <v>1</v>
      </c>
    </row>
    <row r="6" spans="1:15" x14ac:dyDescent="0.3">
      <c r="A6" s="3">
        <v>5003</v>
      </c>
      <c r="B6" s="2" t="s">
        <v>290</v>
      </c>
      <c r="C6" s="10"/>
      <c r="D6" s="3">
        <v>5003</v>
      </c>
      <c r="E6" s="2" t="str">
        <f t="shared" si="0"/>
        <v>Inspect - Anvil/Crimper</v>
      </c>
      <c r="F6" s="7" t="str">
        <f t="shared" si="1"/>
        <v>Conduct inspection on Anvil/Crimper. If warranted, repair or replace to ensure equipment is in satisfactory operating condition.</v>
      </c>
      <c r="G6">
        <f t="shared" si="2"/>
        <v>23</v>
      </c>
      <c r="J6">
        <v>30</v>
      </c>
      <c r="K6">
        <v>5600</v>
      </c>
      <c r="L6" t="str">
        <f>VLOOKUP(K6,'Equip Ops'!$AI$2:$AJ$73,2,FALSE)</f>
        <v>Clean - Complete</v>
      </c>
      <c r="M6">
        <v>0.04</v>
      </c>
      <c r="N6" t="b">
        <v>0</v>
      </c>
      <c r="O6">
        <v>1</v>
      </c>
    </row>
    <row r="7" spans="1:15" x14ac:dyDescent="0.3">
      <c r="A7" s="3">
        <v>5004</v>
      </c>
      <c r="B7" s="2" t="s">
        <v>297</v>
      </c>
      <c r="C7" s="10"/>
      <c r="D7" s="3">
        <v>5004</v>
      </c>
      <c r="E7" s="2" t="str">
        <f t="shared" si="0"/>
        <v>Inspect - Belt</v>
      </c>
      <c r="F7" s="7" t="str">
        <f t="shared" si="1"/>
        <v>Conduct inspection on Belt. If warranted, repair or replace to ensure equipment is in satisfactory operating condition.</v>
      </c>
      <c r="G7">
        <f t="shared" si="2"/>
        <v>23</v>
      </c>
      <c r="J7">
        <v>40</v>
      </c>
      <c r="K7">
        <v>5019</v>
      </c>
      <c r="L7" t="str">
        <f>VLOOKUP(K7,'Equip Ops'!$AI$2:$AJ$73,2,FALSE)</f>
        <v>Inspect - Nameplate</v>
      </c>
      <c r="M7">
        <v>0.04</v>
      </c>
      <c r="N7" t="b">
        <v>0</v>
      </c>
      <c r="O7">
        <v>1</v>
      </c>
    </row>
    <row r="8" spans="1:15" x14ac:dyDescent="0.3">
      <c r="A8" s="3">
        <v>5005</v>
      </c>
      <c r="B8" s="2" t="s">
        <v>293</v>
      </c>
      <c r="D8" s="3">
        <v>5005</v>
      </c>
      <c r="E8" s="2" t="str">
        <f t="shared" si="0"/>
        <v>Inspect - Blade, Cut/Strip</v>
      </c>
      <c r="F8" s="7" t="str">
        <f t="shared" si="1"/>
        <v>Conduct inspection on Blade, Cut/Strip. If warranted, repair or replace to ensure equipment is in satisfactory operating condition.</v>
      </c>
      <c r="G8">
        <f t="shared" si="2"/>
        <v>14</v>
      </c>
      <c r="J8">
        <v>50</v>
      </c>
      <c r="K8">
        <v>5001</v>
      </c>
      <c r="L8" t="str">
        <f>VLOOKUP(K8,'Equip Ops'!$AI$2:$AJ$73,2,FALSE)</f>
        <v>Inspect - Air Feed Assembly</v>
      </c>
      <c r="M8">
        <v>0.04</v>
      </c>
      <c r="N8" t="b">
        <v>0</v>
      </c>
      <c r="O8">
        <v>1</v>
      </c>
    </row>
    <row r="9" spans="1:15" x14ac:dyDescent="0.3">
      <c r="A9" s="3">
        <v>5006</v>
      </c>
      <c r="B9" s="2" t="s">
        <v>286</v>
      </c>
      <c r="D9" s="3">
        <v>5006</v>
      </c>
      <c r="E9" s="2" t="str">
        <f t="shared" si="0"/>
        <v>Inspect - Caliper</v>
      </c>
      <c r="F9" s="7" t="str">
        <f t="shared" si="1"/>
        <v>Conduct inspection on Caliper. If warranted, repair or replace to ensure equipment is in satisfactory operating condition.</v>
      </c>
      <c r="G9">
        <f t="shared" si="2"/>
        <v>26</v>
      </c>
      <c r="J9">
        <v>60</v>
      </c>
      <c r="K9">
        <v>5003</v>
      </c>
      <c r="L9" t="str">
        <f>VLOOKUP(K9,'Equip Ops'!$AI$2:$AJ$73,2,FALSE)</f>
        <v>Inspect - Anvil/Crimper</v>
      </c>
      <c r="M9">
        <v>0.04</v>
      </c>
      <c r="N9" t="b">
        <v>0</v>
      </c>
      <c r="O9">
        <v>1</v>
      </c>
    </row>
    <row r="10" spans="1:15" x14ac:dyDescent="0.3">
      <c r="A10" s="3">
        <v>5007</v>
      </c>
      <c r="B10" s="2" t="s">
        <v>329</v>
      </c>
      <c r="D10" s="3">
        <v>5007</v>
      </c>
      <c r="E10" s="2" t="str">
        <f t="shared" si="0"/>
        <v>Inspect - Conveyor Belt</v>
      </c>
      <c r="F10" s="7" t="str">
        <f t="shared" si="1"/>
        <v>Conduct inspection on Conveyor Belt. If warranted, repair or replace to ensure equipment is in satisfactory operating condition.</v>
      </c>
      <c r="G10">
        <f t="shared" si="2"/>
        <v>17</v>
      </c>
      <c r="J10">
        <v>70</v>
      </c>
      <c r="K10">
        <v>5013</v>
      </c>
      <c r="L10" t="str">
        <f>VLOOKUP(K10,'Equip Ops'!$AI$2:$AJ$73,2,FALSE)</f>
        <v>Inspect - Fastener</v>
      </c>
      <c r="M10">
        <v>0.04</v>
      </c>
      <c r="N10" t="b">
        <v>0</v>
      </c>
      <c r="O10">
        <v>1</v>
      </c>
    </row>
    <row r="11" spans="1:15" x14ac:dyDescent="0.3">
      <c r="A11" s="3">
        <v>5008</v>
      </c>
      <c r="B11" s="2" t="s">
        <v>325</v>
      </c>
      <c r="C11" s="10"/>
      <c r="D11" s="3">
        <v>5008</v>
      </c>
      <c r="E11" s="2" t="str">
        <f t="shared" si="0"/>
        <v>Inspect - Cooling Fan</v>
      </c>
      <c r="F11" s="7" t="str">
        <f t="shared" si="1"/>
        <v>Conduct inspection on Cooling Fan. If warranted, repair or replace to ensure equipment is in satisfactory operating condition.</v>
      </c>
      <c r="G11">
        <f t="shared" si="2"/>
        <v>23</v>
      </c>
      <c r="J11">
        <v>80</v>
      </c>
      <c r="K11">
        <v>5014</v>
      </c>
      <c r="L11" t="str">
        <f>VLOOKUP(K11,'Equip Ops'!$AI$2:$AJ$73,2,FALSE)</f>
        <v>Inspect - Feed Tooling</v>
      </c>
      <c r="M11">
        <v>0.04</v>
      </c>
      <c r="N11" t="b">
        <v>0</v>
      </c>
      <c r="O11">
        <v>1</v>
      </c>
    </row>
    <row r="12" spans="1:15" x14ac:dyDescent="0.3">
      <c r="A12" s="3">
        <v>5009</v>
      </c>
      <c r="B12" s="2" t="s">
        <v>326</v>
      </c>
      <c r="D12" s="3">
        <v>5009</v>
      </c>
      <c r="E12" s="2" t="str">
        <f t="shared" si="0"/>
        <v>Inspect - Crimp Die</v>
      </c>
      <c r="F12" s="7" t="str">
        <f t="shared" si="1"/>
        <v>Conduct inspection on Crimp Die. If warranted, repair or replace to ensure equipment is in satisfactory operating condition.</v>
      </c>
      <c r="G12">
        <f t="shared" si="2"/>
        <v>21</v>
      </c>
      <c r="J12">
        <v>90</v>
      </c>
      <c r="K12">
        <v>5015</v>
      </c>
      <c r="L12" t="str">
        <f>VLOOKUP(K12,'Equip Ops'!$AI$2:$AJ$73,2,FALSE)</f>
        <v>Inspect - Hose, Air/Hydraulic</v>
      </c>
      <c r="M12">
        <v>0.04</v>
      </c>
      <c r="N12" t="b">
        <v>0</v>
      </c>
      <c r="O12">
        <v>1</v>
      </c>
    </row>
    <row r="13" spans="1:15" x14ac:dyDescent="0.3">
      <c r="A13" s="3">
        <v>5010</v>
      </c>
      <c r="B13" s="2" t="s">
        <v>327</v>
      </c>
      <c r="D13" s="3">
        <v>5010</v>
      </c>
      <c r="E13" s="2" t="str">
        <f t="shared" si="0"/>
        <v>Inspect - Crimp Locator</v>
      </c>
      <c r="F13" s="7" t="str">
        <f t="shared" si="1"/>
        <v>Conduct inspection on Crimp Locator. If warranted, repair or replace to ensure equipment is in satisfactory operating condition.</v>
      </c>
      <c r="G13">
        <f t="shared" si="2"/>
        <v>19</v>
      </c>
      <c r="J13">
        <v>100</v>
      </c>
      <c r="K13">
        <v>5025</v>
      </c>
      <c r="L13" t="str">
        <f>VLOOKUP(K13,'Equip Ops'!$AI$2:$AJ$73,2,FALSE)</f>
        <v>Inspect - Spring</v>
      </c>
      <c r="M13">
        <v>0.04</v>
      </c>
      <c r="N13" t="b">
        <v>0</v>
      </c>
      <c r="O13">
        <v>1</v>
      </c>
    </row>
    <row r="14" spans="1:15" x14ac:dyDescent="0.3">
      <c r="A14" s="3">
        <v>5011</v>
      </c>
      <c r="B14" s="2" t="s">
        <v>321</v>
      </c>
      <c r="D14" s="3">
        <v>5011</v>
      </c>
      <c r="E14" s="2" t="str">
        <f t="shared" si="0"/>
        <v>Inspect - Digital Display</v>
      </c>
      <c r="F14" s="7" t="str">
        <f t="shared" si="1"/>
        <v>Conduct inspection on Digital Display. If warranted, repair or replace to ensure equipment is in satisfactory operating condition.</v>
      </c>
      <c r="G14">
        <f t="shared" si="2"/>
        <v>23</v>
      </c>
      <c r="J14">
        <v>110</v>
      </c>
      <c r="K14">
        <v>5027</v>
      </c>
      <c r="L14" t="str">
        <f>VLOOKUP(K14,'Equip Ops'!$AI$2:$AJ$73,2,FALSE)</f>
        <v>Inspect - Wire Disc &amp; Pin</v>
      </c>
      <c r="M14">
        <v>0.04</v>
      </c>
      <c r="N14" t="b">
        <v>0</v>
      </c>
      <c r="O14">
        <v>1</v>
      </c>
    </row>
    <row r="15" spans="1:15" x14ac:dyDescent="0.3">
      <c r="A15" s="3">
        <v>5012</v>
      </c>
      <c r="B15" s="2" t="s">
        <v>310</v>
      </c>
      <c r="D15" s="3">
        <v>5012</v>
      </c>
      <c r="E15" s="2" t="str">
        <f t="shared" si="0"/>
        <v>Inspect - Electrical Wiring</v>
      </c>
      <c r="F15" s="7" t="str">
        <f t="shared" si="1"/>
        <v>Conduct inspection on Electrical Wiring. If warranted, repair or replace to ensure equipment is in satisfactory operating condition.</v>
      </c>
      <c r="G15">
        <f t="shared" si="2"/>
        <v>25</v>
      </c>
      <c r="J15">
        <v>120</v>
      </c>
      <c r="K15">
        <v>5705</v>
      </c>
      <c r="L15" t="str">
        <f>VLOOKUP(K15,'Equip Ops'!$AI$2:$AJ$73,2,FALSE)</f>
        <v>Lubricate - Ram Assembly</v>
      </c>
      <c r="M15">
        <v>0.04</v>
      </c>
      <c r="N15" t="b">
        <v>0</v>
      </c>
      <c r="O15">
        <v>1</v>
      </c>
    </row>
    <row r="16" spans="1:15" x14ac:dyDescent="0.3">
      <c r="A16" s="3">
        <v>5013</v>
      </c>
      <c r="B16" s="2" t="s">
        <v>296</v>
      </c>
      <c r="D16" s="3">
        <v>5013</v>
      </c>
      <c r="E16" s="2" t="str">
        <f t="shared" si="0"/>
        <v>Inspect - Fastener</v>
      </c>
      <c r="F16" s="7" t="str">
        <f t="shared" si="1"/>
        <v>Conduct inspection on Fastener. If warranted, repair or replace to ensure equipment is in satisfactory operating condition.</v>
      </c>
      <c r="G16">
        <f t="shared" si="2"/>
        <v>27</v>
      </c>
      <c r="J16">
        <v>130</v>
      </c>
      <c r="K16">
        <v>5704</v>
      </c>
      <c r="L16" t="str">
        <f>VLOOKUP(K16,'Equip Ops'!$AI$2:$AJ$73,2,FALSE)</f>
        <v>Lubricate - Pivot Point</v>
      </c>
      <c r="M16">
        <v>0.04</v>
      </c>
      <c r="N16" t="b">
        <v>0</v>
      </c>
      <c r="O16">
        <v>1</v>
      </c>
    </row>
    <row r="17" spans="1:15" x14ac:dyDescent="0.3">
      <c r="A17" s="3">
        <v>5014</v>
      </c>
      <c r="B17" s="2" t="s">
        <v>269</v>
      </c>
      <c r="D17" s="3">
        <v>5014</v>
      </c>
      <c r="E17" s="2" t="str">
        <f t="shared" si="0"/>
        <v>Inspect - Feed Tooling</v>
      </c>
      <c r="F17" s="7" t="str">
        <f t="shared" si="1"/>
        <v>Conduct inspection on Feed Tooling. If warranted, repair or replace to ensure equipment is in satisfactory operating condition.</v>
      </c>
      <c r="G17">
        <f t="shared" si="2"/>
        <v>18</v>
      </c>
      <c r="J17">
        <v>140</v>
      </c>
      <c r="K17">
        <v>5100</v>
      </c>
      <c r="L17" t="str">
        <f>VLOOKUP(K17,'Equip Ops'!$AI$2:$AJ$73,2,FALSE)</f>
        <v>Verify - Crimp Height</v>
      </c>
      <c r="M17">
        <v>0.04</v>
      </c>
      <c r="N17" t="b">
        <v>0</v>
      </c>
      <c r="O17">
        <v>1</v>
      </c>
    </row>
    <row r="18" spans="1:15" x14ac:dyDescent="0.3">
      <c r="A18" s="3">
        <v>5033</v>
      </c>
      <c r="B18" s="2" t="s">
        <v>2380</v>
      </c>
      <c r="D18" s="66">
        <v>5033</v>
      </c>
      <c r="E18" s="2" t="str">
        <f t="shared" si="0"/>
        <v>Inspect - Horn</v>
      </c>
      <c r="F18" s="7" t="str">
        <f t="shared" si="1"/>
        <v>Conduct inspection on Horn. If warranted, repair or replace to ensure equipment is in satisfactory operating condition.</v>
      </c>
      <c r="G18">
        <f t="shared" si="2"/>
        <v>22</v>
      </c>
      <c r="J18">
        <v>150</v>
      </c>
      <c r="K18">
        <v>5203</v>
      </c>
      <c r="L18" t="str">
        <f>VLOOKUP(K18,'Equip Ops'!$AI$2:$AJ$73,2,FALSE)</f>
        <v>Confirm - External Service</v>
      </c>
      <c r="M18">
        <v>0.04</v>
      </c>
      <c r="N18" t="b">
        <v>0</v>
      </c>
      <c r="O18">
        <v>1</v>
      </c>
    </row>
    <row r="19" spans="1:15" x14ac:dyDescent="0.3">
      <c r="A19" s="3">
        <v>5015</v>
      </c>
      <c r="B19" s="2" t="s">
        <v>294</v>
      </c>
      <c r="D19" s="3">
        <v>5015</v>
      </c>
      <c r="E19" s="2" t="str">
        <f t="shared" si="0"/>
        <v>Inspect - Hose, Air/Hydraulic</v>
      </c>
      <c r="F19" s="7" t="str">
        <f t="shared" si="1"/>
        <v>Conduct inspection on Hose, Air/Hydraulic. If warranted, repair or replace to ensure equipment is in satisfactory operating condition.</v>
      </c>
      <c r="G19">
        <f t="shared" si="2"/>
        <v>14</v>
      </c>
      <c r="J19">
        <v>160</v>
      </c>
      <c r="K19">
        <v>5204</v>
      </c>
      <c r="L19" t="str">
        <f>VLOOKUP(K19,'Equip Ops'!$AI$2:$AJ$73,2,FALSE)</f>
        <v>Confirm - Proper Operation</v>
      </c>
      <c r="M19">
        <v>0.04</v>
      </c>
      <c r="N19" t="b">
        <v>0</v>
      </c>
      <c r="O19">
        <v>1</v>
      </c>
    </row>
    <row r="20" spans="1:15" x14ac:dyDescent="0.3">
      <c r="A20" s="3">
        <v>5016</v>
      </c>
      <c r="B20" s="2" t="s">
        <v>313</v>
      </c>
      <c r="D20" s="3">
        <v>5016</v>
      </c>
      <c r="E20" s="2" t="str">
        <f t="shared" si="0"/>
        <v>Inspect - Marking Anvil</v>
      </c>
      <c r="F20" s="7" t="str">
        <f t="shared" si="1"/>
        <v>Conduct inspection on Marking Anvil. If warranted, repair or replace to ensure equipment is in satisfactory operating condition.</v>
      </c>
      <c r="G20">
        <f t="shared" si="2"/>
        <v>29</v>
      </c>
      <c r="J20">
        <v>170</v>
      </c>
      <c r="K20">
        <v>5301</v>
      </c>
      <c r="L20" t="str">
        <f>VLOOKUP(K20,'Equip Ops'!$AI$2:$AJ$73,2,FALSE)</f>
        <v>Record - As Left Reading</v>
      </c>
      <c r="M20">
        <v>0.04</v>
      </c>
      <c r="N20" t="b">
        <v>0</v>
      </c>
      <c r="O20">
        <v>1</v>
      </c>
    </row>
    <row r="21" spans="1:15" x14ac:dyDescent="0.3">
      <c r="A21" s="3">
        <v>5017</v>
      </c>
      <c r="B21" s="2" t="s">
        <v>314</v>
      </c>
      <c r="D21" s="3">
        <v>5017</v>
      </c>
      <c r="E21" s="2" t="str">
        <f t="shared" si="0"/>
        <v>Inspect - Marking Disc</v>
      </c>
      <c r="F21" s="7" t="str">
        <f t="shared" si="1"/>
        <v>Conduct inspection on Marking Disc. If warranted, repair or replace to ensure equipment is in satisfactory operating condition.</v>
      </c>
      <c r="G21">
        <f t="shared" si="2"/>
        <v>23</v>
      </c>
      <c r="J21">
        <v>180</v>
      </c>
      <c r="K21">
        <v>5401</v>
      </c>
      <c r="L21" t="str">
        <f>VLOOKUP(K21,'Equip Ops'!$AI$2:$AJ$73,2,FALSE)</f>
        <v>Identify - Maintenance Label</v>
      </c>
      <c r="M21">
        <v>0.04</v>
      </c>
      <c r="N21" t="b">
        <v>0</v>
      </c>
      <c r="O21">
        <v>1</v>
      </c>
    </row>
    <row r="22" spans="1:15" x14ac:dyDescent="0.3">
      <c r="A22" s="3">
        <v>5018</v>
      </c>
      <c r="B22" s="2" t="s">
        <v>287</v>
      </c>
      <c r="D22" s="3">
        <v>5018</v>
      </c>
      <c r="E22" s="2" t="str">
        <f t="shared" si="0"/>
        <v>Inspect - Micrometer</v>
      </c>
      <c r="F22" s="7" t="str">
        <f t="shared" si="1"/>
        <v>Conduct inspection on Micrometer. If warranted, repair or replace to ensure equipment is in satisfactory operating condition.</v>
      </c>
      <c r="G22">
        <f t="shared" si="2"/>
        <v>22</v>
      </c>
      <c r="J22">
        <v>190</v>
      </c>
      <c r="K22">
        <v>5305</v>
      </c>
      <c r="L22" t="str">
        <f>VLOOKUP(K22,'Equip Ops'!$AI$2:$AJ$73,2,FALSE)</f>
        <v>Record - Post-Eval Comments</v>
      </c>
      <c r="M22">
        <v>0.16</v>
      </c>
      <c r="N22" t="b">
        <v>0</v>
      </c>
      <c r="O22">
        <v>1</v>
      </c>
    </row>
    <row r="23" spans="1:15" x14ac:dyDescent="0.3">
      <c r="A23" s="3">
        <v>5019</v>
      </c>
      <c r="B23" s="2" t="s">
        <v>334</v>
      </c>
      <c r="D23" s="3">
        <v>5019</v>
      </c>
      <c r="E23" s="2" t="str">
        <f t="shared" si="0"/>
        <v>Inspect - Nameplate</v>
      </c>
      <c r="F23" s="7" t="str">
        <f t="shared" si="1"/>
        <v>Conduct inspection on Nameplate. If warranted, repair or replace to ensure equipment is in satisfactory operating condition.</v>
      </c>
      <c r="G23">
        <f t="shared" si="2"/>
        <v>20</v>
      </c>
    </row>
    <row r="24" spans="1:15" x14ac:dyDescent="0.3">
      <c r="A24" s="3">
        <v>5033</v>
      </c>
      <c r="B24" s="2" t="s">
        <v>2318</v>
      </c>
      <c r="D24" s="66">
        <v>5034</v>
      </c>
      <c r="E24" s="2" t="str">
        <f t="shared" si="0"/>
        <v>Inspect - Oil Level</v>
      </c>
      <c r="F24" s="7" t="str">
        <f>CONCATENATE("Conduct inspection on ",RIGHT(B24,LEN(B24)-10),". If warranted, refill or replace to ensure equipment is in satisfactory operating condition.")</f>
        <v>Conduct inspection on Oil Level. If warranted, refill or replace to ensure equipment is in satisfactory operating condition.</v>
      </c>
      <c r="G24">
        <f t="shared" si="2"/>
        <v>19</v>
      </c>
    </row>
    <row r="25" spans="1:15" x14ac:dyDescent="0.3">
      <c r="A25" s="3">
        <v>5020</v>
      </c>
      <c r="B25" s="2" t="s">
        <v>309</v>
      </c>
      <c r="D25" s="3">
        <v>5020</v>
      </c>
      <c r="E25" s="2" t="str">
        <f t="shared" si="0"/>
        <v>Inspect - Power Cord/Plug</v>
      </c>
      <c r="F25" s="7" t="str">
        <f t="shared" si="1"/>
        <v>Conduct inspection on Power Cord/Plug. If warranted, repair or replace to ensure equipment is in satisfactory operating condition.</v>
      </c>
      <c r="G25">
        <f t="shared" si="2"/>
        <v>19</v>
      </c>
    </row>
    <row r="26" spans="1:15" x14ac:dyDescent="0.3">
      <c r="A26" s="3">
        <v>5021</v>
      </c>
      <c r="B26" s="2" t="s">
        <v>298</v>
      </c>
      <c r="D26" s="3">
        <v>5021</v>
      </c>
      <c r="E26" s="2" t="str">
        <f t="shared" si="0"/>
        <v>Inspect - Pulley</v>
      </c>
      <c r="F26" s="7" t="str">
        <f t="shared" si="1"/>
        <v>Conduct inspection on Pulley. If warranted, repair or replace to ensure equipment is in satisfactory operating condition.</v>
      </c>
      <c r="G26">
        <f t="shared" si="2"/>
        <v>25</v>
      </c>
    </row>
    <row r="27" spans="1:15" x14ac:dyDescent="0.3">
      <c r="A27" s="3">
        <v>5022</v>
      </c>
      <c r="B27" s="2" t="s">
        <v>333</v>
      </c>
      <c r="D27" s="3">
        <v>5022</v>
      </c>
      <c r="E27" s="2" t="str">
        <f t="shared" si="0"/>
        <v>Inspect - Seal Exchange</v>
      </c>
      <c r="F27" s="7" t="str">
        <f t="shared" si="1"/>
        <v>Conduct inspection on Seal Exchange. If warranted, repair or replace to ensure equipment is in satisfactory operating condition.</v>
      </c>
      <c r="G27">
        <f t="shared" si="2"/>
        <v>16</v>
      </c>
    </row>
    <row r="28" spans="1:15" x14ac:dyDescent="0.3">
      <c r="A28" s="3">
        <v>5023</v>
      </c>
      <c r="B28" s="2" t="s">
        <v>317</v>
      </c>
      <c r="D28" s="3">
        <v>5023</v>
      </c>
      <c r="E28" s="2" t="str">
        <f t="shared" si="0"/>
        <v>Inspect - Servo Motor</v>
      </c>
      <c r="F28" s="7" t="str">
        <f t="shared" si="1"/>
        <v>Conduct inspection on Servo Motor. If warranted, repair or replace to ensure equipment is in satisfactory operating condition.</v>
      </c>
      <c r="G28">
        <f t="shared" si="2"/>
        <v>23</v>
      </c>
    </row>
    <row r="29" spans="1:15" x14ac:dyDescent="0.3">
      <c r="A29" s="3">
        <v>5024</v>
      </c>
      <c r="B29" s="2" t="s">
        <v>291</v>
      </c>
      <c r="D29" s="3">
        <v>5024</v>
      </c>
      <c r="E29" s="2" t="str">
        <f t="shared" si="0"/>
        <v>Inspect - Shear</v>
      </c>
      <c r="F29" s="7" t="str">
        <f t="shared" si="1"/>
        <v>Conduct inspection on Shear. If warranted, repair or replace to ensure equipment is in satisfactory operating condition.</v>
      </c>
      <c r="G29">
        <f t="shared" si="2"/>
        <v>21</v>
      </c>
    </row>
    <row r="30" spans="1:15" x14ac:dyDescent="0.3">
      <c r="A30" s="3">
        <v>5025</v>
      </c>
      <c r="B30" s="2" t="s">
        <v>292</v>
      </c>
      <c r="D30" s="3">
        <v>5025</v>
      </c>
      <c r="E30" s="2" t="str">
        <f t="shared" si="0"/>
        <v>Inspect - Spring</v>
      </c>
      <c r="F30" s="7" t="str">
        <f t="shared" si="1"/>
        <v>Conduct inspection on Spring. If warranted, repair or replace to ensure equipment is in satisfactory operating condition.</v>
      </c>
      <c r="G30">
        <f t="shared" si="2"/>
        <v>15</v>
      </c>
    </row>
    <row r="31" spans="1:15" x14ac:dyDescent="0.3">
      <c r="A31" s="3">
        <v>5026</v>
      </c>
      <c r="B31" s="2" t="s">
        <v>330</v>
      </c>
      <c r="D31" s="3">
        <v>5026</v>
      </c>
      <c r="E31" s="2" t="str">
        <f t="shared" si="0"/>
        <v>Inspect - Wire Clamp Jaw</v>
      </c>
      <c r="F31" s="7" t="str">
        <f t="shared" si="1"/>
        <v>Conduct inspection on Wire Clamp Jaw. If warranted, repair or replace to ensure equipment is in satisfactory operating condition.</v>
      </c>
      <c r="G31">
        <f t="shared" si="2"/>
        <v>16</v>
      </c>
    </row>
    <row r="32" spans="1:15" x14ac:dyDescent="0.3">
      <c r="A32" s="3">
        <v>5027</v>
      </c>
      <c r="B32" s="2" t="s">
        <v>295</v>
      </c>
      <c r="D32" s="3">
        <v>5027</v>
      </c>
      <c r="E32" s="2" t="str">
        <f t="shared" si="0"/>
        <v>Inspect - Wire Disc &amp; Pin</v>
      </c>
      <c r="F32" s="7" t="str">
        <f t="shared" si="1"/>
        <v>Conduct inspection on Wire Disc &amp; Pin. If warranted, repair or replace to ensure equipment is in satisfactory operating condition.</v>
      </c>
      <c r="G32">
        <f t="shared" si="2"/>
        <v>24</v>
      </c>
    </row>
    <row r="33" spans="1:7" x14ac:dyDescent="0.3">
      <c r="A33" s="3">
        <v>5028</v>
      </c>
      <c r="B33" s="2" t="s">
        <v>332</v>
      </c>
      <c r="D33" s="3">
        <v>5028</v>
      </c>
      <c r="E33" s="2" t="str">
        <f t="shared" si="0"/>
        <v>Inspect - Wire Feed Belt</v>
      </c>
      <c r="F33" s="7" t="str">
        <f t="shared" si="1"/>
        <v>Conduct inspection on Wire Feed Belt. If warranted, repair or replace to ensure equipment is in satisfactory operating condition.</v>
      </c>
      <c r="G33">
        <f t="shared" si="2"/>
        <v>25</v>
      </c>
    </row>
    <row r="34" spans="1:7" x14ac:dyDescent="0.3">
      <c r="A34" s="3">
        <v>5029</v>
      </c>
      <c r="B34" s="2" t="s">
        <v>331</v>
      </c>
      <c r="D34" s="3">
        <v>5029</v>
      </c>
      <c r="E34" s="2" t="str">
        <f t="shared" si="0"/>
        <v>Inspect - Wire Guide</v>
      </c>
      <c r="F34" s="7" t="str">
        <f t="shared" si="1"/>
        <v>Conduct inspection on Wire Guide. If warranted, repair or replace to ensure equipment is in satisfactory operating condition.</v>
      </c>
      <c r="G34">
        <f t="shared" si="2"/>
        <v>24</v>
      </c>
    </row>
    <row r="35" spans="1:7" x14ac:dyDescent="0.3">
      <c r="A35" s="3">
        <v>5030</v>
      </c>
      <c r="B35" s="2" t="s">
        <v>335</v>
      </c>
      <c r="D35" s="3">
        <v>5030</v>
      </c>
      <c r="E35" s="2" t="str">
        <f t="shared" si="0"/>
        <v>Inspect - Wire Positioner</v>
      </c>
      <c r="F35" s="7" t="str">
        <f t="shared" si="1"/>
        <v>Conduct inspection on Wire Positioner. If warranted, repair or replace to ensure equipment is in satisfactory operating condition.</v>
      </c>
      <c r="G35">
        <f t="shared" si="2"/>
        <v>20</v>
      </c>
    </row>
    <row r="36" spans="1:7" x14ac:dyDescent="0.3">
      <c r="A36" s="3">
        <v>5031</v>
      </c>
      <c r="B36" s="2" t="s">
        <v>311</v>
      </c>
      <c r="D36" s="3">
        <v>5031</v>
      </c>
      <c r="E36" s="2" t="str">
        <f t="shared" si="0"/>
        <v>Inspect - Wire Roller</v>
      </c>
      <c r="F36" s="7" t="str">
        <f t="shared" si="1"/>
        <v>Conduct inspection on Wire Roller. If warranted, repair or replace to ensure equipment is in satisfactory operating condition.</v>
      </c>
      <c r="G36">
        <f t="shared" si="2"/>
        <v>25</v>
      </c>
    </row>
    <row r="37" spans="1:7" x14ac:dyDescent="0.3">
      <c r="A37" s="3">
        <v>5032</v>
      </c>
      <c r="B37" s="2" t="s">
        <v>312</v>
      </c>
      <c r="D37" s="3">
        <v>5032</v>
      </c>
      <c r="E37" s="2" t="str">
        <f t="shared" si="0"/>
        <v>Inspect - Wire Straightener</v>
      </c>
      <c r="F37" s="7" t="str">
        <f t="shared" si="1"/>
        <v>Conduct inspection on Wire Straightener. If warranted, repair or replace to ensure equipment is in satisfactory operating condition.</v>
      </c>
      <c r="G37">
        <f t="shared" si="2"/>
        <v>21</v>
      </c>
    </row>
    <row r="38" spans="1:7" x14ac:dyDescent="0.3">
      <c r="A38" s="3">
        <v>5100</v>
      </c>
      <c r="B38" s="2" t="s">
        <v>279</v>
      </c>
      <c r="D38" s="3">
        <v>5100</v>
      </c>
      <c r="E38" s="2" t="str">
        <f t="shared" si="0"/>
        <v>Verify - Crimp Height</v>
      </c>
      <c r="F38" s="7" t="s">
        <v>349</v>
      </c>
      <c r="G38">
        <f t="shared" si="2"/>
        <v>27</v>
      </c>
    </row>
    <row r="39" spans="1:7" x14ac:dyDescent="0.3">
      <c r="A39" s="3">
        <v>5101</v>
      </c>
      <c r="B39" s="2" t="s">
        <v>303</v>
      </c>
      <c r="D39" s="3">
        <v>5101</v>
      </c>
      <c r="E39" s="2" t="str">
        <f t="shared" si="0"/>
        <v>Verify - Go/No-Go Gage</v>
      </c>
      <c r="F39" s="7" t="s">
        <v>345</v>
      </c>
      <c r="G39">
        <f t="shared" si="2"/>
        <v>21</v>
      </c>
    </row>
    <row r="40" spans="1:7" x14ac:dyDescent="0.3">
      <c r="A40" s="3">
        <v>5102</v>
      </c>
      <c r="B40" s="2" t="s">
        <v>304</v>
      </c>
      <c r="D40" s="3">
        <v>5102</v>
      </c>
      <c r="E40" s="2" t="str">
        <f t="shared" si="0"/>
        <v>Verify - Master Gage</v>
      </c>
      <c r="F40" s="7" t="s">
        <v>344</v>
      </c>
      <c r="G40">
        <f t="shared" si="2"/>
        <v>22</v>
      </c>
    </row>
    <row r="41" spans="1:7" x14ac:dyDescent="0.3">
      <c r="A41" s="3">
        <v>5103</v>
      </c>
      <c r="B41" s="2" t="s">
        <v>301</v>
      </c>
      <c r="D41" s="3">
        <v>5103</v>
      </c>
      <c r="E41" s="2" t="str">
        <f t="shared" si="0"/>
        <v>Verify - Measurement</v>
      </c>
      <c r="F41" s="7" t="s">
        <v>350</v>
      </c>
      <c r="G41">
        <f t="shared" si="2"/>
        <v>20</v>
      </c>
    </row>
    <row r="42" spans="1:7" x14ac:dyDescent="0.3">
      <c r="A42" s="3">
        <v>5104</v>
      </c>
      <c r="B42" s="2" t="s">
        <v>278</v>
      </c>
      <c r="D42" s="3">
        <v>5104</v>
      </c>
      <c r="E42" s="2" t="str">
        <f t="shared" si="0"/>
        <v>Verify - Shut Height</v>
      </c>
      <c r="F42" s="7" t="s">
        <v>348</v>
      </c>
      <c r="G42">
        <f t="shared" si="2"/>
        <v>20</v>
      </c>
    </row>
    <row r="43" spans="1:7" x14ac:dyDescent="0.3">
      <c r="A43" s="3">
        <v>5105</v>
      </c>
      <c r="B43" s="2" t="s">
        <v>315</v>
      </c>
      <c r="D43" s="3">
        <v>5105</v>
      </c>
      <c r="E43" s="2" t="str">
        <f t="shared" si="0"/>
        <v>Verify - Temperature</v>
      </c>
      <c r="F43" s="7" t="s">
        <v>346</v>
      </c>
      <c r="G43">
        <f t="shared" si="2"/>
        <v>20</v>
      </c>
    </row>
    <row r="44" spans="1:7" x14ac:dyDescent="0.3">
      <c r="A44" s="3">
        <v>5106</v>
      </c>
      <c r="B44" s="2" t="s">
        <v>328</v>
      </c>
      <c r="D44" s="3">
        <v>5106</v>
      </c>
      <c r="E44" s="2" t="str">
        <f t="shared" si="0"/>
        <v>Verify - Torque</v>
      </c>
      <c r="F44" s="7" t="s">
        <v>347</v>
      </c>
      <c r="G44">
        <f t="shared" si="2"/>
        <v>20</v>
      </c>
    </row>
    <row r="45" spans="1:7" x14ac:dyDescent="0.3">
      <c r="A45" s="3">
        <v>5107</v>
      </c>
      <c r="B45" s="2" t="s">
        <v>2378</v>
      </c>
      <c r="D45" s="66">
        <v>5107</v>
      </c>
      <c r="E45" s="2" t="str">
        <f t="shared" si="0"/>
        <v>Verify - Weld Width</v>
      </c>
      <c r="F45" s="7" t="s">
        <v>2379</v>
      </c>
      <c r="G45">
        <f t="shared" si="2"/>
        <v>15</v>
      </c>
    </row>
    <row r="46" spans="1:7" x14ac:dyDescent="0.3">
      <c r="A46" s="3">
        <v>5200</v>
      </c>
      <c r="B46" s="2" t="s">
        <v>285</v>
      </c>
      <c r="D46" s="3">
        <v>5200</v>
      </c>
      <c r="E46" s="2" t="str">
        <f t="shared" si="0"/>
        <v>Confirm - Blade Positioning</v>
      </c>
      <c r="F46" s="7" t="s">
        <v>351</v>
      </c>
      <c r="G46">
        <f t="shared" si="2"/>
        <v>19</v>
      </c>
    </row>
    <row r="47" spans="1:7" x14ac:dyDescent="0.3">
      <c r="A47" s="3">
        <v>5201</v>
      </c>
      <c r="B47" s="2" t="s">
        <v>338</v>
      </c>
      <c r="D47" s="3">
        <v>5201</v>
      </c>
      <c r="E47" s="2" t="str">
        <f t="shared" si="0"/>
        <v>Confirm - Button Operation</v>
      </c>
      <c r="F47" s="7" t="s">
        <v>352</v>
      </c>
      <c r="G47">
        <f t="shared" si="2"/>
        <v>27</v>
      </c>
    </row>
    <row r="48" spans="1:7" x14ac:dyDescent="0.3">
      <c r="A48" s="3">
        <v>5202</v>
      </c>
      <c r="B48" s="2" t="s">
        <v>337</v>
      </c>
      <c r="D48" s="3">
        <v>5202</v>
      </c>
      <c r="E48" s="2" t="str">
        <f t="shared" si="0"/>
        <v>Confirm - Conveyor Operation</v>
      </c>
      <c r="F48" s="7" t="s">
        <v>353</v>
      </c>
      <c r="G48">
        <f t="shared" si="2"/>
        <v>26</v>
      </c>
    </row>
    <row r="49" spans="1:7" x14ac:dyDescent="0.3">
      <c r="A49" s="3">
        <v>5203</v>
      </c>
      <c r="B49" s="2" t="s">
        <v>318</v>
      </c>
      <c r="D49" s="3">
        <v>5203</v>
      </c>
      <c r="E49" s="2" t="str">
        <f t="shared" si="0"/>
        <v>Confirm - External Service</v>
      </c>
      <c r="F49" s="7" t="s">
        <v>354</v>
      </c>
      <c r="G49">
        <f t="shared" si="2"/>
        <v>28</v>
      </c>
    </row>
    <row r="50" spans="1:7" x14ac:dyDescent="0.3">
      <c r="A50" s="3">
        <v>5204</v>
      </c>
      <c r="B50" s="2" t="s">
        <v>280</v>
      </c>
      <c r="D50" s="3">
        <v>5204</v>
      </c>
      <c r="E50" s="2" t="str">
        <f t="shared" si="0"/>
        <v>Confirm - Proper Operation</v>
      </c>
      <c r="F50" s="7" t="s">
        <v>355</v>
      </c>
      <c r="G50">
        <f t="shared" si="2"/>
        <v>26</v>
      </c>
    </row>
    <row r="51" spans="1:7" x14ac:dyDescent="0.3">
      <c r="A51" s="3">
        <v>5205</v>
      </c>
      <c r="B51" s="2" t="s">
        <v>306</v>
      </c>
      <c r="D51" s="3">
        <v>5205</v>
      </c>
      <c r="E51" s="2" t="str">
        <f t="shared" si="0"/>
        <v>Confirm - Smooth Movement</v>
      </c>
      <c r="F51" s="7" t="s">
        <v>356</v>
      </c>
      <c r="G51">
        <f t="shared" si="2"/>
        <v>26</v>
      </c>
    </row>
    <row r="52" spans="1:7" x14ac:dyDescent="0.3">
      <c r="A52" s="3">
        <v>5206</v>
      </c>
      <c r="B52" s="2" t="s">
        <v>339</v>
      </c>
      <c r="D52" s="3">
        <v>5206</v>
      </c>
      <c r="E52" s="2" t="str">
        <f t="shared" si="0"/>
        <v>Confirm - Switch Operation</v>
      </c>
      <c r="F52" s="7" t="s">
        <v>357</v>
      </c>
      <c r="G52">
        <f t="shared" si="2"/>
        <v>25</v>
      </c>
    </row>
    <row r="53" spans="1:7" x14ac:dyDescent="0.3">
      <c r="A53" s="3">
        <v>5300</v>
      </c>
      <c r="B53" s="2" t="s">
        <v>281</v>
      </c>
      <c r="D53" s="3">
        <v>5300</v>
      </c>
      <c r="E53" s="2" t="str">
        <f t="shared" si="0"/>
        <v>Record - As Found Reading</v>
      </c>
      <c r="F53" s="7" t="s">
        <v>360</v>
      </c>
      <c r="G53">
        <f t="shared" si="2"/>
        <v>26</v>
      </c>
    </row>
    <row r="54" spans="1:7" x14ac:dyDescent="0.3">
      <c r="A54" s="3">
        <v>5301</v>
      </c>
      <c r="B54" s="2" t="s">
        <v>282</v>
      </c>
      <c r="D54" s="3">
        <v>5301</v>
      </c>
      <c r="E54" s="2" t="str">
        <f t="shared" si="0"/>
        <v>Record - As Left Reading</v>
      </c>
      <c r="F54" s="7" t="s">
        <v>359</v>
      </c>
      <c r="G54">
        <f t="shared" si="2"/>
        <v>25</v>
      </c>
    </row>
    <row r="55" spans="1:7" x14ac:dyDescent="0.3">
      <c r="A55" s="3">
        <v>5302</v>
      </c>
      <c r="B55" s="2" t="s">
        <v>319</v>
      </c>
      <c r="D55" s="3">
        <v>5302</v>
      </c>
      <c r="E55" s="2" t="str">
        <f t="shared" si="0"/>
        <v>Record - Ext. Calibration Date</v>
      </c>
      <c r="F55" s="7" t="s">
        <v>358</v>
      </c>
      <c r="G55">
        <f t="shared" si="2"/>
        <v>24</v>
      </c>
    </row>
    <row r="56" spans="1:7" x14ac:dyDescent="0.3">
      <c r="A56" s="3">
        <v>5303</v>
      </c>
      <c r="B56" s="2" t="s">
        <v>320</v>
      </c>
      <c r="D56" s="3">
        <v>5303</v>
      </c>
      <c r="E56" s="2" t="str">
        <f t="shared" si="0"/>
        <v>Record - Ext. PM Service Date</v>
      </c>
      <c r="F56" s="7" t="s">
        <v>361</v>
      </c>
      <c r="G56">
        <f t="shared" si="2"/>
        <v>30</v>
      </c>
    </row>
    <row r="57" spans="1:7" x14ac:dyDescent="0.3">
      <c r="A57" s="3">
        <v>5304</v>
      </c>
      <c r="B57" s="2" t="s">
        <v>305</v>
      </c>
      <c r="D57" s="3">
        <v>5304</v>
      </c>
      <c r="E57" s="2" t="str">
        <f t="shared" si="0"/>
        <v>Record - Gage Calibration Date</v>
      </c>
      <c r="F57" s="7" t="s">
        <v>362</v>
      </c>
      <c r="G57">
        <f t="shared" si="2"/>
        <v>29</v>
      </c>
    </row>
    <row r="58" spans="1:7" x14ac:dyDescent="0.3">
      <c r="A58" s="3">
        <v>5305</v>
      </c>
      <c r="B58" s="2" t="s">
        <v>284</v>
      </c>
      <c r="D58" s="3">
        <v>5305</v>
      </c>
      <c r="E58" s="2" t="str">
        <f t="shared" si="0"/>
        <v>Record - Post-Eval Comments</v>
      </c>
      <c r="F58" s="7" t="s">
        <v>363</v>
      </c>
      <c r="G58">
        <f t="shared" si="2"/>
        <v>30</v>
      </c>
    </row>
    <row r="59" spans="1:7" x14ac:dyDescent="0.3">
      <c r="A59" s="3">
        <v>5306</v>
      </c>
      <c r="B59" s="2" t="s">
        <v>283</v>
      </c>
      <c r="D59" s="3">
        <v>5306</v>
      </c>
      <c r="E59" s="2" t="str">
        <f t="shared" si="0"/>
        <v>Record - Pre-Eval Comments</v>
      </c>
      <c r="F59" s="7" t="s">
        <v>364</v>
      </c>
      <c r="G59">
        <f t="shared" si="2"/>
        <v>27</v>
      </c>
    </row>
    <row r="60" spans="1:7" x14ac:dyDescent="0.3">
      <c r="A60" s="3">
        <v>5400</v>
      </c>
      <c r="B60" s="2" t="s">
        <v>275</v>
      </c>
      <c r="D60" s="3">
        <v>5400</v>
      </c>
      <c r="E60" s="2" t="str">
        <f t="shared" si="0"/>
        <v>Identify - Calibration Label</v>
      </c>
      <c r="F60" s="7" t="s">
        <v>365</v>
      </c>
      <c r="G60">
        <f t="shared" si="2"/>
        <v>26</v>
      </c>
    </row>
    <row r="61" spans="1:7" x14ac:dyDescent="0.3">
      <c r="A61" s="3">
        <v>5401</v>
      </c>
      <c r="B61" s="2" t="s">
        <v>276</v>
      </c>
      <c r="D61" s="3">
        <v>5401</v>
      </c>
      <c r="E61" s="2" t="str">
        <f t="shared" si="0"/>
        <v>Identify - Maintenance Label</v>
      </c>
      <c r="F61" s="7" t="s">
        <v>366</v>
      </c>
      <c r="G61">
        <f t="shared" si="2"/>
        <v>28</v>
      </c>
    </row>
    <row r="62" spans="1:7" x14ac:dyDescent="0.3">
      <c r="A62" s="3">
        <v>5402</v>
      </c>
      <c r="B62" s="2" t="s">
        <v>277</v>
      </c>
      <c r="D62" s="3">
        <v>5402</v>
      </c>
      <c r="E62" s="2" t="str">
        <f t="shared" si="0"/>
        <v>Identify - Nameplate</v>
      </c>
      <c r="F62" s="7" t="s">
        <v>367</v>
      </c>
      <c r="G62">
        <f t="shared" si="2"/>
        <v>28</v>
      </c>
    </row>
    <row r="63" spans="1:7" x14ac:dyDescent="0.3">
      <c r="A63" s="3">
        <v>5500</v>
      </c>
      <c r="B63" s="2" t="s">
        <v>308</v>
      </c>
      <c r="D63" s="3">
        <v>5500</v>
      </c>
      <c r="E63" s="2" t="str">
        <f t="shared" si="0"/>
        <v>Calibrate - Dynalab Device</v>
      </c>
      <c r="F63" s="7" t="s">
        <v>368</v>
      </c>
      <c r="G63">
        <f t="shared" si="2"/>
        <v>20</v>
      </c>
    </row>
    <row r="64" spans="1:7" x14ac:dyDescent="0.3">
      <c r="A64" s="3">
        <v>5501</v>
      </c>
      <c r="B64" s="2" t="s">
        <v>323</v>
      </c>
      <c r="D64" s="3">
        <v>5501</v>
      </c>
      <c r="E64" s="2" t="str">
        <f t="shared" si="0"/>
        <v>Calibrate - Gage Block</v>
      </c>
      <c r="F64" s="7" t="s">
        <v>369</v>
      </c>
      <c r="G64">
        <f t="shared" si="2"/>
        <v>26</v>
      </c>
    </row>
    <row r="65" spans="1:7" x14ac:dyDescent="0.3">
      <c r="A65" s="3">
        <v>5502</v>
      </c>
      <c r="B65" s="2" t="s">
        <v>322</v>
      </c>
      <c r="D65" s="3">
        <v>5502</v>
      </c>
      <c r="E65" s="2" t="str">
        <f t="shared" si="0"/>
        <v>Calibrate - Gage Weight</v>
      </c>
      <c r="F65" s="7" t="s">
        <v>370</v>
      </c>
      <c r="G65">
        <f t="shared" si="2"/>
        <v>22</v>
      </c>
    </row>
    <row r="66" spans="1:7" x14ac:dyDescent="0.3">
      <c r="A66" s="3">
        <v>5503</v>
      </c>
      <c r="B66" s="2" t="s">
        <v>307</v>
      </c>
      <c r="D66" s="3">
        <v>5503</v>
      </c>
      <c r="E66" s="2" t="str">
        <f t="shared" si="0"/>
        <v>Calibrate - Outsource Lab</v>
      </c>
      <c r="F66" s="7" t="s">
        <v>371</v>
      </c>
      <c r="G66">
        <f t="shared" si="2"/>
        <v>23</v>
      </c>
    </row>
    <row r="67" spans="1:7" x14ac:dyDescent="0.3">
      <c r="A67" s="3">
        <v>5600</v>
      </c>
      <c r="B67" s="2" t="s">
        <v>272</v>
      </c>
      <c r="D67" s="3">
        <v>5600</v>
      </c>
      <c r="E67" s="2" t="str">
        <f t="shared" si="0"/>
        <v>Clean - Complete</v>
      </c>
      <c r="F67" s="7" t="s">
        <v>372</v>
      </c>
      <c r="G67">
        <f t="shared" si="2"/>
        <v>25</v>
      </c>
    </row>
    <row r="68" spans="1:7" x14ac:dyDescent="0.3">
      <c r="A68" s="3">
        <v>5601</v>
      </c>
      <c r="B68" s="2" t="s">
        <v>324</v>
      </c>
      <c r="D68" s="3">
        <v>5601</v>
      </c>
      <c r="E68" s="2" t="str">
        <f t="shared" si="0"/>
        <v>Clean - Electronic</v>
      </c>
      <c r="F68" s="7" t="s">
        <v>373</v>
      </c>
      <c r="G68">
        <f t="shared" si="2"/>
        <v>16</v>
      </c>
    </row>
    <row r="69" spans="1:7" x14ac:dyDescent="0.3">
      <c r="A69" s="3">
        <v>5602</v>
      </c>
      <c r="B69" s="2" t="s">
        <v>274</v>
      </c>
      <c r="D69" s="3">
        <v>5602</v>
      </c>
      <c r="E69" s="2" t="str">
        <f t="shared" si="0"/>
        <v>Clean - Mechanical</v>
      </c>
      <c r="F69" s="7" t="s">
        <v>374</v>
      </c>
      <c r="G69">
        <f t="shared" si="2"/>
        <v>18</v>
      </c>
    </row>
    <row r="70" spans="1:7" x14ac:dyDescent="0.3">
      <c r="A70" s="3">
        <v>5603</v>
      </c>
      <c r="B70" s="2" t="s">
        <v>273</v>
      </c>
      <c r="D70" s="3">
        <v>5603</v>
      </c>
      <c r="E70" s="2" t="str">
        <f t="shared" si="0"/>
        <v>Clean - Surface</v>
      </c>
      <c r="F70" s="7" t="s">
        <v>375</v>
      </c>
      <c r="G70">
        <f t="shared" si="2"/>
        <v>18</v>
      </c>
    </row>
    <row r="71" spans="1:7" x14ac:dyDescent="0.3">
      <c r="A71" s="3">
        <v>5700</v>
      </c>
      <c r="B71" s="2" t="s">
        <v>289</v>
      </c>
      <c r="D71" s="3">
        <v>5700</v>
      </c>
      <c r="E71" s="2" t="str">
        <f t="shared" ref="E71:E77" si="3">B71</f>
        <v>Lubricate - Ball Screw</v>
      </c>
      <c r="F71" s="7" t="s">
        <v>376</v>
      </c>
      <c r="G71">
        <f t="shared" ref="G71:G77" si="4">LEN(E70)</f>
        <v>15</v>
      </c>
    </row>
    <row r="72" spans="1:7" x14ac:dyDescent="0.3">
      <c r="A72" s="3">
        <v>5701</v>
      </c>
      <c r="B72" s="2" t="s">
        <v>302</v>
      </c>
      <c r="D72" s="3">
        <v>5701</v>
      </c>
      <c r="E72" s="2" t="str">
        <f t="shared" si="3"/>
        <v>Lubricate - Bearing Slide</v>
      </c>
      <c r="F72" s="7" t="s">
        <v>377</v>
      </c>
      <c r="G72">
        <f t="shared" si="4"/>
        <v>22</v>
      </c>
    </row>
    <row r="73" spans="1:7" x14ac:dyDescent="0.3">
      <c r="A73" s="3">
        <v>5702</v>
      </c>
      <c r="B73" s="2" t="s">
        <v>336</v>
      </c>
      <c r="D73" s="3">
        <v>5702</v>
      </c>
      <c r="E73" s="2" t="str">
        <f t="shared" si="3"/>
        <v>Lubricate - Cylinder Slide</v>
      </c>
      <c r="F73" s="7" t="s">
        <v>378</v>
      </c>
      <c r="G73">
        <f t="shared" si="4"/>
        <v>25</v>
      </c>
    </row>
    <row r="74" spans="1:7" x14ac:dyDescent="0.3">
      <c r="A74" s="3">
        <v>5703</v>
      </c>
      <c r="B74" s="2" t="s">
        <v>299</v>
      </c>
      <c r="D74" s="3">
        <v>5703</v>
      </c>
      <c r="E74" s="2" t="str">
        <f t="shared" si="3"/>
        <v>Lubricate - Grease Fitting</v>
      </c>
      <c r="F74" s="7" t="s">
        <v>379</v>
      </c>
      <c r="G74">
        <f t="shared" si="4"/>
        <v>26</v>
      </c>
    </row>
    <row r="75" spans="1:7" x14ac:dyDescent="0.3">
      <c r="A75" s="3">
        <v>5704</v>
      </c>
      <c r="B75" s="2" t="s">
        <v>288</v>
      </c>
      <c r="D75" s="3">
        <v>5704</v>
      </c>
      <c r="E75" s="2" t="str">
        <f t="shared" si="3"/>
        <v>Lubricate - Pivot Point</v>
      </c>
      <c r="F75" s="7" t="s">
        <v>380</v>
      </c>
      <c r="G75">
        <f t="shared" si="4"/>
        <v>26</v>
      </c>
    </row>
    <row r="76" spans="1:7" x14ac:dyDescent="0.3">
      <c r="A76" s="3">
        <v>5705</v>
      </c>
      <c r="B76" s="2" t="s">
        <v>271</v>
      </c>
      <c r="D76" s="3">
        <v>5705</v>
      </c>
      <c r="E76" s="2" t="str">
        <f t="shared" si="3"/>
        <v>Lubricate - Ram Assembly</v>
      </c>
      <c r="F76" s="7" t="s">
        <v>381</v>
      </c>
      <c r="G76">
        <f t="shared" si="4"/>
        <v>23</v>
      </c>
    </row>
    <row r="77" spans="1:7" x14ac:dyDescent="0.3">
      <c r="A77" s="3">
        <v>5706</v>
      </c>
      <c r="B77" s="2" t="s">
        <v>300</v>
      </c>
      <c r="D77" s="3">
        <v>5706</v>
      </c>
      <c r="E77" s="2" t="str">
        <f t="shared" si="3"/>
        <v>Lubricate - Surface Coating</v>
      </c>
      <c r="F77" s="7" t="s">
        <v>382</v>
      </c>
      <c r="G77">
        <f t="shared" si="4"/>
        <v>24</v>
      </c>
    </row>
  </sheetData>
  <sortState xmlns:xlrd2="http://schemas.microsoft.com/office/spreadsheetml/2017/richdata2" ref="J28:N37">
    <sortCondition ref="J28:J37"/>
  </sortState>
  <mergeCells count="2">
    <mergeCell ref="A1:B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ID_Labels</vt:lpstr>
      <vt:lpstr>Sheet2</vt:lpstr>
      <vt:lpstr>Equipment</vt:lpstr>
      <vt:lpstr>Sheet1</vt:lpstr>
      <vt:lpstr>Sheet3</vt:lpstr>
      <vt:lpstr>Equipment Schedule</vt:lpstr>
      <vt:lpstr>Equipment Types</vt:lpstr>
      <vt:lpstr>Equip Locations</vt:lpstr>
      <vt:lpstr>Topics</vt:lpstr>
      <vt:lpstr>Equip Ops</vt:lpstr>
      <vt:lpstr>Equip Op Text</vt:lpstr>
      <vt:lpstr>ID_Labels!Print_Titles</vt:lpstr>
      <vt:lpstr>Sheet2!Print_Titles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Maye</dc:creator>
  <cp:lastModifiedBy>David Maye</cp:lastModifiedBy>
  <cp:lastPrinted>2022-02-07T16:36:35Z</cp:lastPrinted>
  <dcterms:created xsi:type="dcterms:W3CDTF">2015-09-10T12:28:16Z</dcterms:created>
  <dcterms:modified xsi:type="dcterms:W3CDTF">2023-08-30T18:13:20Z</dcterms:modified>
</cp:coreProperties>
</file>