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ubin\3D Objects\MiKub_SpotMicro\finalized\"/>
    </mc:Choice>
  </mc:AlternateContent>
  <xr:revisionPtr revIDLastSave="0" documentId="13_ncr:1_{6CF9BC10-7FDA-4E2E-8791-283399A52DD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7" i="1" l="1"/>
  <c r="K48" i="1" s="1"/>
  <c r="K46" i="1"/>
  <c r="K45" i="1"/>
  <c r="K43" i="1"/>
  <c r="K33" i="1"/>
  <c r="K25" i="1"/>
  <c r="K17" i="1"/>
  <c r="K10" i="1" l="1"/>
</calcChain>
</file>

<file path=xl/sharedStrings.xml><?xml version="1.0" encoding="utf-8"?>
<sst xmlns="http://schemas.openxmlformats.org/spreadsheetml/2006/main" count="192" uniqueCount="78">
  <si>
    <t>Part</t>
  </si>
  <si>
    <t>Infill</t>
  </si>
  <si>
    <t>Duration</t>
  </si>
  <si>
    <t>Filament</t>
  </si>
  <si>
    <t>Inner Shoulder</t>
  </si>
  <si>
    <t>Outer Shoulder</t>
  </si>
  <si>
    <t>Bottom Shoulder</t>
  </si>
  <si>
    <t>Top Shoulder</t>
  </si>
  <si>
    <t>2x</t>
  </si>
  <si>
    <t>Amount</t>
  </si>
  <si>
    <t>Sum Duration</t>
  </si>
  <si>
    <t>36min</t>
  </si>
  <si>
    <t>1h 29min</t>
  </si>
  <si>
    <t>2h 58min</t>
  </si>
  <si>
    <t>1h 33min</t>
  </si>
  <si>
    <t>3h 6min</t>
  </si>
  <si>
    <t>54min</t>
  </si>
  <si>
    <t>1h 12min</t>
  </si>
  <si>
    <t>1h 48min</t>
  </si>
  <si>
    <t>g</t>
  </si>
  <si>
    <t>Total</t>
  </si>
  <si>
    <t>Sum Filament</t>
  </si>
  <si>
    <t>Chassis Side</t>
  </si>
  <si>
    <t>1h 7min</t>
  </si>
  <si>
    <t>2h 14min</t>
  </si>
  <si>
    <t>1x</t>
  </si>
  <si>
    <t>Chassis &amp; Shoulders</t>
  </si>
  <si>
    <t>Circuitboard Mount</t>
  </si>
  <si>
    <t>2h 42min</t>
  </si>
  <si>
    <t>Shoulder Joint</t>
  </si>
  <si>
    <t>4x</t>
  </si>
  <si>
    <t>Shoulder Joint Servomount</t>
  </si>
  <si>
    <t>1h 10min</t>
  </si>
  <si>
    <t>4h 40min</t>
  </si>
  <si>
    <t>Shoulder Joint Servohorn Cap</t>
  </si>
  <si>
    <t>Shoulder Joint Ball Bearing Pin</t>
  </si>
  <si>
    <t>5min</t>
  </si>
  <si>
    <t>20min</t>
  </si>
  <si>
    <t>41min</t>
  </si>
  <si>
    <t>2h 44min</t>
  </si>
  <si>
    <t>Limb</t>
  </si>
  <si>
    <t>Limb_Bottom_Shell</t>
  </si>
  <si>
    <t>2h 10min</t>
  </si>
  <si>
    <t>8h 40min</t>
  </si>
  <si>
    <t>Limb_Top_Shell</t>
  </si>
  <si>
    <t>Limb_Ball_Bearing_Mount</t>
  </si>
  <si>
    <t>Limb_Servohorn_Mount</t>
  </si>
  <si>
    <t>2h 7min</t>
  </si>
  <si>
    <t>8h 28min</t>
  </si>
  <si>
    <t>29min</t>
  </si>
  <si>
    <t>1h 56min</t>
  </si>
  <si>
    <t>31min</t>
  </si>
  <si>
    <t>2h 4min</t>
  </si>
  <si>
    <t>Foot</t>
  </si>
  <si>
    <t>Covers</t>
  </si>
  <si>
    <t>Bottom_Cover_Split_Rear</t>
  </si>
  <si>
    <t>3h 53min</t>
  </si>
  <si>
    <t>Bottom_Cover_Split_Front</t>
  </si>
  <si>
    <t>Top_Cover_Split_Front</t>
  </si>
  <si>
    <t>4h 3min</t>
  </si>
  <si>
    <t>2h 21min</t>
  </si>
  <si>
    <t>Top_Cover_Split_Rear</t>
  </si>
  <si>
    <t>6h 2min</t>
  </si>
  <si>
    <t>Front_Cover</t>
  </si>
  <si>
    <t>Rear_Cover</t>
  </si>
  <si>
    <t>4h 37min</t>
  </si>
  <si>
    <t>Wrist</t>
  </si>
  <si>
    <t>2h 1min</t>
  </si>
  <si>
    <t>8h 4min</t>
  </si>
  <si>
    <t>Wrist Counterpart</t>
  </si>
  <si>
    <t>47min</t>
  </si>
  <si>
    <t>3h 8min</t>
  </si>
  <si>
    <t>Total Black PLA</t>
  </si>
  <si>
    <t>Total White PLA</t>
  </si>
  <si>
    <t>Total TPU</t>
  </si>
  <si>
    <t>Total Filament</t>
  </si>
  <si>
    <t>51min</t>
  </si>
  <si>
    <t>Foot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</si>
</sst>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9" fontId="0" fillId="4" borderId="7" xfId="0" applyNumberFormat="1" applyFill="1" applyBorder="1"/>
    <xf numFmtId="0" fontId="0" fillId="4" borderId="0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5" xfId="0" applyFill="1" applyBorder="1"/>
    <xf numFmtId="9" fontId="0" fillId="5" borderId="4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9" fontId="0" fillId="5" borderId="7" xfId="0" applyNumberFormat="1" applyFill="1" applyBorder="1"/>
    <xf numFmtId="0" fontId="0" fillId="4" borderId="4" xfId="0" applyFill="1" applyBorder="1"/>
    <xf numFmtId="0" fontId="0" fillId="4" borderId="6" xfId="0" applyFill="1" applyBorder="1"/>
    <xf numFmtId="9" fontId="0" fillId="4" borderId="4" xfId="0" applyNumberFormat="1" applyFill="1" applyBorder="1"/>
    <xf numFmtId="0" fontId="0" fillId="4" borderId="5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9" fontId="0" fillId="7" borderId="7" xfId="0" applyNumberFormat="1" applyFill="1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1" fillId="5" borderId="9" xfId="0" applyFont="1" applyFill="1" applyBorder="1"/>
    <xf numFmtId="0" fontId="1" fillId="4" borderId="11" xfId="0" applyFont="1" applyFill="1" applyBorder="1"/>
    <xf numFmtId="0" fontId="1" fillId="7" borderId="13" xfId="0" applyFont="1" applyFill="1" applyBorder="1"/>
    <xf numFmtId="0" fontId="1" fillId="6" borderId="1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C31" sqref="C31"/>
    </sheetView>
  </sheetViews>
  <sheetFormatPr baseColWidth="10" defaultColWidth="9.140625" defaultRowHeight="15" x14ac:dyDescent="0.25"/>
  <cols>
    <col min="1" max="1" width="3.7109375" style="2" customWidth="1"/>
    <col min="2" max="2" width="10.5703125" customWidth="1"/>
    <col min="3" max="3" width="28" customWidth="1"/>
    <col min="4" max="4" width="3.7109375" customWidth="1"/>
    <col min="6" max="6" width="12.5703125" customWidth="1"/>
    <col min="8" max="9" width="3.7109375" customWidth="1"/>
    <col min="10" max="10" width="17.7109375" customWidth="1"/>
    <col min="11" max="11" width="15.5703125" customWidth="1"/>
    <col min="12" max="12" width="3.7109375" customWidth="1"/>
  </cols>
  <sheetData>
    <row r="1" spans="2:12" ht="15.75" thickBot="1" x14ac:dyDescent="0.3"/>
    <row r="2" spans="2:12" ht="21.75" thickBot="1" x14ac:dyDescent="0.4">
      <c r="B2" s="15" t="s">
        <v>26</v>
      </c>
      <c r="C2" s="16"/>
      <c r="D2" s="16"/>
      <c r="E2" s="16"/>
      <c r="F2" s="16"/>
      <c r="G2" s="16"/>
      <c r="H2" s="16"/>
      <c r="I2" s="16"/>
      <c r="J2" s="16"/>
      <c r="K2" s="16"/>
      <c r="L2" s="17"/>
    </row>
    <row r="3" spans="2:12" s="1" customFormat="1" ht="15.75" thickBot="1" x14ac:dyDescent="0.3">
      <c r="B3" s="6" t="s">
        <v>9</v>
      </c>
      <c r="C3" s="8" t="s">
        <v>0</v>
      </c>
      <c r="D3" s="9"/>
      <c r="E3" s="6" t="s">
        <v>1</v>
      </c>
      <c r="F3" s="7" t="s">
        <v>2</v>
      </c>
      <c r="G3" s="18" t="s">
        <v>3</v>
      </c>
      <c r="H3" s="19"/>
      <c r="I3" s="9"/>
      <c r="J3" s="6" t="s">
        <v>10</v>
      </c>
      <c r="K3" s="18" t="s">
        <v>21</v>
      </c>
      <c r="L3" s="19"/>
    </row>
    <row r="4" spans="2:12" x14ac:dyDescent="0.25">
      <c r="B4" s="24" t="s">
        <v>8</v>
      </c>
      <c r="C4" s="25" t="s">
        <v>4</v>
      </c>
      <c r="D4" s="10"/>
      <c r="E4" s="27">
        <v>0.2</v>
      </c>
      <c r="F4" s="26" t="s">
        <v>12</v>
      </c>
      <c r="G4" s="26">
        <v>16</v>
      </c>
      <c r="H4" s="25" t="s">
        <v>19</v>
      </c>
      <c r="I4" s="10"/>
      <c r="J4" s="24" t="s">
        <v>13</v>
      </c>
      <c r="K4" s="26">
        <v>32</v>
      </c>
      <c r="L4" s="25" t="s">
        <v>19</v>
      </c>
    </row>
    <row r="5" spans="2:12" x14ac:dyDescent="0.25">
      <c r="B5" s="28" t="s">
        <v>8</v>
      </c>
      <c r="C5" s="29" t="s">
        <v>5</v>
      </c>
      <c r="D5" s="11"/>
      <c r="E5" s="31">
        <v>0.2</v>
      </c>
      <c r="F5" s="30" t="s">
        <v>14</v>
      </c>
      <c r="G5" s="30">
        <v>16</v>
      </c>
      <c r="H5" s="29" t="s">
        <v>19</v>
      </c>
      <c r="I5" s="11"/>
      <c r="J5" s="28" t="s">
        <v>15</v>
      </c>
      <c r="K5" s="30">
        <v>32</v>
      </c>
      <c r="L5" s="29" t="s">
        <v>19</v>
      </c>
    </row>
    <row r="6" spans="2:12" x14ac:dyDescent="0.25">
      <c r="B6" s="28" t="s">
        <v>8</v>
      </c>
      <c r="C6" s="29" t="s">
        <v>6</v>
      </c>
      <c r="D6" s="11"/>
      <c r="E6" s="31">
        <v>0.2</v>
      </c>
      <c r="F6" s="30" t="s">
        <v>11</v>
      </c>
      <c r="G6" s="30">
        <v>6</v>
      </c>
      <c r="H6" s="29" t="s">
        <v>19</v>
      </c>
      <c r="I6" s="11"/>
      <c r="J6" s="28" t="s">
        <v>17</v>
      </c>
      <c r="K6" s="30">
        <v>12</v>
      </c>
      <c r="L6" s="29" t="s">
        <v>19</v>
      </c>
    </row>
    <row r="7" spans="2:12" x14ac:dyDescent="0.25">
      <c r="B7" s="28" t="s">
        <v>8</v>
      </c>
      <c r="C7" s="29" t="s">
        <v>7</v>
      </c>
      <c r="D7" s="11"/>
      <c r="E7" s="31">
        <v>0.2</v>
      </c>
      <c r="F7" s="30" t="s">
        <v>16</v>
      </c>
      <c r="G7" s="30">
        <v>10</v>
      </c>
      <c r="H7" s="29" t="s">
        <v>19</v>
      </c>
      <c r="I7" s="11"/>
      <c r="J7" s="28" t="s">
        <v>18</v>
      </c>
      <c r="K7" s="30">
        <v>20</v>
      </c>
      <c r="L7" s="29" t="s">
        <v>19</v>
      </c>
    </row>
    <row r="8" spans="2:12" x14ac:dyDescent="0.25">
      <c r="B8" s="28" t="s">
        <v>8</v>
      </c>
      <c r="C8" s="29" t="s">
        <v>22</v>
      </c>
      <c r="D8" s="11"/>
      <c r="E8" s="31">
        <v>0.2</v>
      </c>
      <c r="F8" s="30" t="s">
        <v>23</v>
      </c>
      <c r="G8" s="30">
        <v>11</v>
      </c>
      <c r="H8" s="29" t="s">
        <v>19</v>
      </c>
      <c r="I8" s="11"/>
      <c r="J8" s="28" t="s">
        <v>24</v>
      </c>
      <c r="K8" s="30">
        <v>22</v>
      </c>
      <c r="L8" s="29" t="s">
        <v>19</v>
      </c>
    </row>
    <row r="9" spans="2:12" ht="15.75" thickBot="1" x14ac:dyDescent="0.3">
      <c r="B9" s="28" t="s">
        <v>25</v>
      </c>
      <c r="C9" s="29" t="s">
        <v>27</v>
      </c>
      <c r="D9" s="11"/>
      <c r="E9" s="31">
        <v>0.2</v>
      </c>
      <c r="F9" s="30" t="s">
        <v>28</v>
      </c>
      <c r="G9" s="30">
        <v>30</v>
      </c>
      <c r="H9" s="29" t="s">
        <v>19</v>
      </c>
      <c r="I9" s="11"/>
      <c r="J9" s="28" t="s">
        <v>28</v>
      </c>
      <c r="K9" s="30">
        <v>30</v>
      </c>
      <c r="L9" s="29" t="s">
        <v>19</v>
      </c>
    </row>
    <row r="10" spans="2:12" ht="15.75" thickBot="1" x14ac:dyDescent="0.3">
      <c r="B10" s="13"/>
      <c r="C10" s="14"/>
      <c r="D10" s="12"/>
      <c r="E10" s="13"/>
      <c r="F10" s="12"/>
      <c r="G10" s="12"/>
      <c r="H10" s="14"/>
      <c r="I10" s="12"/>
      <c r="J10" s="3" t="s">
        <v>20</v>
      </c>
      <c r="K10" s="4">
        <f>SUM(K4:K9)</f>
        <v>148</v>
      </c>
      <c r="L10" s="5" t="s">
        <v>19</v>
      </c>
    </row>
    <row r="11" spans="2:12" ht="15.75" thickBot="1" x14ac:dyDescent="0.3"/>
    <row r="12" spans="2:12" ht="21.75" thickBot="1" x14ac:dyDescent="0.4">
      <c r="B12" s="15" t="s">
        <v>29</v>
      </c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2:12" ht="15.75" thickBot="1" x14ac:dyDescent="0.3">
      <c r="B13" s="6" t="s">
        <v>9</v>
      </c>
      <c r="C13" s="8" t="s">
        <v>0</v>
      </c>
      <c r="D13" s="9"/>
      <c r="E13" s="6" t="s">
        <v>1</v>
      </c>
      <c r="F13" s="7" t="s">
        <v>2</v>
      </c>
      <c r="G13" s="18" t="s">
        <v>3</v>
      </c>
      <c r="H13" s="19"/>
      <c r="I13" s="9"/>
      <c r="J13" s="6" t="s">
        <v>10</v>
      </c>
      <c r="K13" s="18" t="s">
        <v>21</v>
      </c>
      <c r="L13" s="19"/>
    </row>
    <row r="14" spans="2:12" x14ac:dyDescent="0.25">
      <c r="B14" s="24" t="s">
        <v>30</v>
      </c>
      <c r="C14" s="25" t="s">
        <v>31</v>
      </c>
      <c r="D14" s="10"/>
      <c r="E14" s="27">
        <v>0.2</v>
      </c>
      <c r="F14" s="26" t="s">
        <v>32</v>
      </c>
      <c r="G14" s="26">
        <v>12</v>
      </c>
      <c r="H14" s="25" t="s">
        <v>19</v>
      </c>
      <c r="I14" s="10"/>
      <c r="J14" s="24" t="s">
        <v>33</v>
      </c>
      <c r="K14" s="26">
        <v>48</v>
      </c>
      <c r="L14" s="25" t="s">
        <v>19</v>
      </c>
    </row>
    <row r="15" spans="2:12" x14ac:dyDescent="0.25">
      <c r="B15" s="28" t="s">
        <v>30</v>
      </c>
      <c r="C15" s="29" t="s">
        <v>34</v>
      </c>
      <c r="D15" s="11"/>
      <c r="E15" s="31">
        <v>0.2</v>
      </c>
      <c r="F15" s="30" t="s">
        <v>38</v>
      </c>
      <c r="G15" s="30">
        <v>7</v>
      </c>
      <c r="H15" s="29" t="s">
        <v>19</v>
      </c>
      <c r="I15" s="11"/>
      <c r="J15" s="28" t="s">
        <v>39</v>
      </c>
      <c r="K15" s="30">
        <v>28</v>
      </c>
      <c r="L15" s="29" t="s">
        <v>19</v>
      </c>
    </row>
    <row r="16" spans="2:12" ht="15.75" thickBot="1" x14ac:dyDescent="0.3">
      <c r="B16" s="28" t="s">
        <v>30</v>
      </c>
      <c r="C16" s="29" t="s">
        <v>35</v>
      </c>
      <c r="D16" s="11"/>
      <c r="E16" s="31">
        <v>0.2</v>
      </c>
      <c r="F16" s="30" t="s">
        <v>36</v>
      </c>
      <c r="G16" s="30">
        <v>0</v>
      </c>
      <c r="H16" s="29" t="s">
        <v>19</v>
      </c>
      <c r="I16" s="11"/>
      <c r="J16" s="28" t="s">
        <v>37</v>
      </c>
      <c r="K16" s="30">
        <v>0</v>
      </c>
      <c r="L16" s="29" t="s">
        <v>19</v>
      </c>
    </row>
    <row r="17" spans="2:12" ht="15.75" thickBot="1" x14ac:dyDescent="0.3">
      <c r="B17" s="13"/>
      <c r="C17" s="14"/>
      <c r="D17" s="12"/>
      <c r="E17" s="13"/>
      <c r="F17" s="12"/>
      <c r="G17" s="12"/>
      <c r="H17" s="14"/>
      <c r="I17" s="12"/>
      <c r="J17" s="3" t="s">
        <v>20</v>
      </c>
      <c r="K17" s="4">
        <f>SUM(K14:K16)</f>
        <v>76</v>
      </c>
      <c r="L17" s="5" t="s">
        <v>19</v>
      </c>
    </row>
    <row r="18" spans="2:12" ht="15.75" thickBot="1" x14ac:dyDescent="0.3"/>
    <row r="19" spans="2:12" ht="21.75" thickBot="1" x14ac:dyDescent="0.4">
      <c r="B19" s="15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2:12" ht="15.75" thickBot="1" x14ac:dyDescent="0.3">
      <c r="B20" s="6" t="s">
        <v>9</v>
      </c>
      <c r="C20" s="8" t="s">
        <v>0</v>
      </c>
      <c r="D20" s="9"/>
      <c r="E20" s="6" t="s">
        <v>1</v>
      </c>
      <c r="F20" s="7" t="s">
        <v>2</v>
      </c>
      <c r="G20" s="18" t="s">
        <v>3</v>
      </c>
      <c r="H20" s="19"/>
      <c r="I20" s="9"/>
      <c r="J20" s="6" t="s">
        <v>10</v>
      </c>
      <c r="K20" s="18" t="s">
        <v>21</v>
      </c>
      <c r="L20" s="19"/>
    </row>
    <row r="21" spans="2:12" x14ac:dyDescent="0.25">
      <c r="B21" s="32" t="s">
        <v>30</v>
      </c>
      <c r="C21" s="33" t="s">
        <v>41</v>
      </c>
      <c r="D21" s="10"/>
      <c r="E21" s="34">
        <v>0.2</v>
      </c>
      <c r="F21" s="35" t="s">
        <v>42</v>
      </c>
      <c r="G21" s="35">
        <v>25</v>
      </c>
      <c r="H21" s="33" t="s">
        <v>19</v>
      </c>
      <c r="I21" s="10"/>
      <c r="J21" s="32" t="s">
        <v>43</v>
      </c>
      <c r="K21" s="35">
        <v>100</v>
      </c>
      <c r="L21" s="33" t="s">
        <v>19</v>
      </c>
    </row>
    <row r="22" spans="2:12" x14ac:dyDescent="0.25">
      <c r="B22" s="20" t="s">
        <v>30</v>
      </c>
      <c r="C22" s="21" t="s">
        <v>44</v>
      </c>
      <c r="D22" s="11"/>
      <c r="E22" s="22">
        <v>0.2</v>
      </c>
      <c r="F22" s="23" t="s">
        <v>47</v>
      </c>
      <c r="G22" s="23">
        <v>23</v>
      </c>
      <c r="H22" s="21" t="s">
        <v>19</v>
      </c>
      <c r="I22" s="11"/>
      <c r="J22" s="20" t="s">
        <v>48</v>
      </c>
      <c r="K22" s="23">
        <v>92</v>
      </c>
      <c r="L22" s="21" t="s">
        <v>19</v>
      </c>
    </row>
    <row r="23" spans="2:12" x14ac:dyDescent="0.25">
      <c r="B23" s="20" t="s">
        <v>30</v>
      </c>
      <c r="C23" s="21" t="s">
        <v>45</v>
      </c>
      <c r="D23" s="11"/>
      <c r="E23" s="22">
        <v>0.2</v>
      </c>
      <c r="F23" s="23" t="s">
        <v>49</v>
      </c>
      <c r="G23" s="23">
        <v>5</v>
      </c>
      <c r="H23" s="21" t="s">
        <v>19</v>
      </c>
      <c r="I23" s="11"/>
      <c r="J23" s="20" t="s">
        <v>50</v>
      </c>
      <c r="K23" s="23">
        <v>20</v>
      </c>
      <c r="L23" s="21" t="s">
        <v>19</v>
      </c>
    </row>
    <row r="24" spans="2:12" ht="15.75" thickBot="1" x14ac:dyDescent="0.3">
      <c r="B24" s="20" t="s">
        <v>30</v>
      </c>
      <c r="C24" s="21" t="s">
        <v>46</v>
      </c>
      <c r="D24" s="11"/>
      <c r="E24" s="22">
        <v>0.2</v>
      </c>
      <c r="F24" s="23" t="s">
        <v>51</v>
      </c>
      <c r="G24" s="23">
        <v>5</v>
      </c>
      <c r="H24" s="21" t="s">
        <v>19</v>
      </c>
      <c r="I24" s="11"/>
      <c r="J24" s="20" t="s">
        <v>52</v>
      </c>
      <c r="K24" s="23">
        <v>20</v>
      </c>
      <c r="L24" s="21" t="s">
        <v>19</v>
      </c>
    </row>
    <row r="25" spans="2:12" ht="15.75" thickBot="1" x14ac:dyDescent="0.3">
      <c r="B25" s="13"/>
      <c r="C25" s="14"/>
      <c r="D25" s="12"/>
      <c r="E25" s="13"/>
      <c r="F25" s="12"/>
      <c r="G25" s="12"/>
      <c r="H25" s="14"/>
      <c r="I25" s="12"/>
      <c r="J25" s="3" t="s">
        <v>20</v>
      </c>
      <c r="K25" s="4">
        <f>SUM(K21:K24)</f>
        <v>232</v>
      </c>
      <c r="L25" s="5" t="s">
        <v>19</v>
      </c>
    </row>
    <row r="26" spans="2:12" ht="15.75" thickBot="1" x14ac:dyDescent="0.3"/>
    <row r="27" spans="2:12" ht="21.75" thickBot="1" x14ac:dyDescent="0.4">
      <c r="B27" s="15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7"/>
    </row>
    <row r="28" spans="2:12" ht="15.75" thickBot="1" x14ac:dyDescent="0.3">
      <c r="B28" s="6" t="s">
        <v>9</v>
      </c>
      <c r="C28" s="8" t="s">
        <v>0</v>
      </c>
      <c r="D28" s="9"/>
      <c r="E28" s="6" t="s">
        <v>1</v>
      </c>
      <c r="F28" s="7" t="s">
        <v>2</v>
      </c>
      <c r="G28" s="18" t="s">
        <v>3</v>
      </c>
      <c r="H28" s="19"/>
      <c r="I28" s="9"/>
      <c r="J28" s="6" t="s">
        <v>10</v>
      </c>
      <c r="K28" s="18" t="s">
        <v>21</v>
      </c>
      <c r="L28" s="19"/>
    </row>
    <row r="29" spans="2:12" x14ac:dyDescent="0.25">
      <c r="B29" s="24" t="s">
        <v>30</v>
      </c>
      <c r="C29" s="25" t="s">
        <v>66</v>
      </c>
      <c r="D29" s="10"/>
      <c r="E29" s="27">
        <v>0.2</v>
      </c>
      <c r="F29" s="26" t="s">
        <v>67</v>
      </c>
      <c r="G29" s="26">
        <v>26</v>
      </c>
      <c r="H29" s="25" t="s">
        <v>19</v>
      </c>
      <c r="I29" s="10"/>
      <c r="J29" s="24" t="s">
        <v>68</v>
      </c>
      <c r="K29" s="26">
        <v>104</v>
      </c>
      <c r="L29" s="25" t="s">
        <v>19</v>
      </c>
    </row>
    <row r="30" spans="2:12" x14ac:dyDescent="0.25">
      <c r="B30" s="28" t="s">
        <v>30</v>
      </c>
      <c r="C30" s="29" t="s">
        <v>69</v>
      </c>
      <c r="D30" s="11"/>
      <c r="E30" s="31">
        <v>0.2</v>
      </c>
      <c r="F30" s="30" t="s">
        <v>70</v>
      </c>
      <c r="G30" s="30">
        <v>9</v>
      </c>
      <c r="H30" s="29" t="s">
        <v>19</v>
      </c>
      <c r="I30" s="11"/>
      <c r="J30" s="28" t="s">
        <v>71</v>
      </c>
      <c r="K30" s="30">
        <v>36</v>
      </c>
      <c r="L30" s="29" t="s">
        <v>19</v>
      </c>
    </row>
    <row r="31" spans="2:12" x14ac:dyDescent="0.25">
      <c r="B31" s="28" t="s">
        <v>30</v>
      </c>
      <c r="C31" s="29" t="s">
        <v>35</v>
      </c>
      <c r="D31" s="11"/>
      <c r="E31" s="31">
        <v>0.2</v>
      </c>
      <c r="F31" s="30" t="s">
        <v>36</v>
      </c>
      <c r="G31" s="30">
        <v>0</v>
      </c>
      <c r="H31" s="29" t="s">
        <v>19</v>
      </c>
      <c r="I31" s="11"/>
      <c r="J31" s="28" t="s">
        <v>37</v>
      </c>
      <c r="K31" s="30">
        <v>0</v>
      </c>
      <c r="L31" s="29" t="s">
        <v>19</v>
      </c>
    </row>
    <row r="32" spans="2:12" ht="15.75" thickBot="1" x14ac:dyDescent="0.3">
      <c r="B32" s="36" t="s">
        <v>30</v>
      </c>
      <c r="C32" s="38" t="s">
        <v>77</v>
      </c>
      <c r="D32" s="11"/>
      <c r="E32" s="39">
        <v>0.2</v>
      </c>
      <c r="F32" s="37" t="s">
        <v>76</v>
      </c>
      <c r="G32" s="37">
        <v>6</v>
      </c>
      <c r="H32" s="38" t="s">
        <v>19</v>
      </c>
      <c r="I32" s="11"/>
      <c r="J32" s="36" t="s">
        <v>76</v>
      </c>
      <c r="K32" s="37">
        <v>24</v>
      </c>
      <c r="L32" s="38" t="s">
        <v>19</v>
      </c>
    </row>
    <row r="33" spans="2:12" ht="15.75" thickBot="1" x14ac:dyDescent="0.3">
      <c r="B33" s="13"/>
      <c r="C33" s="14"/>
      <c r="D33" s="12"/>
      <c r="E33" s="13"/>
      <c r="F33" s="12"/>
      <c r="G33" s="12"/>
      <c r="H33" s="14"/>
      <c r="I33" s="12"/>
      <c r="J33" s="3" t="s">
        <v>20</v>
      </c>
      <c r="K33" s="4">
        <f>SUM(K29:K32)</f>
        <v>164</v>
      </c>
      <c r="L33" s="5" t="s">
        <v>19</v>
      </c>
    </row>
    <row r="34" spans="2:12" ht="15.75" thickBot="1" x14ac:dyDescent="0.3"/>
    <row r="35" spans="2:12" ht="21.75" thickBot="1" x14ac:dyDescent="0.4">
      <c r="B35" s="15" t="s">
        <v>54</v>
      </c>
      <c r="C35" s="16"/>
      <c r="D35" s="16"/>
      <c r="E35" s="16"/>
      <c r="F35" s="16"/>
      <c r="G35" s="16"/>
      <c r="H35" s="16"/>
      <c r="I35" s="16"/>
      <c r="J35" s="16"/>
      <c r="K35" s="16"/>
      <c r="L35" s="17"/>
    </row>
    <row r="36" spans="2:12" ht="15.75" thickBot="1" x14ac:dyDescent="0.3">
      <c r="B36" s="6" t="s">
        <v>9</v>
      </c>
      <c r="C36" s="8" t="s">
        <v>0</v>
      </c>
      <c r="D36" s="9"/>
      <c r="E36" s="6" t="s">
        <v>1</v>
      </c>
      <c r="F36" s="7" t="s">
        <v>2</v>
      </c>
      <c r="G36" s="18" t="s">
        <v>3</v>
      </c>
      <c r="H36" s="19"/>
      <c r="I36" s="9"/>
      <c r="J36" s="6" t="s">
        <v>10</v>
      </c>
      <c r="K36" s="18" t="s">
        <v>21</v>
      </c>
      <c r="L36" s="19"/>
    </row>
    <row r="37" spans="2:12" x14ac:dyDescent="0.25">
      <c r="B37" s="32" t="s">
        <v>25</v>
      </c>
      <c r="C37" s="33" t="s">
        <v>63</v>
      </c>
      <c r="D37" s="10"/>
      <c r="E37" s="34">
        <v>1</v>
      </c>
      <c r="F37" s="35" t="s">
        <v>62</v>
      </c>
      <c r="G37" s="35">
        <v>63</v>
      </c>
      <c r="H37" s="33" t="s">
        <v>19</v>
      </c>
      <c r="I37" s="10"/>
      <c r="J37" s="32" t="s">
        <v>62</v>
      </c>
      <c r="K37" s="35">
        <v>63</v>
      </c>
      <c r="L37" s="33" t="s">
        <v>19</v>
      </c>
    </row>
    <row r="38" spans="2:12" x14ac:dyDescent="0.25">
      <c r="B38" s="20" t="s">
        <v>25</v>
      </c>
      <c r="C38" s="21" t="s">
        <v>64</v>
      </c>
      <c r="D38" s="11"/>
      <c r="E38" s="22">
        <v>1</v>
      </c>
      <c r="F38" s="23" t="s">
        <v>65</v>
      </c>
      <c r="G38" s="23">
        <v>53</v>
      </c>
      <c r="H38" s="21" t="s">
        <v>19</v>
      </c>
      <c r="I38" s="11"/>
      <c r="J38" s="20" t="s">
        <v>65</v>
      </c>
      <c r="K38" s="23">
        <v>53</v>
      </c>
      <c r="L38" s="21" t="s">
        <v>19</v>
      </c>
    </row>
    <row r="39" spans="2:12" x14ac:dyDescent="0.25">
      <c r="B39" s="20" t="s">
        <v>25</v>
      </c>
      <c r="C39" s="21" t="s">
        <v>58</v>
      </c>
      <c r="D39" s="11"/>
      <c r="E39" s="22">
        <v>1</v>
      </c>
      <c r="F39" s="23" t="s">
        <v>59</v>
      </c>
      <c r="G39" s="23">
        <v>48</v>
      </c>
      <c r="H39" s="21" t="s">
        <v>19</v>
      </c>
      <c r="I39" s="11"/>
      <c r="J39" s="20" t="s">
        <v>59</v>
      </c>
      <c r="K39" s="23">
        <v>48</v>
      </c>
      <c r="L39" s="21" t="s">
        <v>19</v>
      </c>
    </row>
    <row r="40" spans="2:12" x14ac:dyDescent="0.25">
      <c r="B40" s="20" t="s">
        <v>25</v>
      </c>
      <c r="C40" s="21" t="s">
        <v>61</v>
      </c>
      <c r="D40" s="11"/>
      <c r="E40" s="22">
        <v>1</v>
      </c>
      <c r="F40" s="23" t="s">
        <v>60</v>
      </c>
      <c r="G40" s="23">
        <v>28</v>
      </c>
      <c r="H40" s="21" t="s">
        <v>19</v>
      </c>
      <c r="I40" s="11"/>
      <c r="J40" s="20" t="s">
        <v>60</v>
      </c>
      <c r="K40" s="23">
        <v>28</v>
      </c>
      <c r="L40" s="21" t="s">
        <v>19</v>
      </c>
    </row>
    <row r="41" spans="2:12" x14ac:dyDescent="0.25">
      <c r="B41" s="20" t="s">
        <v>25</v>
      </c>
      <c r="C41" s="21" t="s">
        <v>57</v>
      </c>
      <c r="D41" s="11"/>
      <c r="E41" s="22">
        <v>1</v>
      </c>
      <c r="F41" s="23" t="s">
        <v>56</v>
      </c>
      <c r="G41" s="23">
        <v>46</v>
      </c>
      <c r="H41" s="21" t="s">
        <v>19</v>
      </c>
      <c r="I41" s="11"/>
      <c r="J41" s="20" t="s">
        <v>56</v>
      </c>
      <c r="K41" s="23">
        <v>46</v>
      </c>
      <c r="L41" s="21" t="s">
        <v>19</v>
      </c>
    </row>
    <row r="42" spans="2:12" ht="15.75" thickBot="1" x14ac:dyDescent="0.3">
      <c r="B42" s="20" t="s">
        <v>25</v>
      </c>
      <c r="C42" s="21" t="s">
        <v>55</v>
      </c>
      <c r="D42" s="11"/>
      <c r="E42" s="22">
        <v>1</v>
      </c>
      <c r="F42" s="23" t="s">
        <v>24</v>
      </c>
      <c r="G42" s="23">
        <v>26</v>
      </c>
      <c r="H42" s="21" t="s">
        <v>19</v>
      </c>
      <c r="I42" s="11"/>
      <c r="J42" s="20" t="s">
        <v>24</v>
      </c>
      <c r="K42" s="23">
        <v>26</v>
      </c>
      <c r="L42" s="21" t="s">
        <v>19</v>
      </c>
    </row>
    <row r="43" spans="2:12" ht="15.75" thickBot="1" x14ac:dyDescent="0.3">
      <c r="B43" s="13"/>
      <c r="C43" s="14"/>
      <c r="D43" s="12"/>
      <c r="E43" s="13"/>
      <c r="F43" s="12"/>
      <c r="G43" s="12"/>
      <c r="H43" s="14"/>
      <c r="I43" s="12"/>
      <c r="J43" s="3" t="s">
        <v>20</v>
      </c>
      <c r="K43" s="4">
        <f>SUM(K37:K42)</f>
        <v>264</v>
      </c>
      <c r="L43" s="5" t="s">
        <v>19</v>
      </c>
    </row>
    <row r="44" spans="2:12" ht="15.75" thickBot="1" x14ac:dyDescent="0.3"/>
    <row r="45" spans="2:12" x14ac:dyDescent="0.25">
      <c r="J45" s="44" t="s">
        <v>72</v>
      </c>
      <c r="K45" s="40">
        <f>K10+K17+K29+K30+K31</f>
        <v>364</v>
      </c>
    </row>
    <row r="46" spans="2:12" x14ac:dyDescent="0.25">
      <c r="J46" s="45" t="s">
        <v>73</v>
      </c>
      <c r="K46" s="41">
        <f>K25+K43</f>
        <v>496</v>
      </c>
    </row>
    <row r="47" spans="2:12" ht="15.75" thickBot="1" x14ac:dyDescent="0.3">
      <c r="J47" s="46" t="s">
        <v>74</v>
      </c>
      <c r="K47" s="42">
        <f>K32</f>
        <v>24</v>
      </c>
    </row>
    <row r="48" spans="2:12" ht="15.75" thickBot="1" x14ac:dyDescent="0.3">
      <c r="J48" s="47" t="s">
        <v>75</v>
      </c>
      <c r="K48" s="43">
        <f>K45+K46+K47</f>
        <v>884</v>
      </c>
    </row>
  </sheetData>
  <mergeCells count="15">
    <mergeCell ref="B35:L35"/>
    <mergeCell ref="G36:H36"/>
    <mergeCell ref="K36:L36"/>
    <mergeCell ref="B19:L19"/>
    <mergeCell ref="G20:H20"/>
    <mergeCell ref="K20:L20"/>
    <mergeCell ref="B27:L27"/>
    <mergeCell ref="G28:H28"/>
    <mergeCell ref="K28:L28"/>
    <mergeCell ref="B2:L2"/>
    <mergeCell ref="G3:H3"/>
    <mergeCell ref="K3:L3"/>
    <mergeCell ref="B12:L12"/>
    <mergeCell ref="G13:H13"/>
    <mergeCell ref="K13:L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2020-06-14T18:50:50Z</dcterms:modified>
</cp:coreProperties>
</file>