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t\Documents\Master EE\03_Steppingstone\05_Project\Volta-burkina-faso\notes\"/>
    </mc:Choice>
  </mc:AlternateContent>
  <xr:revisionPtr revIDLastSave="0" documentId="13_ncr:1_{9E38957A-CF76-4DF6-9C3C-68DD21CD9E0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age-1_table-1" sheetId="1" r:id="rId1"/>
    <sheet name="Irrigatio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P3" i="1"/>
  <c r="T3" i="1" s="1"/>
  <c r="P4" i="1"/>
  <c r="T4" i="1" s="1"/>
  <c r="P5" i="1"/>
  <c r="P6" i="1"/>
  <c r="P7" i="1"/>
  <c r="P8" i="1"/>
  <c r="P9" i="1"/>
  <c r="P10" i="1"/>
  <c r="P11" i="1"/>
  <c r="P12" i="1"/>
  <c r="P13" i="1"/>
  <c r="P14" i="1"/>
  <c r="O3" i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Q2" i="1"/>
  <c r="P2" i="1"/>
  <c r="O2" i="1"/>
  <c r="N2" i="1"/>
  <c r="M2" i="1"/>
  <c r="L3" i="1"/>
  <c r="L4" i="1"/>
  <c r="L5" i="1"/>
  <c r="L6" i="1"/>
  <c r="L7" i="1"/>
  <c r="T7" i="1"/>
  <c r="L8" i="1"/>
  <c r="L9" i="1"/>
  <c r="L10" i="1"/>
  <c r="L11" i="1"/>
  <c r="L12" i="1"/>
  <c r="L13" i="1"/>
  <c r="L14" i="1"/>
  <c r="L2" i="1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T6" i="1"/>
  <c r="T9" i="1"/>
  <c r="T11" i="1"/>
  <c r="T12" i="1" l="1"/>
  <c r="T5" i="1"/>
  <c r="T8" i="1"/>
  <c r="T10" i="1"/>
  <c r="T14" i="1"/>
  <c r="T13" i="1"/>
  <c r="T2" i="1"/>
</calcChain>
</file>

<file path=xl/sharedStrings.xml><?xml version="1.0" encoding="utf-8"?>
<sst xmlns="http://schemas.openxmlformats.org/spreadsheetml/2006/main" count="169" uniqueCount="100">
  <si>
    <t>Region</t>
  </si>
  <si>
    <t>Cattle</t>
  </si>
  <si>
    <t>Goats</t>
  </si>
  <si>
    <t>Sheep</t>
  </si>
  <si>
    <t>Pigs</t>
  </si>
  <si>
    <t>Chickens</t>
  </si>
  <si>
    <t>Guinea fowl</t>
  </si>
  <si>
    <t>Boucle du Mouhoun</t>
  </si>
  <si>
    <t>803</t>
  </si>
  <si>
    <t>1195</t>
  </si>
  <si>
    <t>761</t>
  </si>
  <si>
    <t>271</t>
  </si>
  <si>
    <t>4163</t>
  </si>
  <si>
    <t>1115</t>
  </si>
  <si>
    <t>Cascades</t>
  </si>
  <si>
    <t>676</t>
  </si>
  <si>
    <t>226</t>
  </si>
  <si>
    <t>236</t>
  </si>
  <si>
    <t>53</t>
  </si>
  <si>
    <t>884</t>
  </si>
  <si>
    <t>324</t>
  </si>
  <si>
    <t>Centre</t>
  </si>
  <si>
    <t>156</t>
  </si>
  <si>
    <t>338</t>
  </si>
  <si>
    <t>224</t>
  </si>
  <si>
    <t>186</t>
  </si>
  <si>
    <t>1330</t>
  </si>
  <si>
    <t>196</t>
  </si>
  <si>
    <t>Centre-Est</t>
  </si>
  <si>
    <t>427</t>
  </si>
  <si>
    <t>1073</t>
  </si>
  <si>
    <t>731</t>
  </si>
  <si>
    <t>218</t>
  </si>
  <si>
    <t>2793</t>
  </si>
  <si>
    <t>521</t>
  </si>
  <si>
    <t>Centre-Nord</t>
  </si>
  <si>
    <t>512</t>
  </si>
  <si>
    <t>1280</t>
  </si>
  <si>
    <t>1027</t>
  </si>
  <si>
    <t>76</t>
  </si>
  <si>
    <t>2436</t>
  </si>
  <si>
    <t>296</t>
  </si>
  <si>
    <t>Centre-Ouest</t>
  </si>
  <si>
    <t>706</t>
  </si>
  <si>
    <t>1684</t>
  </si>
  <si>
    <t>1032</t>
  </si>
  <si>
    <t>457</t>
  </si>
  <si>
    <t>4898</t>
  </si>
  <si>
    <t>2120</t>
  </si>
  <si>
    <t>Centre-Sud</t>
  </si>
  <si>
    <t>318</t>
  </si>
  <si>
    <t>756</t>
  </si>
  <si>
    <t>400</t>
  </si>
  <si>
    <t>125</t>
  </si>
  <si>
    <t>2534</t>
  </si>
  <si>
    <t>871</t>
  </si>
  <si>
    <t>Est</t>
  </si>
  <si>
    <t>1034</t>
  </si>
  <si>
    <t>1470</t>
  </si>
  <si>
    <t>950</t>
  </si>
  <si>
    <t>130</t>
  </si>
  <si>
    <t>2535</t>
  </si>
  <si>
    <t>445</t>
  </si>
  <si>
    <t>Hauts-Bassins</t>
  </si>
  <si>
    <t>1509</t>
  </si>
  <si>
    <t>813</t>
  </si>
  <si>
    <t>850</t>
  </si>
  <si>
    <t>265</t>
  </si>
  <si>
    <t>4226</t>
  </si>
  <si>
    <t>896</t>
  </si>
  <si>
    <t>Nord</t>
  </si>
  <si>
    <t>415</t>
  </si>
  <si>
    <t>1246</t>
  </si>
  <si>
    <t>921</t>
  </si>
  <si>
    <t>136</t>
  </si>
  <si>
    <t>2868</t>
  </si>
  <si>
    <t>588</t>
  </si>
  <si>
    <t>Plateau Central</t>
  </si>
  <si>
    <t>861</t>
  </si>
  <si>
    <t>577</t>
  </si>
  <si>
    <t>113</t>
  </si>
  <si>
    <t>2071</t>
  </si>
  <si>
    <t>280</t>
  </si>
  <si>
    <t>Sahel</t>
  </si>
  <si>
    <t>1868</t>
  </si>
  <si>
    <t>2329</t>
  </si>
  <si>
    <t>1301</t>
  </si>
  <si>
    <t>4</t>
  </si>
  <si>
    <t>1383</t>
  </si>
  <si>
    <t>225</t>
  </si>
  <si>
    <t>Sud-Ouest</t>
  </si>
  <si>
    <t>343</t>
  </si>
  <si>
    <t>620</t>
  </si>
  <si>
    <t>268</t>
  </si>
  <si>
    <t>312</t>
  </si>
  <si>
    <t>1632</t>
  </si>
  <si>
    <t>591</t>
  </si>
  <si>
    <t>TLU</t>
  </si>
  <si>
    <t>2001 [ha]</t>
  </si>
  <si>
    <t>2023 [ha]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</si>
</sst>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I1" workbookViewId="0">
      <selection activeCell="T11" sqref="T10:T11"/>
    </sheetView>
  </sheetViews>
  <sheetFormatPr defaultRowHeight="15.75" x14ac:dyDescent="0.25"/>
  <cols>
    <col min="10" max="10" width="16.25" customWidth="1"/>
    <col min="11" max="11" width="16.125" customWidth="1"/>
    <col min="17" max="17" width="11.875" bestFit="1" customWidth="1"/>
    <col min="19" max="19" width="17.375" customWidth="1"/>
  </cols>
  <sheetData>
    <row r="1" spans="1:20" x14ac:dyDescent="0.25">
      <c r="A1">
        <v>2014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>
        <v>2024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S1" s="1" t="s">
        <v>0</v>
      </c>
      <c r="T1" s="1" t="s">
        <v>97</v>
      </c>
    </row>
    <row r="2" spans="1:2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K2" t="s">
        <v>7</v>
      </c>
      <c r="L2" s="2">
        <f>C2*1.03^36</f>
        <v>2327.3174973861423</v>
      </c>
      <c r="M2">
        <f>D2*1.02^36</f>
        <v>2437.665375740266</v>
      </c>
      <c r="N2">
        <f>E2*1.02^36</f>
        <v>1552.3542685676505</v>
      </c>
      <c r="O2">
        <f>F2*1.03^36</f>
        <v>785.43342688872303</v>
      </c>
      <c r="P2">
        <f>G2*1.02^36</f>
        <v>8492.051011888474</v>
      </c>
      <c r="Q2">
        <f>H2*1.02^36</f>
        <v>2274.4743882430098</v>
      </c>
      <c r="S2" t="s">
        <v>7</v>
      </c>
      <c r="T2">
        <f>(L2*0.7+M2*0.1+N2*0.1+O2*0.2+P2*0.01+Q2*0.01)*1000</f>
        <v>2292876.1519801505</v>
      </c>
    </row>
    <row r="3" spans="1:20" x14ac:dyDescent="0.25"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K3" t="s">
        <v>14</v>
      </c>
      <c r="L3" s="2">
        <f t="shared" ref="L3:L14" si="0">C3*1.03^36</f>
        <v>1959.2361497298036</v>
      </c>
      <c r="M3">
        <f t="shared" ref="M3:M14" si="1">D3*1.02^36</f>
        <v>461.01453967974902</v>
      </c>
      <c r="N3">
        <f t="shared" ref="N3:N14" si="2">E3*1.02^36</f>
        <v>481.41341311690604</v>
      </c>
      <c r="O3">
        <f t="shared" ref="O3:O14" si="3">F3*1.03^36</f>
        <v>153.60875138414141</v>
      </c>
      <c r="P3">
        <f t="shared" ref="P3:P14" si="4">G3*1.02^36</f>
        <v>1803.260411844682</v>
      </c>
      <c r="Q3">
        <f t="shared" ref="Q3:Q14" si="5">H3*1.02^36</f>
        <v>660.92349936388803</v>
      </c>
      <c r="S3" t="s">
        <v>14</v>
      </c>
      <c r="T3">
        <f t="shared" ref="T3:T14" si="6">(L3*0.7+M3*0.1+N3*0.1+O3*0.2+P3*0.01+Q3*0.01)*1000</f>
        <v>1521071.6894794423</v>
      </c>
    </row>
    <row r="4" spans="1:20" x14ac:dyDescent="0.25"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K4" t="s">
        <v>21</v>
      </c>
      <c r="L4" s="2">
        <f t="shared" si="0"/>
        <v>452.13141916841619</v>
      </c>
      <c r="M4">
        <f t="shared" si="1"/>
        <v>689.48192217590781</v>
      </c>
      <c r="N4">
        <f t="shared" si="2"/>
        <v>456.93476499231764</v>
      </c>
      <c r="O4">
        <f t="shared" si="3"/>
        <v>539.07976900849621</v>
      </c>
      <c r="P4">
        <f t="shared" si="4"/>
        <v>2713.050167141886</v>
      </c>
      <c r="Q4">
        <f t="shared" si="5"/>
        <v>399.8179193682779</v>
      </c>
      <c r="S4" t="s">
        <v>21</v>
      </c>
      <c r="T4">
        <f t="shared" si="6"/>
        <v>570078.29680151469</v>
      </c>
    </row>
    <row r="5" spans="1:20" x14ac:dyDescent="0.25"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K5" t="s">
        <v>28</v>
      </c>
      <c r="L5" s="2">
        <f t="shared" si="0"/>
        <v>1237.5648460571392</v>
      </c>
      <c r="M5">
        <f t="shared" si="1"/>
        <v>2188.7991198069499</v>
      </c>
      <c r="N5">
        <f t="shared" si="2"/>
        <v>1491.1576482561793</v>
      </c>
      <c r="O5">
        <f t="shared" si="3"/>
        <v>631.82467550458159</v>
      </c>
      <c r="P5">
        <f t="shared" si="4"/>
        <v>5697.4053509979603</v>
      </c>
      <c r="Q5">
        <f t="shared" si="5"/>
        <v>1062.7813060758817</v>
      </c>
      <c r="S5" t="s">
        <v>28</v>
      </c>
      <c r="T5">
        <f t="shared" si="6"/>
        <v>1428257.8707179651</v>
      </c>
    </row>
    <row r="6" spans="1:20" x14ac:dyDescent="0.25"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K6" t="s">
        <v>35</v>
      </c>
      <c r="L6" s="2">
        <f t="shared" si="0"/>
        <v>1483.918503937366</v>
      </c>
      <c r="M6">
        <f t="shared" si="1"/>
        <v>2611.0557999561006</v>
      </c>
      <c r="N6">
        <f t="shared" si="2"/>
        <v>2094.9643019960276</v>
      </c>
      <c r="O6">
        <f t="shared" si="3"/>
        <v>220.26915292820277</v>
      </c>
      <c r="P6">
        <f t="shared" si="4"/>
        <v>4969.1655692914537</v>
      </c>
      <c r="Q6">
        <f t="shared" si="5"/>
        <v>603.80665373984834</v>
      </c>
      <c r="S6" t="s">
        <v>35</v>
      </c>
      <c r="T6">
        <f t="shared" si="6"/>
        <v>1609128.5157673226</v>
      </c>
    </row>
    <row r="7" spans="1:20" x14ac:dyDescent="0.25"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K7" t="s">
        <v>42</v>
      </c>
      <c r="L7" s="2">
        <f t="shared" si="0"/>
        <v>2046.1844995698837</v>
      </c>
      <c r="M7">
        <f t="shared" si="1"/>
        <v>3435.1702868172451</v>
      </c>
      <c r="N7">
        <f t="shared" si="2"/>
        <v>2105.1637387146061</v>
      </c>
      <c r="O7">
        <f t="shared" si="3"/>
        <v>1324.5131958972192</v>
      </c>
      <c r="P7">
        <f t="shared" si="4"/>
        <v>9991.3682095195163</v>
      </c>
      <c r="Q7">
        <f t="shared" si="5"/>
        <v>4324.5611686772918</v>
      </c>
      <c r="S7" t="s">
        <v>42</v>
      </c>
      <c r="T7">
        <f t="shared" si="6"/>
        <v>2394424.4852135158</v>
      </c>
    </row>
    <row r="8" spans="1:20" x14ac:dyDescent="0.25">
      <c r="B8" t="s">
        <v>49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K8" t="s">
        <v>49</v>
      </c>
      <c r="L8" s="2">
        <f t="shared" si="0"/>
        <v>921.65250830484842</v>
      </c>
      <c r="M8">
        <f t="shared" si="1"/>
        <v>1542.154831849072</v>
      </c>
      <c r="N8">
        <f t="shared" si="2"/>
        <v>815.95493748628144</v>
      </c>
      <c r="O8">
        <f t="shared" si="3"/>
        <v>362.28479100033348</v>
      </c>
      <c r="P8">
        <f t="shared" si="4"/>
        <v>5169.0745289755932</v>
      </c>
      <c r="Q8">
        <f t="shared" si="5"/>
        <v>1776.7418763763778</v>
      </c>
      <c r="S8" t="s">
        <v>49</v>
      </c>
      <c r="T8">
        <f t="shared" si="6"/>
        <v>1022882.8550005155</v>
      </c>
    </row>
    <row r="9" spans="1:20" x14ac:dyDescent="0.25"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K9" t="s">
        <v>56</v>
      </c>
      <c r="L9" s="2">
        <f t="shared" si="0"/>
        <v>2996.8197911547586</v>
      </c>
      <c r="M9">
        <f t="shared" si="1"/>
        <v>2998.6343952620846</v>
      </c>
      <c r="N9">
        <f t="shared" si="2"/>
        <v>1937.8929765299185</v>
      </c>
      <c r="O9">
        <f t="shared" si="3"/>
        <v>376.77618264034686</v>
      </c>
      <c r="P9">
        <f t="shared" si="4"/>
        <v>5171.1144163193085</v>
      </c>
      <c r="Q9">
        <f t="shared" si="5"/>
        <v>907.74986795348809</v>
      </c>
      <c r="S9" t="s">
        <v>56</v>
      </c>
      <c r="T9">
        <f t="shared" si="6"/>
        <v>2727570.4703583289</v>
      </c>
    </row>
    <row r="10" spans="1:20" x14ac:dyDescent="0.25"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K10" t="s">
        <v>63</v>
      </c>
      <c r="L10" s="2">
        <f t="shared" si="0"/>
        <v>4373.5019969560262</v>
      </c>
      <c r="M10">
        <f t="shared" si="1"/>
        <v>1658.4284104408671</v>
      </c>
      <c r="N10">
        <f t="shared" si="2"/>
        <v>1733.9042421583481</v>
      </c>
      <c r="O10">
        <f t="shared" si="3"/>
        <v>768.04375692070698</v>
      </c>
      <c r="P10">
        <f t="shared" si="4"/>
        <v>8620.563914542563</v>
      </c>
      <c r="Q10">
        <f t="shared" si="5"/>
        <v>1827.7390599692706</v>
      </c>
      <c r="S10" t="s">
        <v>63</v>
      </c>
      <c r="T10">
        <f t="shared" si="6"/>
        <v>3658776.4442583988</v>
      </c>
    </row>
    <row r="11" spans="1:20" x14ac:dyDescent="0.25"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K11" t="s">
        <v>70</v>
      </c>
      <c r="L11" s="2">
        <f t="shared" si="0"/>
        <v>1202.7855061211073</v>
      </c>
      <c r="M11">
        <f t="shared" si="1"/>
        <v>2541.6996302697667</v>
      </c>
      <c r="N11">
        <f t="shared" si="2"/>
        <v>1878.7362435621631</v>
      </c>
      <c r="O11">
        <f t="shared" si="3"/>
        <v>394.16585260836285</v>
      </c>
      <c r="P11">
        <f t="shared" si="4"/>
        <v>5850.3969017766385</v>
      </c>
      <c r="Q11">
        <f t="shared" si="5"/>
        <v>1199.4537581048337</v>
      </c>
      <c r="S11" t="s">
        <v>70</v>
      </c>
      <c r="T11">
        <f t="shared" si="6"/>
        <v>1433325.1187884554</v>
      </c>
    </row>
    <row r="12" spans="1:20" x14ac:dyDescent="0.25">
      <c r="B12" t="s">
        <v>77</v>
      </c>
      <c r="C12" t="s">
        <v>20</v>
      </c>
      <c r="D12" t="s">
        <v>78</v>
      </c>
      <c r="E12" t="s">
        <v>79</v>
      </c>
      <c r="F12" t="s">
        <v>80</v>
      </c>
      <c r="G12" t="s">
        <v>81</v>
      </c>
      <c r="H12" t="s">
        <v>82</v>
      </c>
      <c r="K12" t="s">
        <v>77</v>
      </c>
      <c r="L12" s="2">
        <f t="shared" si="0"/>
        <v>939.04217827286448</v>
      </c>
      <c r="M12">
        <f t="shared" si="1"/>
        <v>1756.3430029392209</v>
      </c>
      <c r="N12">
        <f t="shared" si="2"/>
        <v>1177.0149973239611</v>
      </c>
      <c r="O12">
        <f t="shared" si="3"/>
        <v>327.5054510643015</v>
      </c>
      <c r="P12">
        <f t="shared" si="4"/>
        <v>4224.6066888352225</v>
      </c>
      <c r="Q12">
        <f t="shared" si="5"/>
        <v>571.16845624039706</v>
      </c>
      <c r="S12" t="s">
        <v>77</v>
      </c>
      <c r="T12">
        <f t="shared" si="6"/>
        <v>1064124.1664809398</v>
      </c>
    </row>
    <row r="13" spans="1:20" x14ac:dyDescent="0.25"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K13" t="s">
        <v>83</v>
      </c>
      <c r="L13" s="2">
        <f t="shared" si="0"/>
        <v>5413.983916708984</v>
      </c>
      <c r="M13">
        <f t="shared" si="1"/>
        <v>4750.8976235138734</v>
      </c>
      <c r="N13">
        <f t="shared" si="2"/>
        <v>2653.8934341741306</v>
      </c>
      <c r="O13">
        <f t="shared" si="3"/>
        <v>11.593113312010672</v>
      </c>
      <c r="P13">
        <f t="shared" si="4"/>
        <v>2821.1641963588181</v>
      </c>
      <c r="Q13">
        <f t="shared" si="5"/>
        <v>458.97465233603333</v>
      </c>
      <c r="S13" t="s">
        <v>83</v>
      </c>
      <c r="T13">
        <f t="shared" si="6"/>
        <v>4565387.8586144401</v>
      </c>
    </row>
    <row r="14" spans="1:20" x14ac:dyDescent="0.25">
      <c r="B14" t="s">
        <v>90</v>
      </c>
      <c r="C14" t="s">
        <v>91</v>
      </c>
      <c r="D14" t="s">
        <v>92</v>
      </c>
      <c r="E14" t="s">
        <v>93</v>
      </c>
      <c r="F14" t="s">
        <v>94</v>
      </c>
      <c r="G14" t="s">
        <v>95</v>
      </c>
      <c r="H14" t="s">
        <v>96</v>
      </c>
      <c r="K14" t="s">
        <v>90</v>
      </c>
      <c r="L14" s="2">
        <f t="shared" si="0"/>
        <v>994.10946650491519</v>
      </c>
      <c r="M14">
        <f t="shared" si="1"/>
        <v>1264.7301531037363</v>
      </c>
      <c r="N14">
        <f t="shared" si="2"/>
        <v>546.68980811580855</v>
      </c>
      <c r="O14">
        <f t="shared" si="3"/>
        <v>904.26283833683237</v>
      </c>
      <c r="P14">
        <f t="shared" si="4"/>
        <v>3329.0961449440283</v>
      </c>
      <c r="Q14">
        <f t="shared" si="5"/>
        <v>1205.5734201359808</v>
      </c>
      <c r="S14" t="s">
        <v>90</v>
      </c>
      <c r="T14">
        <f t="shared" si="6"/>
        <v>1103217.8859935617</v>
      </c>
    </row>
    <row r="18" spans="10:17" x14ac:dyDescent="0.25">
      <c r="K18" s="1"/>
      <c r="L18" s="1"/>
      <c r="M18" s="1"/>
      <c r="N18" s="1"/>
      <c r="O18" s="1"/>
      <c r="P18" s="1"/>
      <c r="Q18" s="1"/>
    </row>
    <row r="19" spans="10:17" x14ac:dyDescent="0.25">
      <c r="L19" s="2"/>
    </row>
    <row r="20" spans="10:17" x14ac:dyDescent="0.25">
      <c r="L20" s="2"/>
    </row>
    <row r="21" spans="10:17" x14ac:dyDescent="0.25">
      <c r="L21" s="2"/>
    </row>
    <row r="22" spans="10:17" x14ac:dyDescent="0.25">
      <c r="J22">
        <v>2024</v>
      </c>
      <c r="K22" t="s">
        <v>0</v>
      </c>
      <c r="L22" s="2" t="s">
        <v>1</v>
      </c>
      <c r="M22" t="s">
        <v>2</v>
      </c>
      <c r="N22" t="s">
        <v>3</v>
      </c>
      <c r="O22" t="s">
        <v>4</v>
      </c>
      <c r="P22" t="s">
        <v>5</v>
      </c>
      <c r="Q22" t="s">
        <v>6</v>
      </c>
    </row>
    <row r="23" spans="10:17" x14ac:dyDescent="0.25">
      <c r="K23" t="s">
        <v>7</v>
      </c>
      <c r="L23" s="2">
        <v>1079.1648526133297</v>
      </c>
      <c r="M23">
        <v>1456.6983318937348</v>
      </c>
      <c r="N23">
        <v>927.65475361601011</v>
      </c>
      <c r="O23">
        <v>364.201338802257</v>
      </c>
      <c r="P23">
        <v>5074.673770438174</v>
      </c>
      <c r="Q23">
        <v>1359.1787782941542</v>
      </c>
    </row>
    <row r="24" spans="10:17" x14ac:dyDescent="0.25">
      <c r="K24" t="s">
        <v>14</v>
      </c>
      <c r="L24" s="2">
        <v>908.48747243662638</v>
      </c>
      <c r="M24">
        <v>275.49273891881512</v>
      </c>
      <c r="N24">
        <v>287.68268311876267</v>
      </c>
      <c r="O24">
        <v>71.227568105238461</v>
      </c>
      <c r="P24">
        <v>1077.5910672753653</v>
      </c>
      <c r="Q24">
        <v>394.95419207830128</v>
      </c>
    </row>
    <row r="25" spans="10:17" x14ac:dyDescent="0.25">
      <c r="K25" t="s">
        <v>21</v>
      </c>
      <c r="L25" s="2">
        <v>209.65095517768299</v>
      </c>
      <c r="M25">
        <v>412.02011395822791</v>
      </c>
      <c r="N25">
        <v>273.05475007882558</v>
      </c>
      <c r="O25">
        <v>249.96844655800666</v>
      </c>
      <c r="P25">
        <v>1621.262578593027</v>
      </c>
      <c r="Q25">
        <v>238.92290631897239</v>
      </c>
    </row>
    <row r="26" spans="10:17" x14ac:dyDescent="0.25">
      <c r="K26" t="s">
        <v>28</v>
      </c>
      <c r="L26" s="2">
        <v>573.85229397993999</v>
      </c>
      <c r="M26">
        <v>1307.9810126543744</v>
      </c>
      <c r="N26">
        <v>891.08492101616741</v>
      </c>
      <c r="O26">
        <v>292.97377069701855</v>
      </c>
      <c r="P26">
        <v>3404.6514150453568</v>
      </c>
      <c r="Q26">
        <v>635.09609281726841</v>
      </c>
    </row>
    <row r="27" spans="10:17" x14ac:dyDescent="0.25">
      <c r="K27" t="s">
        <v>35</v>
      </c>
      <c r="L27" s="2">
        <v>688.08518622419035</v>
      </c>
      <c r="M27">
        <v>1560.3128575932892</v>
      </c>
      <c r="N27">
        <v>1251.9072693346156</v>
      </c>
      <c r="O27">
        <v>102.13764483015325</v>
      </c>
      <c r="P27">
        <v>2969.4704071072283</v>
      </c>
      <c r="Q27">
        <v>360.82234831844812</v>
      </c>
    </row>
    <row r="28" spans="10:17" x14ac:dyDescent="0.25">
      <c r="K28" t="s">
        <v>42</v>
      </c>
      <c r="L28" s="2">
        <v>948.80496381695002</v>
      </c>
      <c r="M28">
        <v>2052.7866032711709</v>
      </c>
      <c r="N28">
        <v>1258.0022414345892</v>
      </c>
      <c r="O28">
        <v>614.16978536026363</v>
      </c>
      <c r="P28">
        <v>5970.6346691343206</v>
      </c>
      <c r="Q28">
        <v>2584.2681703888852</v>
      </c>
    </row>
    <row r="29" spans="10:17" x14ac:dyDescent="0.25">
      <c r="K29" t="s">
        <v>49</v>
      </c>
      <c r="L29" s="2">
        <v>427.36540863143074</v>
      </c>
      <c r="M29">
        <v>921.55978151603642</v>
      </c>
      <c r="N29">
        <v>487.59776799790285</v>
      </c>
      <c r="O29">
        <v>167.98954741801523</v>
      </c>
      <c r="P29">
        <v>3088.9318602667145</v>
      </c>
      <c r="Q29">
        <v>1061.7441398154335</v>
      </c>
    </row>
    <row r="30" spans="10:17" x14ac:dyDescent="0.25">
      <c r="K30" t="s">
        <v>56</v>
      </c>
      <c r="L30" s="2">
        <v>1389.6095362418218</v>
      </c>
      <c r="M30">
        <v>1791.921797392293</v>
      </c>
      <c r="N30">
        <v>1158.0446989950192</v>
      </c>
      <c r="O30">
        <v>174.70912931473583</v>
      </c>
      <c r="P30">
        <v>3090.1508546867094</v>
      </c>
      <c r="Q30">
        <v>542.4525168976669</v>
      </c>
    </row>
    <row r="31" spans="10:17" x14ac:dyDescent="0.25">
      <c r="K31" t="s">
        <v>63</v>
      </c>
      <c r="L31" s="2">
        <v>2027.9698164302797</v>
      </c>
      <c r="M31">
        <v>991.04246345573756</v>
      </c>
      <c r="N31">
        <v>1036.1452569955436</v>
      </c>
      <c r="O31">
        <v>356.13784052619229</v>
      </c>
      <c r="P31">
        <v>5151.470418897844</v>
      </c>
      <c r="Q31">
        <v>1092.2190003153023</v>
      </c>
    </row>
    <row r="32" spans="10:17" x14ac:dyDescent="0.25">
      <c r="K32" t="s">
        <v>70</v>
      </c>
      <c r="L32">
        <v>557.72529742781057</v>
      </c>
      <c r="M32">
        <v>1518.8670473134673</v>
      </c>
      <c r="N32">
        <v>1122.6938608151713</v>
      </c>
      <c r="O32">
        <v>182.77262759080057</v>
      </c>
      <c r="P32">
        <v>3496.0759965449633</v>
      </c>
      <c r="Q32">
        <v>716.76871895691716</v>
      </c>
    </row>
    <row r="33" spans="11:17" x14ac:dyDescent="0.25">
      <c r="K33" t="s">
        <v>77</v>
      </c>
      <c r="L33">
        <v>435.42890690749545</v>
      </c>
      <c r="M33">
        <v>1049.5541956154859</v>
      </c>
      <c r="N33">
        <v>703.35978033697484</v>
      </c>
      <c r="O33">
        <v>151.86255086588577</v>
      </c>
      <c r="P33">
        <v>2524.5374438091421</v>
      </c>
      <c r="Q33">
        <v>341.318437598532</v>
      </c>
    </row>
    <row r="34" spans="11:17" x14ac:dyDescent="0.25">
      <c r="K34" t="s">
        <v>83</v>
      </c>
      <c r="L34">
        <v>2510.4357966148195</v>
      </c>
      <c r="M34">
        <v>2839.0380041677895</v>
      </c>
      <c r="N34">
        <v>1585.9117404131789</v>
      </c>
      <c r="O34">
        <v>5.3756655173764871</v>
      </c>
      <c r="P34">
        <v>1685.8692828527492</v>
      </c>
      <c r="Q34">
        <v>274.27374449882035</v>
      </c>
    </row>
    <row r="35" spans="11:17" x14ac:dyDescent="0.25">
      <c r="K35" t="s">
        <v>90</v>
      </c>
      <c r="L35">
        <v>460.96331811503376</v>
      </c>
      <c r="M35">
        <v>755.7765403967494</v>
      </c>
      <c r="N35">
        <v>326.69050455859491</v>
      </c>
      <c r="O35">
        <v>419.30191035536598</v>
      </c>
      <c r="P35">
        <v>1989.3988934314436</v>
      </c>
      <c r="Q35">
        <v>720.42570221690141</v>
      </c>
    </row>
  </sheetData>
  <pageMargins left="0.7" right="0.7" top="0.75" bottom="0.75" header="0.3" footer="0.3"/>
  <pageSetup paperSize="9" orientation="portrait" r:id="rId1"/>
  <ignoredErrors>
    <ignoredError sqref="B1:H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6AB6-F0D5-4BFA-95B3-AF675CA8E837}">
  <dimension ref="B4:D17"/>
  <sheetViews>
    <sheetView workbookViewId="0">
      <selection activeCell="F13" sqref="F13"/>
    </sheetView>
  </sheetViews>
  <sheetFormatPr defaultRowHeight="15.75" x14ac:dyDescent="0.25"/>
  <cols>
    <col min="2" max="2" width="17.75" customWidth="1"/>
  </cols>
  <sheetData>
    <row r="4" spans="2:4" x14ac:dyDescent="0.25">
      <c r="B4" s="1" t="s">
        <v>0</v>
      </c>
      <c r="C4" s="1" t="s">
        <v>98</v>
      </c>
      <c r="D4" s="1" t="s">
        <v>99</v>
      </c>
    </row>
    <row r="5" spans="2:4" x14ac:dyDescent="0.25">
      <c r="B5" t="s">
        <v>7</v>
      </c>
      <c r="C5">
        <v>4391</v>
      </c>
      <c r="D5">
        <f>C5*2</f>
        <v>8782</v>
      </c>
    </row>
    <row r="6" spans="2:4" x14ac:dyDescent="0.25">
      <c r="B6" t="s">
        <v>14</v>
      </c>
      <c r="C6">
        <v>0</v>
      </c>
      <c r="D6">
        <f t="shared" ref="D6:D17" si="0">C6*2</f>
        <v>0</v>
      </c>
    </row>
    <row r="7" spans="2:4" x14ac:dyDescent="0.25">
      <c r="B7" t="s">
        <v>21</v>
      </c>
      <c r="C7">
        <v>1495</v>
      </c>
      <c r="D7">
        <f t="shared" si="0"/>
        <v>2990</v>
      </c>
    </row>
    <row r="8" spans="2:4" x14ac:dyDescent="0.25">
      <c r="B8" t="s">
        <v>28</v>
      </c>
      <c r="C8">
        <v>2210</v>
      </c>
      <c r="D8">
        <f t="shared" si="0"/>
        <v>4420</v>
      </c>
    </row>
    <row r="9" spans="2:4" x14ac:dyDescent="0.25">
      <c r="B9" t="s">
        <v>35</v>
      </c>
      <c r="C9">
        <v>1135</v>
      </c>
      <c r="D9">
        <f t="shared" si="0"/>
        <v>2270</v>
      </c>
    </row>
    <row r="10" spans="2:4" x14ac:dyDescent="0.25">
      <c r="B10" t="s">
        <v>42</v>
      </c>
      <c r="C10">
        <v>555</v>
      </c>
      <c r="D10">
        <f t="shared" si="0"/>
        <v>1110</v>
      </c>
    </row>
    <row r="11" spans="2:4" x14ac:dyDescent="0.25">
      <c r="B11" t="s">
        <v>49</v>
      </c>
      <c r="C11">
        <v>2210</v>
      </c>
      <c r="D11">
        <f t="shared" si="0"/>
        <v>4420</v>
      </c>
    </row>
    <row r="12" spans="2:4" x14ac:dyDescent="0.25">
      <c r="B12" t="s">
        <v>56</v>
      </c>
      <c r="C12">
        <v>580</v>
      </c>
      <c r="D12">
        <f t="shared" si="0"/>
        <v>1160</v>
      </c>
    </row>
    <row r="13" spans="2:4" x14ac:dyDescent="0.25">
      <c r="B13" t="s">
        <v>63</v>
      </c>
      <c r="C13">
        <v>13165</v>
      </c>
      <c r="D13">
        <f t="shared" si="0"/>
        <v>26330</v>
      </c>
    </row>
    <row r="14" spans="2:4" x14ac:dyDescent="0.25">
      <c r="B14" t="s">
        <v>70</v>
      </c>
      <c r="C14">
        <v>875</v>
      </c>
      <c r="D14">
        <f t="shared" si="0"/>
        <v>1750</v>
      </c>
    </row>
    <row r="15" spans="2:4" x14ac:dyDescent="0.25">
      <c r="B15" t="s">
        <v>77</v>
      </c>
      <c r="C15">
        <v>1700</v>
      </c>
      <c r="D15">
        <f t="shared" si="0"/>
        <v>3400</v>
      </c>
    </row>
    <row r="16" spans="2:4" x14ac:dyDescent="0.25">
      <c r="B16" t="s">
        <v>83</v>
      </c>
      <c r="C16">
        <v>270</v>
      </c>
      <c r="D16">
        <f t="shared" si="0"/>
        <v>540</v>
      </c>
    </row>
    <row r="17" spans="2:4" x14ac:dyDescent="0.25">
      <c r="B17" t="s">
        <v>90</v>
      </c>
      <c r="C17">
        <v>325</v>
      </c>
      <c r="D17">
        <f t="shared" si="0"/>
        <v>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Irrigation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Linnebach</dc:creator>
  <cp:lastModifiedBy>Jonathan Linnebach</cp:lastModifiedBy>
  <dcterms:created xsi:type="dcterms:W3CDTF">2023-02-28T21:19:46Z</dcterms:created>
  <dcterms:modified xsi:type="dcterms:W3CDTF">2023-03-06T12:25:33Z</dcterms:modified>
</cp:coreProperties>
</file>