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kemon stuff\RpgMaker\Pokemon Game\Resources\"/>
    </mc:Choice>
  </mc:AlternateContent>
  <xr:revisionPtr revIDLastSave="0" documentId="13_ncr:1_{37F217A0-53E3-42FA-95F3-B8C49B971F2C}" xr6:coauthVersionLast="47" xr6:coauthVersionMax="47" xr10:uidLastSave="{00000000-0000-0000-0000-000000000000}"/>
  <bookViews>
    <workbookView xWindow="-120" yWindow="-120" windowWidth="29040" windowHeight="15840" xr2:uid="{07BC21B5-67B0-4A79-96F6-D1C26235F4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8" i="1"/>
  <c r="R8" i="1" s="1"/>
  <c r="T8" i="1" s="1"/>
  <c r="K9" i="1"/>
  <c r="R9" i="1" s="1"/>
  <c r="K10" i="1"/>
  <c r="R10" i="1" s="1"/>
  <c r="K11" i="1"/>
  <c r="K12" i="1"/>
  <c r="R12" i="1" s="1"/>
  <c r="K13" i="1"/>
  <c r="R13" i="1" s="1"/>
  <c r="K14" i="1"/>
  <c r="R14" i="1" s="1"/>
  <c r="K15" i="1"/>
  <c r="K16" i="1"/>
  <c r="R16" i="1" s="1"/>
  <c r="K17" i="1"/>
  <c r="R17" i="1" s="1"/>
  <c r="K18" i="1"/>
  <c r="R18" i="1" s="1"/>
  <c r="K19" i="1"/>
  <c r="K20" i="1"/>
  <c r="K21" i="1"/>
  <c r="R21" i="1" s="1"/>
  <c r="K22" i="1"/>
  <c r="R22" i="1" s="1"/>
  <c r="K23" i="1"/>
  <c r="R23" i="1" s="1"/>
  <c r="T23" i="1" s="1"/>
  <c r="K24" i="1"/>
  <c r="K25" i="1"/>
  <c r="R25" i="1" s="1"/>
  <c r="K26" i="1"/>
  <c r="R26" i="1" s="1"/>
  <c r="K27" i="1"/>
  <c r="K28" i="1"/>
  <c r="K29" i="1"/>
  <c r="R29" i="1" s="1"/>
  <c r="K30" i="1"/>
  <c r="R30" i="1" s="1"/>
  <c r="K31" i="1"/>
  <c r="K32" i="1"/>
  <c r="K33" i="1"/>
  <c r="R33" i="1" s="1"/>
  <c r="K34" i="1"/>
  <c r="R34" i="1" s="1"/>
  <c r="K35" i="1"/>
  <c r="K36" i="1"/>
  <c r="K37" i="1"/>
  <c r="R37" i="1" s="1"/>
  <c r="K38" i="1"/>
  <c r="R38" i="1" s="1"/>
  <c r="K39" i="1"/>
  <c r="K40" i="1"/>
  <c r="K41" i="1"/>
  <c r="R41" i="1" s="1"/>
  <c r="K42" i="1"/>
  <c r="R42" i="1" s="1"/>
  <c r="K43" i="1"/>
  <c r="K44" i="1"/>
  <c r="K45" i="1"/>
  <c r="R45" i="1" s="1"/>
  <c r="K46" i="1"/>
  <c r="R46" i="1" s="1"/>
  <c r="K47" i="1"/>
  <c r="K48" i="1"/>
  <c r="K49" i="1"/>
  <c r="R49" i="1" s="1"/>
  <c r="K50" i="1"/>
  <c r="R50" i="1" s="1"/>
  <c r="K51" i="1"/>
  <c r="K52" i="1"/>
  <c r="K53" i="1"/>
  <c r="R53" i="1" s="1"/>
  <c r="K54" i="1"/>
  <c r="R54" i="1" s="1"/>
  <c r="K55" i="1"/>
  <c r="K56" i="1"/>
  <c r="K57" i="1"/>
  <c r="R57" i="1" s="1"/>
  <c r="K58" i="1"/>
  <c r="R58" i="1" s="1"/>
  <c r="K59" i="1"/>
  <c r="K60" i="1"/>
  <c r="K61" i="1"/>
  <c r="R61" i="1" s="1"/>
  <c r="K62" i="1"/>
  <c r="R62" i="1" s="1"/>
  <c r="K63" i="1"/>
  <c r="K64" i="1"/>
  <c r="K65" i="1"/>
  <c r="R65" i="1" s="1"/>
  <c r="K66" i="1"/>
  <c r="R66" i="1" s="1"/>
  <c r="K67" i="1"/>
  <c r="K68" i="1"/>
  <c r="K69" i="1"/>
  <c r="R69" i="1" s="1"/>
  <c r="K70" i="1"/>
  <c r="R70" i="1" s="1"/>
  <c r="K71" i="1"/>
  <c r="K72" i="1"/>
  <c r="K73" i="1"/>
  <c r="R73" i="1" s="1"/>
  <c r="K74" i="1"/>
  <c r="R74" i="1" s="1"/>
  <c r="K75" i="1"/>
  <c r="K76" i="1"/>
  <c r="K77" i="1"/>
  <c r="R77" i="1" s="1"/>
  <c r="K78" i="1"/>
  <c r="R78" i="1" s="1"/>
  <c r="K79" i="1"/>
  <c r="K80" i="1"/>
  <c r="R20" i="1" l="1"/>
  <c r="T20" i="1" s="1"/>
  <c r="T16" i="1"/>
  <c r="T12" i="1"/>
  <c r="T78" i="1"/>
  <c r="T70" i="1"/>
  <c r="T62" i="1"/>
  <c r="T54" i="1"/>
  <c r="T50" i="1"/>
  <c r="T46" i="1"/>
  <c r="T42" i="1"/>
  <c r="T38" i="1"/>
  <c r="T34" i="1"/>
  <c r="T30" i="1"/>
  <c r="T26" i="1"/>
  <c r="T22" i="1"/>
  <c r="T18" i="1"/>
  <c r="T14" i="1"/>
  <c r="T10" i="1"/>
  <c r="R80" i="1"/>
  <c r="T80" i="1" s="1"/>
  <c r="R76" i="1"/>
  <c r="T76" i="1" s="1"/>
  <c r="R72" i="1"/>
  <c r="T72" i="1" s="1"/>
  <c r="R68" i="1"/>
  <c r="T68" i="1" s="1"/>
  <c r="R64" i="1"/>
  <c r="T64" i="1" s="1"/>
  <c r="R60" i="1"/>
  <c r="T60" i="1" s="1"/>
  <c r="R56" i="1"/>
  <c r="T56" i="1" s="1"/>
  <c r="R52" i="1"/>
  <c r="T52" i="1" s="1"/>
  <c r="R48" i="1"/>
  <c r="T48" i="1" s="1"/>
  <c r="R44" i="1"/>
  <c r="T44" i="1" s="1"/>
  <c r="R40" i="1"/>
  <c r="T40" i="1" s="1"/>
  <c r="R36" i="1"/>
  <c r="T36" i="1" s="1"/>
  <c r="R32" i="1"/>
  <c r="T32" i="1" s="1"/>
  <c r="R28" i="1"/>
  <c r="T28" i="1" s="1"/>
  <c r="R24" i="1"/>
  <c r="T24" i="1" s="1"/>
  <c r="T74" i="1"/>
  <c r="T66" i="1"/>
  <c r="T58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R79" i="1"/>
  <c r="T79" i="1" s="1"/>
  <c r="R75" i="1"/>
  <c r="T75" i="1" s="1"/>
  <c r="R71" i="1"/>
  <c r="T71" i="1" s="1"/>
  <c r="R67" i="1"/>
  <c r="T67" i="1" s="1"/>
  <c r="R63" i="1"/>
  <c r="T63" i="1" s="1"/>
  <c r="R59" i="1"/>
  <c r="T59" i="1" s="1"/>
  <c r="R55" i="1"/>
  <c r="T55" i="1" s="1"/>
  <c r="R51" i="1"/>
  <c r="T51" i="1" s="1"/>
  <c r="R47" i="1"/>
  <c r="T47" i="1" s="1"/>
  <c r="R43" i="1"/>
  <c r="T43" i="1" s="1"/>
  <c r="R39" i="1"/>
  <c r="T39" i="1" s="1"/>
  <c r="R35" i="1"/>
  <c r="T35" i="1" s="1"/>
  <c r="R31" i="1"/>
  <c r="T31" i="1" s="1"/>
  <c r="R27" i="1"/>
  <c r="T27" i="1" s="1"/>
  <c r="R19" i="1"/>
  <c r="T19" i="1" s="1"/>
  <c r="R15" i="1"/>
  <c r="T15" i="1" s="1"/>
  <c r="R11" i="1"/>
  <c r="T11" i="1" s="1"/>
  <c r="R7" i="1"/>
  <c r="T7" i="1" s="1"/>
</calcChain>
</file>

<file path=xl/sharedStrings.xml><?xml version="1.0" encoding="utf-8"?>
<sst xmlns="http://schemas.openxmlformats.org/spreadsheetml/2006/main" count="169" uniqueCount="99">
  <si>
    <t>Dex Nr</t>
  </si>
  <si>
    <t>Name</t>
  </si>
  <si>
    <t>Type 1</t>
  </si>
  <si>
    <t>Type 2</t>
  </si>
  <si>
    <t>Img name</t>
  </si>
  <si>
    <t>Chajill</t>
  </si>
  <si>
    <t>Chalance</t>
  </si>
  <si>
    <t>Challex</t>
  </si>
  <si>
    <t>Quignis</t>
  </si>
  <si>
    <t>Coafire</t>
  </si>
  <si>
    <t>Flarezael</t>
  </si>
  <si>
    <t>Dampurr</t>
  </si>
  <si>
    <t>Rainther</t>
  </si>
  <si>
    <t>Delugar</t>
  </si>
  <si>
    <t>Chiepapa</t>
  </si>
  <si>
    <t>Kupaka</t>
  </si>
  <si>
    <t>Pakadu</t>
  </si>
  <si>
    <t>Azamel</t>
  </si>
  <si>
    <t>Elazel</t>
  </si>
  <si>
    <t>Winbee</t>
  </si>
  <si>
    <t>Winking</t>
  </si>
  <si>
    <t>Winqueen</t>
  </si>
  <si>
    <t>Lanya</t>
  </si>
  <si>
    <t>Lalame</t>
  </si>
  <si>
    <t>Lanternim</t>
  </si>
  <si>
    <t>Baoby</t>
  </si>
  <si>
    <t>Baobaraffe</t>
  </si>
  <si>
    <t>Bargaby</t>
  </si>
  <si>
    <t>Barrake</t>
  </si>
  <si>
    <t>Adepth</t>
  </si>
  <si>
    <t>Armadix</t>
  </si>
  <si>
    <t>Marvog</t>
  </si>
  <si>
    <t>Gramarvog</t>
  </si>
  <si>
    <t>Grass</t>
  </si>
  <si>
    <t>Fire</t>
  </si>
  <si>
    <t>Water</t>
  </si>
  <si>
    <t>Flying</t>
  </si>
  <si>
    <t>Normal</t>
  </si>
  <si>
    <t>Bug</t>
  </si>
  <si>
    <t>Electric</t>
  </si>
  <si>
    <t>Psychic</t>
  </si>
  <si>
    <t>Dark</t>
  </si>
  <si>
    <t>Ground</t>
  </si>
  <si>
    <t>Ellamp</t>
  </si>
  <si>
    <t>Ghost</t>
  </si>
  <si>
    <t>Seiramp</t>
  </si>
  <si>
    <t>Poison</t>
  </si>
  <si>
    <t>Fighting</t>
  </si>
  <si>
    <t>Rock</t>
  </si>
  <si>
    <t>Ice</t>
  </si>
  <si>
    <t>Dragon</t>
  </si>
  <si>
    <t>Jaraspur</t>
  </si>
  <si>
    <t>Cretassom</t>
  </si>
  <si>
    <t>Chrycric</t>
  </si>
  <si>
    <t>Chryspark</t>
  </si>
  <si>
    <t>Chrysurge</t>
  </si>
  <si>
    <t>Snome</t>
  </si>
  <si>
    <t>Froll</t>
  </si>
  <si>
    <t>Droopig</t>
  </si>
  <si>
    <t>Hoolihog</t>
  </si>
  <si>
    <t>Hissiorite</t>
  </si>
  <si>
    <t>Cobarett</t>
  </si>
  <si>
    <t>Pythonova</t>
  </si>
  <si>
    <t>Deveep</t>
  </si>
  <si>
    <t>Dozein</t>
  </si>
  <si>
    <t>Sorcepher</t>
  </si>
  <si>
    <t>Squizard</t>
  </si>
  <si>
    <t>Triastick</t>
  </si>
  <si>
    <t>Slugnami</t>
  </si>
  <si>
    <t>Stat total</t>
  </si>
  <si>
    <t>HP</t>
  </si>
  <si>
    <t>ATK</t>
  </si>
  <si>
    <t>DEF</t>
  </si>
  <si>
    <t>SPD</t>
  </si>
  <si>
    <t>SP ATK</t>
  </si>
  <si>
    <t>SP DEF</t>
  </si>
  <si>
    <t>Stats String</t>
  </si>
  <si>
    <t>Sound</t>
  </si>
  <si>
    <t>Light</t>
  </si>
  <si>
    <t>SQUIZARD</t>
  </si>
  <si>
    <t>SORCEPHER</t>
  </si>
  <si>
    <t>Salareen</t>
  </si>
  <si>
    <t>Iguareen</t>
  </si>
  <si>
    <t>Draguana</t>
  </si>
  <si>
    <t>Snaember</t>
  </si>
  <si>
    <t>Charbra</t>
  </si>
  <si>
    <t>Flaraga</t>
  </si>
  <si>
    <t>Musibird</t>
  </si>
  <si>
    <t>Parowave</t>
  </si>
  <si>
    <t>Chirquency</t>
  </si>
  <si>
    <t>Amazel</t>
  </si>
  <si>
    <t>Dawntern</t>
  </si>
  <si>
    <t>Duskalight</t>
  </si>
  <si>
    <t>Intelliderp</t>
  </si>
  <si>
    <t>Steel</t>
  </si>
  <si>
    <t>Makochine</t>
  </si>
  <si>
    <t>Megalomaton</t>
  </si>
  <si>
    <t>Pokedex Entry</t>
  </si>
  <si>
    <t>RPG Maker pokemon.txt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</si>
</sst>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3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2D294-5C2C-4084-B350-CC3B5D0DA6D9}" name="Tabel1" displayName="Tabel1" ref="F6:T80" totalsRowShown="0">
  <autoFilter ref="F6:T80" xr:uid="{2332D294-5C2C-4084-B350-CC3B5D0DA6D9}"/>
  <tableColumns count="15">
    <tableColumn id="1" xr3:uid="{9A5AA5A1-74FE-4010-8AFC-50D628621F39}" name="Dex Nr"/>
    <tableColumn id="2" xr3:uid="{51F69C9A-5A6E-4C1E-A272-79E13624B231}" name="Name"/>
    <tableColumn id="3" xr3:uid="{01487023-9A7A-4620-A81C-AB3C76E058E5}" name="Type 1"/>
    <tableColumn id="4" xr3:uid="{8465FEBC-4986-4166-993D-D761DCD57C4C}" name="Type 2"/>
    <tableColumn id="5" xr3:uid="{DB10B756-EFAA-40E7-8E15-81434D4C7807}" name="Img name"/>
    <tableColumn id="6" xr3:uid="{E205DDB1-426D-420E-B613-A5E20FC461CF}" name="Stat total" dataDxfId="2">
      <calculatedColumnFormula>SUM(Tabel1[[#This Row],[HP]:[SP DEF]])</calculatedColumnFormula>
    </tableColumn>
    <tableColumn id="7" xr3:uid="{D0C7A767-B21D-4D63-AD97-A65C8E293DE3}" name="HP"/>
    <tableColumn id="8" xr3:uid="{CF9C99A5-2439-46D9-AE60-69AF2F7A6587}" name="ATK"/>
    <tableColumn id="9" xr3:uid="{80D850D3-22CA-42F7-9ACC-CFD9076A8884}" name="DEF"/>
    <tableColumn id="10" xr3:uid="{C4D20187-B3C9-4154-8571-2BAD566C0145}" name="SPD"/>
    <tableColumn id="11" xr3:uid="{C5BCAA64-51CD-4DDF-BD87-3D88CBB78AB4}" name="SP ATK"/>
    <tableColumn id="12" xr3:uid="{84EC8D22-05F0-4562-8DBD-2AEA38C30433}" name="SP DEF"/>
    <tableColumn id="13" xr3:uid="{6FE1E672-5BA1-476E-B8E4-D339DB31F451}" name="Stats String" dataDxfId="1">
      <calculatedColumnFormula>IF(Tabel1[[#This Row],[Stat total]]&gt;0,_xlfn.TEXTJOIN(",", TRUE, Tabel1[[#This Row],[HP]],Tabel1[[#This Row],[ATK]],Tabel1[[#This Row],[DEF]],Tabel1[[#This Row],[SPD]],Tabel1[[#This Row],[SP ATK]],Tabel1[[#This Row],[SP DEF]]), "1,1,1,1,1,1")</calculatedColumnFormula>
    </tableColumn>
    <tableColumn id="17" xr3:uid="{AC5295A2-3AC2-4C96-B6FB-B0B5A0496CA2}" name="Pokedex Entry"/>
    <tableColumn id="14" xr3:uid="{305CE795-6A62-49C0-931C-4C1EA1691B1C}" name="RPG Maker pokemon.txt entry" dataDxfId="0">
      <calculatedColumnFormula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0F91-CC4B-4E6E-9698-BE5BDA755A1D}">
  <dimension ref="F6:T81"/>
  <sheetViews>
    <sheetView tabSelected="1" topLeftCell="A38" zoomScale="85" zoomScaleNormal="85" workbookViewId="0">
      <selection activeCell="V39" sqref="V39"/>
    </sheetView>
  </sheetViews>
  <sheetFormatPr defaultRowHeight="15" x14ac:dyDescent="0.25"/>
  <cols>
    <col min="7" max="7" width="16.28515625" customWidth="1"/>
    <col min="10" max="10" width="11.85546875" customWidth="1"/>
    <col min="18" max="18" width="18.140625" bestFit="1" customWidth="1"/>
    <col min="19" max="19" width="18.140625" customWidth="1"/>
    <col min="20" max="20" width="48" customWidth="1"/>
  </cols>
  <sheetData>
    <row r="6" spans="6:20" x14ac:dyDescent="0.2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69</v>
      </c>
      <c r="L6" t="s">
        <v>70</v>
      </c>
      <c r="M6" t="s">
        <v>71</v>
      </c>
      <c r="N6" t="s">
        <v>72</v>
      </c>
      <c r="O6" t="s">
        <v>73</v>
      </c>
      <c r="P6" t="s">
        <v>74</v>
      </c>
      <c r="Q6" t="s">
        <v>75</v>
      </c>
      <c r="R6" t="s">
        <v>76</v>
      </c>
      <c r="S6" t="s">
        <v>97</v>
      </c>
      <c r="T6" t="s">
        <v>98</v>
      </c>
    </row>
    <row r="7" spans="6:20" ht="135" x14ac:dyDescent="0.25">
      <c r="F7">
        <v>1</v>
      </c>
      <c r="G7" t="s">
        <v>81</v>
      </c>
      <c r="H7" t="s">
        <v>33</v>
      </c>
      <c r="J7" t="s">
        <v>5</v>
      </c>
      <c r="K7">
        <f>SUM(Tabel1[[#This Row],[HP]:[SP DEF]])</f>
        <v>318</v>
      </c>
      <c r="L7">
        <v>45</v>
      </c>
      <c r="M7">
        <v>49</v>
      </c>
      <c r="N7">
        <v>49</v>
      </c>
      <c r="O7">
        <v>45</v>
      </c>
      <c r="P7">
        <v>65</v>
      </c>
      <c r="Q7">
        <v>65</v>
      </c>
      <c r="R7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45,49,49,45,65,65</v>
      </c>
      <c r="T7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[SALAREEN]
Name = Salareen
Types = GRASS
BaseStats = 45,49,49,45,65,65
Moves = 
Height = 
Pokedex = 
Evolutions = </v>
      </c>
    </row>
    <row r="8" spans="6:20" ht="135" x14ac:dyDescent="0.25">
      <c r="F8">
        <v>2</v>
      </c>
      <c r="G8" t="s">
        <v>82</v>
      </c>
      <c r="H8" t="s">
        <v>33</v>
      </c>
      <c r="J8" t="s">
        <v>6</v>
      </c>
      <c r="K8">
        <f>SUM(Tabel1[[#This Row],[HP]:[SP DEF]])</f>
        <v>405</v>
      </c>
      <c r="L8">
        <v>60</v>
      </c>
      <c r="M8">
        <v>62</v>
      </c>
      <c r="N8">
        <v>63</v>
      </c>
      <c r="O8">
        <v>60</v>
      </c>
      <c r="P8">
        <v>80</v>
      </c>
      <c r="Q8">
        <v>80</v>
      </c>
      <c r="R8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60,62,63,60,80,80</v>
      </c>
      <c r="T8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[IGUAREEN]
Name = Iguareen
Types = GRASS
BaseStats = 60,62,63,60,80,80
Moves = 
Height = 
Pokedex = 
Evolutions = </v>
      </c>
    </row>
    <row r="9" spans="6:20" ht="135" x14ac:dyDescent="0.25">
      <c r="F9">
        <v>3</v>
      </c>
      <c r="G9" t="s">
        <v>83</v>
      </c>
      <c r="H9" t="s">
        <v>33</v>
      </c>
      <c r="I9" t="s">
        <v>50</v>
      </c>
      <c r="J9" t="s">
        <v>7</v>
      </c>
      <c r="K9">
        <f>SUM(Tabel1[[#This Row],[HP]:[SP DEF]])</f>
        <v>525</v>
      </c>
      <c r="L9">
        <v>80</v>
      </c>
      <c r="M9">
        <v>82</v>
      </c>
      <c r="N9">
        <v>83</v>
      </c>
      <c r="O9">
        <v>80</v>
      </c>
      <c r="P9">
        <v>100</v>
      </c>
      <c r="Q9">
        <v>100</v>
      </c>
      <c r="R9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80,82,83,80,100,100</v>
      </c>
      <c r="T9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[DRAGUANA]
Name = Draguana
Types = GRASS, DRAGON
BaseStats = 80,82,83,80,100,100
Moves = 
Height = 
Pokedex = 
Evolutions = </v>
      </c>
    </row>
    <row r="10" spans="6:20" ht="135" x14ac:dyDescent="0.25">
      <c r="F10">
        <v>4</v>
      </c>
      <c r="G10" t="s">
        <v>84</v>
      </c>
      <c r="H10" t="s">
        <v>34</v>
      </c>
      <c r="J10" t="s">
        <v>8</v>
      </c>
      <c r="K10">
        <f>SUM(Tabel1[[#This Row],[HP]:[SP DEF]])</f>
        <v>318</v>
      </c>
      <c r="L10">
        <v>45</v>
      </c>
      <c r="M10">
        <v>49</v>
      </c>
      <c r="N10">
        <v>49</v>
      </c>
      <c r="O10">
        <v>45</v>
      </c>
      <c r="P10">
        <v>65</v>
      </c>
      <c r="Q10">
        <v>65</v>
      </c>
      <c r="R10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45,49,49,45,65,65</v>
      </c>
      <c r="T10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[SNAEMBER]
Name = Snaember
Types = FIRE
BaseStats = 45,49,49,45,65,65
Moves = 
Height = 
Pokedex = 
Evolutions = </v>
      </c>
    </row>
    <row r="11" spans="6:20" ht="135" x14ac:dyDescent="0.25">
      <c r="F11">
        <v>5</v>
      </c>
      <c r="G11" t="s">
        <v>85</v>
      </c>
      <c r="H11" t="s">
        <v>34</v>
      </c>
      <c r="J11" t="s">
        <v>9</v>
      </c>
      <c r="K11">
        <f>SUM(Tabel1[[#This Row],[HP]:[SP DEF]])</f>
        <v>405</v>
      </c>
      <c r="L11">
        <v>60</v>
      </c>
      <c r="M11">
        <v>62</v>
      </c>
      <c r="N11">
        <v>63</v>
      </c>
      <c r="O11">
        <v>60</v>
      </c>
      <c r="P11">
        <v>80</v>
      </c>
      <c r="Q11">
        <v>80</v>
      </c>
      <c r="R11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60,62,63,60,80,80</v>
      </c>
      <c r="T11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[CHARBRA]
Name = Charbra
Types = FIRE
BaseStats = 60,62,63,60,80,80
Moves = 
Height = 
Pokedex = 
Evolutions = </v>
      </c>
    </row>
    <row r="12" spans="6:20" ht="135" x14ac:dyDescent="0.25">
      <c r="F12">
        <v>6</v>
      </c>
      <c r="G12" t="s">
        <v>86</v>
      </c>
      <c r="H12" t="s">
        <v>34</v>
      </c>
      <c r="I12" t="s">
        <v>36</v>
      </c>
      <c r="J12" t="s">
        <v>10</v>
      </c>
      <c r="K12">
        <f>SUM(Tabel1[[#This Row],[HP]:[SP DEF]])</f>
        <v>525</v>
      </c>
      <c r="L12">
        <v>80</v>
      </c>
      <c r="M12">
        <v>82</v>
      </c>
      <c r="N12">
        <v>83</v>
      </c>
      <c r="O12">
        <v>80</v>
      </c>
      <c r="P12">
        <v>100</v>
      </c>
      <c r="Q12">
        <v>100</v>
      </c>
      <c r="R12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80,82,83,80,100,100</v>
      </c>
      <c r="T12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[FLARAGA]
Name = Flaraga
Types = FIRE, FLYING
BaseStats = 80,82,83,80,100,100
Moves = 
Height = 
Pokedex = 
Evolutions = </v>
      </c>
    </row>
    <row r="13" spans="6:20" ht="135" x14ac:dyDescent="0.25">
      <c r="F13">
        <v>7</v>
      </c>
      <c r="G13" t="s">
        <v>11</v>
      </c>
      <c r="H13" t="s">
        <v>35</v>
      </c>
      <c r="I13" t="s">
        <v>37</v>
      </c>
      <c r="J13" t="s">
        <v>11</v>
      </c>
      <c r="K13">
        <f>SUM(Tabel1[[#This Row],[HP]:[SP DEF]])</f>
        <v>318</v>
      </c>
      <c r="L13">
        <v>45</v>
      </c>
      <c r="M13">
        <v>49</v>
      </c>
      <c r="N13">
        <v>49</v>
      </c>
      <c r="O13">
        <v>45</v>
      </c>
      <c r="P13">
        <v>65</v>
      </c>
      <c r="Q13">
        <v>65</v>
      </c>
      <c r="R13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45,49,49,45,65,65</v>
      </c>
      <c r="T13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[DAMPURR]
Name = Dampurr
Types = WATER, NORMAL
BaseStats = 45,49,49,45,65,65
Moves = 
Height = 
Pokedex = 
Evolutions = </v>
      </c>
    </row>
    <row r="14" spans="6:20" ht="135" x14ac:dyDescent="0.25">
      <c r="F14">
        <v>8</v>
      </c>
      <c r="G14" t="s">
        <v>12</v>
      </c>
      <c r="H14" t="s">
        <v>35</v>
      </c>
      <c r="I14" t="s">
        <v>37</v>
      </c>
      <c r="J14" t="s">
        <v>12</v>
      </c>
      <c r="K14">
        <f>SUM(Tabel1[[#This Row],[HP]:[SP DEF]])</f>
        <v>405</v>
      </c>
      <c r="L14">
        <v>60</v>
      </c>
      <c r="M14">
        <v>62</v>
      </c>
      <c r="N14">
        <v>63</v>
      </c>
      <c r="O14">
        <v>60</v>
      </c>
      <c r="P14">
        <v>80</v>
      </c>
      <c r="Q14">
        <v>80</v>
      </c>
      <c r="R14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60,62,63,60,80,80</v>
      </c>
      <c r="T14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[RAINTHER]
Name = Rainther
Types = WATER, NORMAL
BaseStats = 60,62,63,60,80,80
Moves = 
Height = 
Pokedex = 
Evolutions = </v>
      </c>
    </row>
    <row r="15" spans="6:20" ht="135" x14ac:dyDescent="0.25">
      <c r="F15">
        <v>9</v>
      </c>
      <c r="G15" t="s">
        <v>13</v>
      </c>
      <c r="H15" t="s">
        <v>35</v>
      </c>
      <c r="I15" t="s">
        <v>37</v>
      </c>
      <c r="J15" t="s">
        <v>13</v>
      </c>
      <c r="K15">
        <f>SUM(Tabel1[[#This Row],[HP]:[SP DEF]])</f>
        <v>525</v>
      </c>
      <c r="L15">
        <v>80</v>
      </c>
      <c r="M15">
        <v>82</v>
      </c>
      <c r="N15">
        <v>83</v>
      </c>
      <c r="O15">
        <v>80</v>
      </c>
      <c r="P15">
        <v>100</v>
      </c>
      <c r="Q15">
        <v>100</v>
      </c>
      <c r="R15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80,82,83,80,100,100</v>
      </c>
      <c r="T15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[DELUGAR]
Name = Delugar
Types = WATER, NORMAL
BaseStats = 80,82,83,80,100,100
Moves = 
Height = 
Pokedex = 
Evolutions = </v>
      </c>
    </row>
    <row r="16" spans="6:20" ht="135" x14ac:dyDescent="0.25">
      <c r="F16">
        <v>10</v>
      </c>
      <c r="G16" t="s">
        <v>87</v>
      </c>
      <c r="H16" t="s">
        <v>36</v>
      </c>
      <c r="I16" t="s">
        <v>77</v>
      </c>
      <c r="J16" t="s">
        <v>14</v>
      </c>
      <c r="K16">
        <f>SUM(Tabel1[[#This Row],[HP]:[SP DEF]])</f>
        <v>245</v>
      </c>
      <c r="L16">
        <v>40</v>
      </c>
      <c r="M16">
        <v>55</v>
      </c>
      <c r="N16">
        <v>30</v>
      </c>
      <c r="O16">
        <v>60</v>
      </c>
      <c r="P16">
        <v>30</v>
      </c>
      <c r="Q16">
        <v>30</v>
      </c>
      <c r="R16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40,55,30,60,30,30</v>
      </c>
      <c r="T16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[MUSIBIRD]
Name = Musibird
Types = FLYING, SOUND
BaseStats = 40,55,30,60,30,30
Moves = 
Height = 
Pokedex = 
Evolutions = </v>
      </c>
    </row>
    <row r="17" spans="6:20" ht="135" x14ac:dyDescent="0.25">
      <c r="F17">
        <v>11</v>
      </c>
      <c r="G17" t="s">
        <v>88</v>
      </c>
      <c r="H17" t="s">
        <v>36</v>
      </c>
      <c r="I17" t="s">
        <v>77</v>
      </c>
      <c r="J17" t="s">
        <v>15</v>
      </c>
      <c r="K17">
        <f>SUM(Tabel1[[#This Row],[HP]:[SP DEF]])</f>
        <v>340</v>
      </c>
      <c r="L17">
        <v>55</v>
      </c>
      <c r="M17">
        <v>75</v>
      </c>
      <c r="N17">
        <v>50</v>
      </c>
      <c r="O17">
        <v>80</v>
      </c>
      <c r="P17">
        <v>40</v>
      </c>
      <c r="Q17">
        <v>40</v>
      </c>
      <c r="R17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55,75,50,80,40,40</v>
      </c>
      <c r="T17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[PAROWAVE]
Name = Parowave
Types = FLYING, SOUND
BaseStats = 55,75,50,80,40,40
Moves = 
Height = 
Pokedex = 
Evolutions = </v>
      </c>
    </row>
    <row r="18" spans="6:20" ht="135" x14ac:dyDescent="0.25">
      <c r="F18">
        <v>12</v>
      </c>
      <c r="G18" t="s">
        <v>89</v>
      </c>
      <c r="H18" t="s">
        <v>36</v>
      </c>
      <c r="I18" t="s">
        <v>77</v>
      </c>
      <c r="J18" t="s">
        <v>16</v>
      </c>
      <c r="K18">
        <f>SUM(Tabel1[[#This Row],[HP]:[SP DEF]])</f>
        <v>485</v>
      </c>
      <c r="L18">
        <v>85</v>
      </c>
      <c r="M18">
        <v>120</v>
      </c>
      <c r="N18">
        <v>70</v>
      </c>
      <c r="O18">
        <v>100</v>
      </c>
      <c r="P18">
        <v>50</v>
      </c>
      <c r="Q18">
        <v>60</v>
      </c>
      <c r="R18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85,120,70,100,50,60</v>
      </c>
      <c r="T18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[CHIRQUENCY]
Name = Chirquency
Types = FLYING, SOUND
BaseStats = 85,120,70,100,50,60
Moves = 
Height = 
Pokedex = 
Evolutions = </v>
      </c>
    </row>
    <row r="19" spans="6:20" ht="135" x14ac:dyDescent="0.25">
      <c r="F19">
        <v>13</v>
      </c>
      <c r="G19" t="s">
        <v>90</v>
      </c>
      <c r="H19" t="s">
        <v>37</v>
      </c>
      <c r="J19" t="s">
        <v>17</v>
      </c>
      <c r="K19">
        <f>SUM(Tabel1[[#This Row],[HP]:[SP DEF]])</f>
        <v>250</v>
      </c>
      <c r="L19">
        <v>59</v>
      </c>
      <c r="M19">
        <v>45</v>
      </c>
      <c r="N19">
        <v>40</v>
      </c>
      <c r="O19">
        <v>31</v>
      </c>
      <c r="P19">
        <v>35</v>
      </c>
      <c r="Q19">
        <v>40</v>
      </c>
      <c r="R19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59,45,40,31,35,40</v>
      </c>
      <c r="T19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[AMAZEL]
Name = Amazel
Types = NORMAL
BaseStats = 59,45,40,31,35,40
Moves = 
Height = 
Pokedex = 
Evolutions = </v>
      </c>
    </row>
    <row r="20" spans="6:20" ht="135" x14ac:dyDescent="0.25">
      <c r="F20">
        <v>14</v>
      </c>
      <c r="G20" t="s">
        <v>18</v>
      </c>
      <c r="H20" t="s">
        <v>37</v>
      </c>
      <c r="J20" t="s">
        <v>18</v>
      </c>
      <c r="K20">
        <f>SUM(Tabel1[[#This Row],[HP]:[SP DEF]])</f>
        <v>410</v>
      </c>
      <c r="L20">
        <v>79</v>
      </c>
      <c r="M20">
        <v>85</v>
      </c>
      <c r="N20">
        <v>60</v>
      </c>
      <c r="O20">
        <v>71</v>
      </c>
      <c r="P20">
        <v>55</v>
      </c>
      <c r="Q20">
        <v>60</v>
      </c>
      <c r="R20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79,85,60,71,55,60</v>
      </c>
      <c r="T20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[ELAZEL]
Name = Elazel
Types = NORMAL
BaseStats = 79,85,60,71,55,60
Moves = 
Height = 
Pokedex = 
Evolutions = </v>
      </c>
    </row>
    <row r="21" spans="6:20" ht="135" x14ac:dyDescent="0.25">
      <c r="F21">
        <v>15</v>
      </c>
      <c r="G21" t="s">
        <v>19</v>
      </c>
      <c r="H21" t="s">
        <v>38</v>
      </c>
      <c r="J21" t="s">
        <v>19</v>
      </c>
      <c r="K21">
        <f>SUM(Tabel1[[#This Row],[HP]:[SP DEF]])</f>
        <v>250</v>
      </c>
      <c r="L21">
        <v>40</v>
      </c>
      <c r="M21">
        <v>60</v>
      </c>
      <c r="N21">
        <v>40</v>
      </c>
      <c r="O21">
        <v>30</v>
      </c>
      <c r="P21">
        <v>40</v>
      </c>
      <c r="Q21">
        <v>40</v>
      </c>
      <c r="R21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40,60,40,30,40,40</v>
      </c>
      <c r="T21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[WINBEE]
Name = Winbee
Types = BUG
BaseStats = 40,60,40,30,40,40
Moves = 
Height = 
Pokedex = 
Evolutions = </v>
      </c>
    </row>
    <row r="22" spans="6:20" ht="135" x14ac:dyDescent="0.25">
      <c r="F22">
        <v>16</v>
      </c>
      <c r="G22" t="s">
        <v>20</v>
      </c>
      <c r="H22" t="s">
        <v>38</v>
      </c>
      <c r="J22" t="s">
        <v>20</v>
      </c>
      <c r="K22">
        <f>SUM(Tabel1[[#This Row],[HP]:[SP DEF]])</f>
        <v>400</v>
      </c>
      <c r="L22">
        <v>70</v>
      </c>
      <c r="M22">
        <v>90</v>
      </c>
      <c r="N22">
        <v>70</v>
      </c>
      <c r="O22">
        <v>40</v>
      </c>
      <c r="P22">
        <v>60</v>
      </c>
      <c r="Q22">
        <v>70</v>
      </c>
      <c r="R22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70,90,70,40,60,70</v>
      </c>
      <c r="T22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[WINKING]
Name = Winking
Types = BUG
BaseStats = 70,90,70,40,60,70
Moves = 
Height = 
Pokedex = 
Evolutions = </v>
      </c>
    </row>
    <row r="23" spans="6:20" ht="135" x14ac:dyDescent="0.25">
      <c r="F23">
        <v>17</v>
      </c>
      <c r="G23" t="s">
        <v>21</v>
      </c>
      <c r="H23" t="s">
        <v>38</v>
      </c>
      <c r="J23" t="s">
        <v>21</v>
      </c>
      <c r="K23">
        <f>SUM(Tabel1[[#This Row],[HP]:[SP DEF]])</f>
        <v>400</v>
      </c>
      <c r="L23">
        <v>70</v>
      </c>
      <c r="M23">
        <v>90</v>
      </c>
      <c r="N23">
        <v>70</v>
      </c>
      <c r="O23">
        <v>40</v>
      </c>
      <c r="P23">
        <v>60</v>
      </c>
      <c r="Q23">
        <v>70</v>
      </c>
      <c r="R23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70,90,70,40,60,70</v>
      </c>
      <c r="T23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[WINQUEEN]
Name = Winqueen
Types = BUG
BaseStats = 70,90,70,40,60,70
Moves = 
Height = 
Pokedex = 
Evolutions = </v>
      </c>
    </row>
    <row r="24" spans="6:20" ht="135" x14ac:dyDescent="0.25">
      <c r="F24">
        <v>18</v>
      </c>
      <c r="G24" t="s">
        <v>22</v>
      </c>
      <c r="H24" t="s">
        <v>78</v>
      </c>
      <c r="J24" t="s">
        <v>22</v>
      </c>
      <c r="K24">
        <f>SUM(Tabel1[[#This Row],[HP]:[SP DEF]])</f>
        <v>0</v>
      </c>
      <c r="R24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24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[LANYA]
Name = Lanya
Types = LIGHT
BaseStats = 1,1,1,1,1,1
Moves = 
Height = 
Pokedex = 
Evolutions = </v>
      </c>
    </row>
    <row r="25" spans="6:20" ht="135" x14ac:dyDescent="0.25">
      <c r="F25">
        <v>19</v>
      </c>
      <c r="G25" t="s">
        <v>91</v>
      </c>
      <c r="H25" t="s">
        <v>78</v>
      </c>
      <c r="I25" t="s">
        <v>40</v>
      </c>
      <c r="J25" t="s">
        <v>23</v>
      </c>
      <c r="K25">
        <f>SUM(Tabel1[[#This Row],[HP]:[SP DEF]])</f>
        <v>0</v>
      </c>
      <c r="R25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25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[DAWNTERN]
Name = Dawntern
Types = LIGHT, PSYCHIC
BaseStats = 1,1,1,1,1,1
Moves = 
Height = 
Pokedex = 
Evolutions = </v>
      </c>
    </row>
    <row r="26" spans="6:20" ht="135" x14ac:dyDescent="0.25">
      <c r="F26">
        <v>20</v>
      </c>
      <c r="G26" t="s">
        <v>92</v>
      </c>
      <c r="H26" t="s">
        <v>78</v>
      </c>
      <c r="I26" t="s">
        <v>41</v>
      </c>
      <c r="J26" t="s">
        <v>24</v>
      </c>
      <c r="K26">
        <f>SUM(Tabel1[[#This Row],[HP]:[SP DEF]])</f>
        <v>0</v>
      </c>
      <c r="R26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26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[DUSKALIGHT]
Name = Duskalight
Types = LIGHT, DARK
BaseStats = 1,1,1,1,1,1
Moves = 
Height = 
Pokedex = 
Evolutions = </v>
      </c>
    </row>
    <row r="27" spans="6:20" ht="135" x14ac:dyDescent="0.25">
      <c r="F27">
        <v>21</v>
      </c>
      <c r="G27" t="s">
        <v>25</v>
      </c>
      <c r="H27" t="s">
        <v>37</v>
      </c>
      <c r="I27" t="s">
        <v>33</v>
      </c>
      <c r="J27" t="s">
        <v>25</v>
      </c>
      <c r="K27">
        <f>SUM(Tabel1[[#This Row],[HP]:[SP DEF]])</f>
        <v>0</v>
      </c>
      <c r="R27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27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[BAOBY]
Name = Baoby
Types = NORMAL, GRASS
BaseStats = 1,1,1,1,1,1
Moves = 
Height = 
Pokedex = 
Evolutions = </v>
      </c>
    </row>
    <row r="28" spans="6:20" ht="135" x14ac:dyDescent="0.25">
      <c r="F28">
        <v>22</v>
      </c>
      <c r="G28" t="s">
        <v>26</v>
      </c>
      <c r="H28" t="s">
        <v>37</v>
      </c>
      <c r="I28" t="s">
        <v>33</v>
      </c>
      <c r="J28" t="s">
        <v>26</v>
      </c>
      <c r="K28">
        <f>SUM(Tabel1[[#This Row],[HP]:[SP DEF]])</f>
        <v>0</v>
      </c>
      <c r="R28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28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[BAOBARAFFE]
Name = Baobaraffe
Types = NORMAL, GRASS
BaseStats = 1,1,1,1,1,1
Moves = 
Height = 
Pokedex = 
Evolutions = </v>
      </c>
    </row>
    <row r="29" spans="6:20" ht="135" x14ac:dyDescent="0.25">
      <c r="F29">
        <v>23</v>
      </c>
      <c r="G29" t="s">
        <v>95</v>
      </c>
      <c r="H29" t="s">
        <v>35</v>
      </c>
      <c r="I29" t="s">
        <v>94</v>
      </c>
      <c r="J29" t="s">
        <v>27</v>
      </c>
      <c r="K29">
        <f>SUM(Tabel1[[#This Row],[HP]:[SP DEF]])</f>
        <v>0</v>
      </c>
      <c r="R29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29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[MAKOCHINE]
Name = Makochine
Types = WATER, STEEL
BaseStats = 1,1,1,1,1,1
Moves = 
Height = 
Pokedex = 
Evolutions = </v>
      </c>
    </row>
    <row r="30" spans="6:20" ht="135" x14ac:dyDescent="0.25">
      <c r="F30">
        <v>24</v>
      </c>
      <c r="G30" t="s">
        <v>96</v>
      </c>
      <c r="H30" t="s">
        <v>35</v>
      </c>
      <c r="I30" t="s">
        <v>94</v>
      </c>
      <c r="J30" t="s">
        <v>28</v>
      </c>
      <c r="K30">
        <f>SUM(Tabel1[[#This Row],[HP]:[SP DEF]])</f>
        <v>0</v>
      </c>
      <c r="R30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0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[MEGALOMATON]
Name = Megalomaton
Types = WATER, STEEL
BaseStats = 1,1,1,1,1,1
Moves = 
Height = 
Pokedex = 
Evolutions = </v>
      </c>
    </row>
    <row r="31" spans="6:20" ht="135" x14ac:dyDescent="0.25">
      <c r="F31">
        <v>25</v>
      </c>
      <c r="G31" t="s">
        <v>93</v>
      </c>
      <c r="H31" t="s">
        <v>40</v>
      </c>
      <c r="J31" t="s">
        <v>29</v>
      </c>
      <c r="K31">
        <f>SUM(Tabel1[[#This Row],[HP]:[SP DEF]])</f>
        <v>0</v>
      </c>
      <c r="R31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1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[INTELLIDERP]
Name = Intelliderp
Types = PSYCHIC
BaseStats = 1,1,1,1,1,1
Moves = 
Height = 
Pokedex = 
Evolutions = </v>
      </c>
    </row>
    <row r="32" spans="6:20" ht="135" x14ac:dyDescent="0.25">
      <c r="F32">
        <v>26</v>
      </c>
      <c r="G32" t="s">
        <v>30</v>
      </c>
      <c r="H32" t="s">
        <v>42</v>
      </c>
      <c r="J32" t="s">
        <v>30</v>
      </c>
      <c r="K32">
        <f>SUM(Tabel1[[#This Row],[HP]:[SP DEF]])</f>
        <v>0</v>
      </c>
      <c r="R32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2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[ARMADIX]
Name = Armadix
Types = GROUND
BaseStats = 1,1,1,1,1,1
Moves = 
Height = 
Pokedex = 
Evolutions = </v>
      </c>
    </row>
    <row r="33" spans="6:20" ht="135" x14ac:dyDescent="0.25">
      <c r="F33">
        <v>27</v>
      </c>
      <c r="G33" t="s">
        <v>31</v>
      </c>
      <c r="H33" t="s">
        <v>42</v>
      </c>
      <c r="J33" t="s">
        <v>31</v>
      </c>
      <c r="K33">
        <f>SUM(Tabel1[[#This Row],[HP]:[SP DEF]])</f>
        <v>0</v>
      </c>
      <c r="R33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3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[MARVOG]
Name = Marvog
Types = GROUND
BaseStats = 1,1,1,1,1,1
Moves = 
Height = 
Pokedex = 
Evolutions = </v>
      </c>
    </row>
    <row r="34" spans="6:20" ht="135" x14ac:dyDescent="0.25">
      <c r="F34">
        <v>28</v>
      </c>
      <c r="G34" t="s">
        <v>32</v>
      </c>
      <c r="H34" t="s">
        <v>42</v>
      </c>
      <c r="J34" t="s">
        <v>32</v>
      </c>
      <c r="K34">
        <f>SUM(Tabel1[[#This Row],[HP]:[SP DEF]])</f>
        <v>0</v>
      </c>
      <c r="R34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4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[GRAMARVOG]
Name = Gramarvog
Types = GROUND
BaseStats = 1,1,1,1,1,1
Moves = 
Height = 
Pokedex = 
Evolutions = </v>
      </c>
    </row>
    <row r="35" spans="6:20" ht="135" x14ac:dyDescent="0.25">
      <c r="F35">
        <v>29</v>
      </c>
      <c r="G35" t="s">
        <v>43</v>
      </c>
      <c r="H35" t="s">
        <v>44</v>
      </c>
      <c r="J35" t="s">
        <v>43</v>
      </c>
      <c r="K35">
        <f>SUM(Tabel1[[#This Row],[HP]:[SP DEF]])</f>
        <v>0</v>
      </c>
      <c r="R35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5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[ELLAMP]
Name = Ellamp
Types = GHOST
BaseStats = 1,1,1,1,1,1
Moves = 
Height = 
Pokedex = 
Evolutions = </v>
      </c>
    </row>
    <row r="36" spans="6:20" ht="135" x14ac:dyDescent="0.25">
      <c r="F36">
        <v>30</v>
      </c>
      <c r="G36" t="s">
        <v>45</v>
      </c>
      <c r="H36" t="s">
        <v>44</v>
      </c>
      <c r="J36" t="s">
        <v>45</v>
      </c>
      <c r="K36">
        <f>SUM(Tabel1[[#This Row],[HP]:[SP DEF]])</f>
        <v>0</v>
      </c>
      <c r="R36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6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[SEIRAMP]
Name = Seiramp
Types = GHOST
BaseStats = 1,1,1,1,1,1
Moves = 
Height = 
Pokedex = 
Evolutions = </v>
      </c>
    </row>
    <row r="37" spans="6:20" ht="135" x14ac:dyDescent="0.25">
      <c r="F37">
        <v>31</v>
      </c>
      <c r="H37" t="s">
        <v>42</v>
      </c>
      <c r="J37" t="s">
        <v>67</v>
      </c>
      <c r="K37">
        <f>SUM(Tabel1[[#This Row],[HP]:[SP DEF]])</f>
        <v>0</v>
      </c>
      <c r="R37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7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GROUND
BaseStats = 1,1,1,1,1,1
Moves = 
Height = 
Pokedex = 
Evolutions = </v>
      </c>
    </row>
    <row r="38" spans="6:20" ht="135" x14ac:dyDescent="0.25">
      <c r="F38">
        <v>32</v>
      </c>
      <c r="H38" t="s">
        <v>42</v>
      </c>
      <c r="I38" t="s">
        <v>33</v>
      </c>
      <c r="J38" t="s">
        <v>51</v>
      </c>
      <c r="K38">
        <f>SUM(Tabel1[[#This Row],[HP]:[SP DEF]])</f>
        <v>0</v>
      </c>
      <c r="R38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8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GROUND, GRASS
BaseStats = 1,1,1,1,1,1
Moves = 
Height = 
Pokedex = 
Evolutions = </v>
      </c>
    </row>
    <row r="39" spans="6:20" ht="135" x14ac:dyDescent="0.25">
      <c r="F39">
        <v>33</v>
      </c>
      <c r="H39" t="s">
        <v>42</v>
      </c>
      <c r="I39" t="s">
        <v>33</v>
      </c>
      <c r="J39" t="s">
        <v>52</v>
      </c>
      <c r="K39">
        <f>SUM(Tabel1[[#This Row],[HP]:[SP DEF]])</f>
        <v>0</v>
      </c>
      <c r="R39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39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GROUND, GRASS
BaseStats = 1,1,1,1,1,1
Moves = 
Height = 
Pokedex = 
Evolutions = </v>
      </c>
    </row>
    <row r="40" spans="6:20" ht="135" x14ac:dyDescent="0.25">
      <c r="F40">
        <v>34</v>
      </c>
      <c r="H40" t="s">
        <v>47</v>
      </c>
      <c r="J40" t="s">
        <v>53</v>
      </c>
      <c r="K40">
        <f>SUM(Tabel1[[#This Row],[HP]:[SP DEF]])</f>
        <v>0</v>
      </c>
      <c r="R40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0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FIGHTING
BaseStats = 1,1,1,1,1,1
Moves = 
Height = 
Pokedex = 
Evolutions = </v>
      </c>
    </row>
    <row r="41" spans="6:20" ht="135" x14ac:dyDescent="0.25">
      <c r="F41">
        <v>35</v>
      </c>
      <c r="H41" t="s">
        <v>47</v>
      </c>
      <c r="I41" t="s">
        <v>39</v>
      </c>
      <c r="J41" t="s">
        <v>54</v>
      </c>
      <c r="K41">
        <f>SUM(Tabel1[[#This Row],[HP]:[SP DEF]])</f>
        <v>0</v>
      </c>
      <c r="R41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1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FIGHTING, ELECTRIC
BaseStats = 1,1,1,1,1,1
Moves = 
Height = 
Pokedex = 
Evolutions = </v>
      </c>
    </row>
    <row r="42" spans="6:20" ht="135" x14ac:dyDescent="0.25">
      <c r="F42">
        <v>36</v>
      </c>
      <c r="H42" t="s">
        <v>47</v>
      </c>
      <c r="I42" t="s">
        <v>39</v>
      </c>
      <c r="J42" t="s">
        <v>55</v>
      </c>
      <c r="K42">
        <f>SUM(Tabel1[[#This Row],[HP]:[SP DEF]])</f>
        <v>0</v>
      </c>
      <c r="R42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2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FIGHTING, ELECTRIC
BaseStats = 1,1,1,1,1,1
Moves = 
Height = 
Pokedex = 
Evolutions = </v>
      </c>
    </row>
    <row r="43" spans="6:20" ht="135" x14ac:dyDescent="0.25">
      <c r="F43">
        <v>37</v>
      </c>
      <c r="G43" t="s">
        <v>56</v>
      </c>
      <c r="H43" t="s">
        <v>49</v>
      </c>
      <c r="J43" t="s">
        <v>56</v>
      </c>
      <c r="K43">
        <f>SUM(Tabel1[[#This Row],[HP]:[SP DEF]])</f>
        <v>0</v>
      </c>
      <c r="R43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3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[SNOME]
Name = Snome
Types = ICE
BaseStats = 1,1,1,1,1,1
Moves = 
Height = 
Pokedex = 
Evolutions = </v>
      </c>
    </row>
    <row r="44" spans="6:20" ht="135" x14ac:dyDescent="0.25">
      <c r="F44">
        <v>38</v>
      </c>
      <c r="G44" t="s">
        <v>57</v>
      </c>
      <c r="H44" t="s">
        <v>49</v>
      </c>
      <c r="J44" t="s">
        <v>57</v>
      </c>
      <c r="K44">
        <f>SUM(Tabel1[[#This Row],[HP]:[SP DEF]])</f>
        <v>0</v>
      </c>
      <c r="R44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4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[FROLL]
Name = Froll
Types = ICE
BaseStats = 1,1,1,1,1,1
Moves = 
Height = 
Pokedex = 
Evolutions = </v>
      </c>
    </row>
    <row r="45" spans="6:20" ht="135" x14ac:dyDescent="0.25">
      <c r="F45">
        <v>39</v>
      </c>
      <c r="H45" t="s">
        <v>37</v>
      </c>
      <c r="J45" t="s">
        <v>58</v>
      </c>
      <c r="K45">
        <f>SUM(Tabel1[[#This Row],[HP]:[SP DEF]])</f>
        <v>0</v>
      </c>
      <c r="R45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5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NORMAL
BaseStats = 1,1,1,1,1,1
Moves = 
Height = 
Pokedex = 
Evolutions = </v>
      </c>
    </row>
    <row r="46" spans="6:20" ht="135" x14ac:dyDescent="0.25">
      <c r="F46">
        <v>40</v>
      </c>
      <c r="H46" t="s">
        <v>37</v>
      </c>
      <c r="I46" t="s">
        <v>47</v>
      </c>
      <c r="J46" t="s">
        <v>59</v>
      </c>
      <c r="K46">
        <f>SUM(Tabel1[[#This Row],[HP]:[SP DEF]])</f>
        <v>0</v>
      </c>
      <c r="R46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6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NORMAL, FIGHTING
BaseStats = 1,1,1,1,1,1
Moves = 
Height = 
Pokedex = 
Evolutions = </v>
      </c>
    </row>
    <row r="47" spans="6:20" ht="135" x14ac:dyDescent="0.25">
      <c r="F47">
        <v>41</v>
      </c>
      <c r="H47" t="s">
        <v>48</v>
      </c>
      <c r="J47" t="s">
        <v>60</v>
      </c>
      <c r="K47">
        <f>SUM(Tabel1[[#This Row],[HP]:[SP DEF]])</f>
        <v>0</v>
      </c>
      <c r="R47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7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ROCK
BaseStats = 1,1,1,1,1,1
Moves = 
Height = 
Pokedex = 
Evolutions = </v>
      </c>
    </row>
    <row r="48" spans="6:20" ht="135" x14ac:dyDescent="0.25">
      <c r="F48">
        <v>42</v>
      </c>
      <c r="H48" t="s">
        <v>48</v>
      </c>
      <c r="I48" t="s">
        <v>34</v>
      </c>
      <c r="J48" t="s">
        <v>61</v>
      </c>
      <c r="K48">
        <f>SUM(Tabel1[[#This Row],[HP]:[SP DEF]])</f>
        <v>0</v>
      </c>
      <c r="R48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8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ROCK, FIRE
BaseStats = 1,1,1,1,1,1
Moves = 
Height = 
Pokedex = 
Evolutions = </v>
      </c>
    </row>
    <row r="49" spans="6:20" ht="135" x14ac:dyDescent="0.25">
      <c r="F49">
        <v>43</v>
      </c>
      <c r="H49" t="s">
        <v>48</v>
      </c>
      <c r="I49" t="s">
        <v>34</v>
      </c>
      <c r="J49" t="s">
        <v>62</v>
      </c>
      <c r="K49">
        <f>SUM(Tabel1[[#This Row],[HP]:[SP DEF]])</f>
        <v>0</v>
      </c>
      <c r="R49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49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ROCK, FIRE
BaseStats = 1,1,1,1,1,1
Moves = 
Height = 
Pokedex = 
Evolutions = </v>
      </c>
    </row>
    <row r="50" spans="6:20" ht="135" x14ac:dyDescent="0.25">
      <c r="F50">
        <v>44</v>
      </c>
      <c r="H50" t="s">
        <v>41</v>
      </c>
      <c r="J50" t="s">
        <v>63</v>
      </c>
      <c r="K50">
        <f>SUM(Tabel1[[#This Row],[HP]:[SP DEF]])</f>
        <v>0</v>
      </c>
      <c r="R50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0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DARK
BaseStats = 1,1,1,1,1,1
Moves = 
Height = 
Pokedex = 
Evolutions = </v>
      </c>
    </row>
    <row r="51" spans="6:20" ht="135" x14ac:dyDescent="0.25">
      <c r="F51">
        <v>45</v>
      </c>
      <c r="H51" t="s">
        <v>41</v>
      </c>
      <c r="J51" t="s">
        <v>64</v>
      </c>
      <c r="K51">
        <f>SUM(Tabel1[[#This Row],[HP]:[SP DEF]])</f>
        <v>0</v>
      </c>
      <c r="R51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1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DARK
BaseStats = 1,1,1,1,1,1
Moves = 
Height = 
Pokedex = 
Evolutions = </v>
      </c>
    </row>
    <row r="52" spans="6:20" ht="135" x14ac:dyDescent="0.25">
      <c r="F52">
        <v>46</v>
      </c>
      <c r="G52" t="s">
        <v>79</v>
      </c>
      <c r="H52" t="s">
        <v>35</v>
      </c>
      <c r="I52" t="s">
        <v>40</v>
      </c>
      <c r="J52" t="s">
        <v>66</v>
      </c>
      <c r="K52">
        <f>SUM(Tabel1[[#This Row],[HP]:[SP DEF]])</f>
        <v>0</v>
      </c>
      <c r="R52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2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[SQUIZARD]
Name = SQUIZARD
Types = WATER, PSYCHIC
BaseStats = 1,1,1,1,1,1
Moves = 
Height = 
Pokedex = 
Evolutions = </v>
      </c>
    </row>
    <row r="53" spans="6:20" ht="135" x14ac:dyDescent="0.25">
      <c r="F53">
        <v>47</v>
      </c>
      <c r="G53" t="s">
        <v>80</v>
      </c>
      <c r="H53" t="s">
        <v>35</v>
      </c>
      <c r="I53" t="s">
        <v>40</v>
      </c>
      <c r="J53" t="s">
        <v>65</v>
      </c>
      <c r="K53">
        <f>SUM(Tabel1[[#This Row],[HP]:[SP DEF]])</f>
        <v>0</v>
      </c>
      <c r="R53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3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[SORCEPHER]
Name = SORCEPHER
Types = WATER, PSYCHIC
BaseStats = 1,1,1,1,1,1
Moves = 
Height = 
Pokedex = 
Evolutions = </v>
      </c>
    </row>
    <row r="54" spans="6:20" ht="135" x14ac:dyDescent="0.25">
      <c r="F54">
        <v>48</v>
      </c>
      <c r="H54" t="s">
        <v>44</v>
      </c>
      <c r="I54" t="s">
        <v>46</v>
      </c>
      <c r="J54" t="s">
        <v>68</v>
      </c>
      <c r="K54">
        <f>SUM(Tabel1[[#This Row],[HP]:[SP DEF]])</f>
        <v>0</v>
      </c>
      <c r="R54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4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GHOST, POISON
BaseStats = 1,1,1,1,1,1
Moves = 
Height = 
Pokedex = 
Evolutions = </v>
      </c>
    </row>
    <row r="55" spans="6:20" ht="135" x14ac:dyDescent="0.25">
      <c r="F55">
        <v>49</v>
      </c>
      <c r="K55">
        <f>SUM(Tabel1[[#This Row],[HP]:[SP DEF]])</f>
        <v>0</v>
      </c>
      <c r="R55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5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56" spans="6:20" ht="135" x14ac:dyDescent="0.25">
      <c r="F56">
        <v>50</v>
      </c>
      <c r="K56">
        <f>SUM(Tabel1[[#This Row],[HP]:[SP DEF]])</f>
        <v>0</v>
      </c>
      <c r="R56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6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57" spans="6:20" ht="135" x14ac:dyDescent="0.25">
      <c r="F57">
        <v>51</v>
      </c>
      <c r="K57">
        <f>SUM(Tabel1[[#This Row],[HP]:[SP DEF]])</f>
        <v>0</v>
      </c>
      <c r="R57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7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58" spans="6:20" ht="135" x14ac:dyDescent="0.25">
      <c r="F58">
        <v>52</v>
      </c>
      <c r="K58">
        <f>SUM(Tabel1[[#This Row],[HP]:[SP DEF]])</f>
        <v>0</v>
      </c>
      <c r="R58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8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59" spans="6:20" ht="135" x14ac:dyDescent="0.25">
      <c r="F59">
        <v>53</v>
      </c>
      <c r="K59">
        <f>SUM(Tabel1[[#This Row],[HP]:[SP DEF]])</f>
        <v>0</v>
      </c>
      <c r="R59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59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0" spans="6:20" ht="135" x14ac:dyDescent="0.25">
      <c r="F60">
        <v>54</v>
      </c>
      <c r="K60">
        <f>SUM(Tabel1[[#This Row],[HP]:[SP DEF]])</f>
        <v>0</v>
      </c>
      <c r="R60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0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1" spans="6:20" ht="135" x14ac:dyDescent="0.25">
      <c r="F61">
        <v>55</v>
      </c>
      <c r="K61">
        <f>SUM(Tabel1[[#This Row],[HP]:[SP DEF]])</f>
        <v>0</v>
      </c>
      <c r="R61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1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2" spans="6:20" ht="135" x14ac:dyDescent="0.25">
      <c r="F62">
        <v>56</v>
      </c>
      <c r="K62">
        <f>SUM(Tabel1[[#This Row],[HP]:[SP DEF]])</f>
        <v>0</v>
      </c>
      <c r="R62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2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3" spans="6:20" ht="135" x14ac:dyDescent="0.25">
      <c r="F63">
        <v>57</v>
      </c>
      <c r="K63">
        <f>SUM(Tabel1[[#This Row],[HP]:[SP DEF]])</f>
        <v>0</v>
      </c>
      <c r="R63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3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4" spans="6:20" ht="135" x14ac:dyDescent="0.25">
      <c r="F64">
        <v>58</v>
      </c>
      <c r="K64">
        <f>SUM(Tabel1[[#This Row],[HP]:[SP DEF]])</f>
        <v>0</v>
      </c>
      <c r="R64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4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5" spans="6:20" ht="135" x14ac:dyDescent="0.25">
      <c r="F65">
        <v>59</v>
      </c>
      <c r="K65">
        <f>SUM(Tabel1[[#This Row],[HP]:[SP DEF]])</f>
        <v>0</v>
      </c>
      <c r="R65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5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6" spans="6:20" ht="135" x14ac:dyDescent="0.25">
      <c r="F66">
        <v>60</v>
      </c>
      <c r="K66">
        <f>SUM(Tabel1[[#This Row],[HP]:[SP DEF]])</f>
        <v>0</v>
      </c>
      <c r="R66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6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7" spans="6:20" ht="135" x14ac:dyDescent="0.25">
      <c r="F67">
        <v>61</v>
      </c>
      <c r="K67">
        <f>SUM(Tabel1[[#This Row],[HP]:[SP DEF]])</f>
        <v>0</v>
      </c>
      <c r="R67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7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8" spans="6:20" ht="135" x14ac:dyDescent="0.25">
      <c r="F68">
        <v>62</v>
      </c>
      <c r="K68">
        <f>SUM(Tabel1[[#This Row],[HP]:[SP DEF]])</f>
        <v>0</v>
      </c>
      <c r="R68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8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69" spans="6:20" ht="135" x14ac:dyDescent="0.25">
      <c r="F69">
        <v>63</v>
      </c>
      <c r="K69">
        <f>SUM(Tabel1[[#This Row],[HP]:[SP DEF]])</f>
        <v>0</v>
      </c>
      <c r="R69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69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0" spans="6:20" ht="135" x14ac:dyDescent="0.25">
      <c r="F70">
        <v>64</v>
      </c>
      <c r="K70">
        <f>SUM(Tabel1[[#This Row],[HP]:[SP DEF]])</f>
        <v>0</v>
      </c>
      <c r="R70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0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1" spans="6:20" ht="135" x14ac:dyDescent="0.25">
      <c r="F71">
        <v>65</v>
      </c>
      <c r="K71">
        <f>SUM(Tabel1[[#This Row],[HP]:[SP DEF]])</f>
        <v>0</v>
      </c>
      <c r="R71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1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2" spans="6:20" ht="135" x14ac:dyDescent="0.25">
      <c r="F72">
        <v>66</v>
      </c>
      <c r="K72">
        <f>SUM(Tabel1[[#This Row],[HP]:[SP DEF]])</f>
        <v>0</v>
      </c>
      <c r="R72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2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3" spans="6:20" ht="135" x14ac:dyDescent="0.25">
      <c r="F73">
        <v>67</v>
      </c>
      <c r="K73">
        <f>SUM(Tabel1[[#This Row],[HP]:[SP DEF]])</f>
        <v>0</v>
      </c>
      <c r="R73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3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4" spans="6:20" ht="135" x14ac:dyDescent="0.25">
      <c r="F74">
        <v>68</v>
      </c>
      <c r="K74">
        <f>SUM(Tabel1[[#This Row],[HP]:[SP DEF]])</f>
        <v>0</v>
      </c>
      <c r="R74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4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5" spans="6:20" ht="135" x14ac:dyDescent="0.25">
      <c r="F75">
        <v>69</v>
      </c>
      <c r="K75">
        <f>SUM(Tabel1[[#This Row],[HP]:[SP DEF]])</f>
        <v>0</v>
      </c>
      <c r="R75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5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6" spans="6:20" ht="135" x14ac:dyDescent="0.25">
      <c r="F76">
        <v>70</v>
      </c>
      <c r="K76">
        <f>SUM(Tabel1[[#This Row],[HP]:[SP DEF]])</f>
        <v>0</v>
      </c>
      <c r="R76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6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7" spans="6:20" ht="135" x14ac:dyDescent="0.25">
      <c r="F77">
        <v>71</v>
      </c>
      <c r="K77">
        <f>SUM(Tabel1[[#This Row],[HP]:[SP DEF]])</f>
        <v>0</v>
      </c>
      <c r="R77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7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8" spans="6:20" ht="135" x14ac:dyDescent="0.25">
      <c r="F78">
        <v>72</v>
      </c>
      <c r="K78">
        <f>SUM(Tabel1[[#This Row],[HP]:[SP DEF]])</f>
        <v>0</v>
      </c>
      <c r="R78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8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79" spans="6:20" ht="135" x14ac:dyDescent="0.25">
      <c r="F79">
        <v>73</v>
      </c>
      <c r="K79">
        <f>SUM(Tabel1[[#This Row],[HP]:[SP DEF]])</f>
        <v>0</v>
      </c>
      <c r="R79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79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80" spans="6:20" ht="135" x14ac:dyDescent="0.25">
      <c r="F80">
        <v>74</v>
      </c>
      <c r="K80">
        <f>SUM(Tabel1[[#This Row],[HP]:[SP DEF]])</f>
        <v>0</v>
      </c>
      <c r="R80" t="str">
        <f>IF(Tabel1[[#This Row],[Stat total]]&gt;0,_xlfn.TEXTJOIN(",", TRUE, Tabel1[[#This Row],[HP]],Tabel1[[#This Row],[ATK]],Tabel1[[#This Row],[DEF]],Tabel1[[#This Row],[SPD]],Tabel1[[#This Row],[SP ATK]],Tabel1[[#This Row],[SP DEF]]), "1,1,1,1,1,1")</f>
        <v>1,1,1,1,1,1</v>
      </c>
      <c r="T80" s="1" t="str">
        <f>"#-------------------------------" &amp; CHAR(10) &amp; "["&amp;UPPER(Tabel1[[#This Row],[Name]])&amp;"]" &amp; CHAR(10) &amp; "Name = " &amp; Tabel1[[#This Row],[Name]] &amp; CHAR(10) &amp; "Types = " &amp; UPPER(Tabel1[[#This Row],[Type 1]]) &amp; IF(Tabel1[[#This Row],[Type 2]] = "", "", ", " &amp; UPPER(Tabel1[[#This Row],[Type 2]])) &amp; CHAR(10) &amp; "BaseStats = " &amp; Tabel1[[#This Row],[Stats String]] &amp; CHAR(10) &amp; "Moves = "  &amp; CHAR(10) &amp; "Height = "  &amp; CHAR(10) &amp; "Pokedex = "  &amp; CHAR(10) &amp; "Evolutions = "</f>
        <v xml:space="preserve">#-------------------------------
[]
Name = 
Types = 
BaseStats = 1,1,1,1,1,1
Moves = 
Height = 
Pokedex = 
Evolutions = </v>
      </c>
    </row>
    <row r="81" spans="6:20" x14ac:dyDescent="0.25">
      <c r="F81">
        <v>75</v>
      </c>
      <c r="T8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2022-08-04T18:52:48Z</dcterms:created>
  <dcterms:modified xsi:type="dcterms:W3CDTF">2022-08-06T09:21:50Z</dcterms:modified>
</cp:coreProperties>
</file>