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\PycharmProjects\DeepLearningExamples\PyTorch\Detection\SSD\Keep_Data\"/>
    </mc:Choice>
  </mc:AlternateContent>
  <xr:revisionPtr revIDLastSave="0" documentId="8_{EF0E587C-6BDF-496D-A763-D4FA5B3745BE}" xr6:coauthVersionLast="47" xr6:coauthVersionMax="47" xr10:uidLastSave="{00000000-0000-0000-0000-000000000000}"/>
  <bookViews>
    <workbookView xWindow="-120" yWindow="-120" windowWidth="38640" windowHeight="21120" xr2:uid="{5E2F8497-782B-483C-A212-84DA2FDA22A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0" i="1" l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4" i="1"/>
  <c r="L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" i="1"/>
  <c r="M5" i="1"/>
  <c r="M6" i="1"/>
  <c r="M7" i="1"/>
  <c r="M8" i="1"/>
  <c r="M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4" i="1"/>
  <c r="N5" i="1"/>
  <c r="N6" i="1"/>
  <c r="N7" i="1"/>
  <c r="N8" i="1"/>
  <c r="N9" i="1"/>
  <c r="N10" i="1"/>
  <c r="N11" i="1"/>
  <c r="J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2" i="1"/>
  <c r="K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</calcChain>
</file>

<file path=xl/sharedStrings.xml><?xml version="1.0" encoding="utf-8"?>
<sst xmlns="http://schemas.openxmlformats.org/spreadsheetml/2006/main" count="998" uniqueCount="768">
  <si>
    <t>python main.py --data data/ --bs 10 --ebs 10 --backbone resnet18</t>
  </si>
  <si>
    <t>DONE (t=0.02s).</t>
  </si>
  <si>
    <t xml:space="preserve"> Average Precision  (AP) @[ IoU=0.50:0.95 | area=   all | maxDets=100 ] = 0.134 | catId=All</t>
  </si>
  <si>
    <t xml:space="preserve"> Average Precision  (AP) @[ IoU=0.50      | area=   all | maxDets=100 ] = 0.383 | catId=All</t>
  </si>
  <si>
    <t xml:space="preserve"> Average Precision  (AP) @[ IoU=0.60      | area=   all | maxDets=100 ] = 0.247 | catId=All</t>
  </si>
  <si>
    <t xml:space="preserve"> Average Precision  (AP) @[ IoU=0.70      | area=   all | maxDets=100 ] = 0.112 | catId=All</t>
  </si>
  <si>
    <t xml:space="preserve"> Average Precision  (AP) @[ IoU=0.80      | area=   all | maxDets=100 ] = 0.022 | catId=All</t>
  </si>
  <si>
    <t xml:space="preserve"> Average Precision  (AP) @[ IoU=0.90      | area=   all | maxDets=100 ] = -1.000 | catId=All</t>
  </si>
  <si>
    <t xml:space="preserve"> Average Precision  (AP) @[ IoU=0.50:0.95 | area= small | maxDets=100 ] = 0.149 | catId=All</t>
  </si>
  <si>
    <t xml:space="preserve"> Average Precision  (AP) @[ IoU=0.50:0.95 | area=medium | maxDets=100 ] = 0.353 | catId=All</t>
  </si>
  <si>
    <t xml:space="preserve"> Average Recall     (AR) @[ IoU=0.50      | area=   all | maxDets=100 ] = 0.608 | catId=All</t>
  </si>
  <si>
    <t xml:space="preserve"> Average Recall     (AR) @[ IoU=0.60      | area=   all | maxDets=100 ] = 0.453 | catId=All</t>
  </si>
  <si>
    <t xml:space="preserve"> Average Recall     (AR) @[ IoU=0.70      | area=   all | maxDets=100 ] = 0.216 | catId=All</t>
  </si>
  <si>
    <t xml:space="preserve"> Average Recall     (AR) @[ IoU=0.80      | area=   all | maxDets=100 ] = 0.064 | catId=All</t>
  </si>
  <si>
    <t xml:space="preserve"> Average Recall     (AR) @[ IoU=0.90      | area=   all | maxDets=100 ] = -1.000 | catId=All</t>
  </si>
  <si>
    <t xml:space="preserve"> Average Recall     (AR) @[ IoU=0.50:0.95 | area= small | maxDets=100 ] = 0.228 | catId=All</t>
  </si>
  <si>
    <t xml:space="preserve"> Average Recall     (AR) @[ IoU=0.50:0.95 | area=medium | maxDets=100 ] = 0.469 | catId=All</t>
  </si>
  <si>
    <t xml:space="preserve"> Average Precision  (AP) @[ IoU=0.50:0.95 | area=   all | maxDets=100 ] = 0.009 | catId=ball</t>
  </si>
  <si>
    <t xml:space="preserve"> Average Precision  (AP) @[ IoU=0.50      | area=   all | maxDets=100 ] = 0.028 | catId=ball</t>
  </si>
  <si>
    <t xml:space="preserve"> Average Precision  (AP) @[ IoU=0.60      | area=   all | maxDets=100 ] = 0.021 | catId=ball</t>
  </si>
  <si>
    <t xml:space="preserve"> Average Precision  (AP) @[ IoU=0.70      | area=   all | maxDets=100 ] = 0.007 | catId=ball</t>
  </si>
  <si>
    <t xml:space="preserve"> Average Precision  (AP) @[ IoU=0.80      | area=   all | maxDets=100 ] = 0.000 | catId=ball</t>
  </si>
  <si>
    <t xml:space="preserve"> Average Precision  (AP) @[ IoU=0.90      | area=   all | maxDets=100 ] = -1.000 | catId=ball</t>
  </si>
  <si>
    <t xml:space="preserve"> Average Precision  (AP) @[ IoU=0.50:0.95 | area= small | maxDets=100 ] = 0.087 | catId=ball</t>
  </si>
  <si>
    <t xml:space="preserve"> Average Precision  (AP) @[ IoU=0.50:0.95 | area=medium | maxDets=100 ] = -1.000 | catId=ball</t>
  </si>
  <si>
    <t xml:space="preserve"> Average Recall     (AR) @[ IoU=0.50      | area=   all | maxDets=100 ] = 0.300 | catId=ball</t>
  </si>
  <si>
    <t xml:space="preserve"> Average Recall     (AR) @[ IoU=0.60      | area=   all | maxDets=100 ] = 0.200 | catId=ball</t>
  </si>
  <si>
    <t xml:space="preserve"> Average Recall     (AR) @[ IoU=0.70      | area=   all | maxDets=100 ] = 0.050 | catId=ball</t>
  </si>
  <si>
    <t xml:space="preserve"> Average Recall     (AR) @[ IoU=0.80      | area=   all | maxDets=100 ] = 0.000 | catId=ball</t>
  </si>
  <si>
    <t xml:space="preserve"> Average Recall     (AR) @[ IoU=0.90      | area=   all | maxDets=100 ] = -1.000 | catId=ball</t>
  </si>
  <si>
    <t xml:space="preserve"> Average Recall     (AR) @[ IoU=0.50:0.95 | area= small | maxDets=100 ] = 0.085 | catId=ball</t>
  </si>
  <si>
    <t xml:space="preserve"> Average Recall     (AR) @[ IoU=0.50:0.95 | area=medium | maxDets=100 ] = -1.000 | catId=ball</t>
  </si>
  <si>
    <t xml:space="preserve"> Average Precision  (AP) @[ IoU=0.50:0.95 | area=   all | maxDets=100 ] = 0.221 | catId=hand</t>
  </si>
  <si>
    <t xml:space="preserve"> Average Precision  (AP) @[ IoU=0.50      | area=   all | maxDets=100 ] = 0.594 | catId=hand</t>
  </si>
  <si>
    <t xml:space="preserve"> Average Precision  (AP) @[ IoU=0.60      | area=   all | maxDets=100 ] = 0.428 | catId=hand</t>
  </si>
  <si>
    <t xml:space="preserve"> Average Precision  (AP) @[ IoU=0.70      | area=   all | maxDets=100 ] = 0.200 | catId=hand</t>
  </si>
  <si>
    <t xml:space="preserve"> Average Precision  (AP) @[ IoU=0.80      | area=   all | maxDets=100 ] = 0.037 | catId=hand</t>
  </si>
  <si>
    <t xml:space="preserve"> Average Precision  (AP) @[ IoU=0.90      | area=   all | maxDets=100 ] = -1.000 | catId=hand</t>
  </si>
  <si>
    <t xml:space="preserve"> Average Precision  (AP) @[ IoU=0.50:0.95 | area= small | maxDets=100 ] = 0.225 | catId=hand</t>
  </si>
  <si>
    <t xml:space="preserve"> Average Precision  (AP) @[ IoU=0.50:0.95 | area=medium | maxDets=100 ] = 0.254 | catId=hand</t>
  </si>
  <si>
    <t xml:space="preserve"> Average Recall     (AR) @[ IoU=0.50      | area=   all | maxDets=100 ] = 0.807 | catId=hand</t>
  </si>
  <si>
    <t xml:space="preserve"> Average Recall     (AR) @[ IoU=0.60      | area=   all | maxDets=100 ] = 0.670 | catId=hand</t>
  </si>
  <si>
    <t xml:space="preserve"> Average Recall     (AR) @[ IoU=0.70      | area=   all | maxDets=100 ] = 0.352 | catId=hand</t>
  </si>
  <si>
    <t xml:space="preserve"> Average Recall     (AR) @[ IoU=0.80      | area=   all | maxDets=100 ] = 0.114 | catId=hand</t>
  </si>
  <si>
    <t xml:space="preserve"> Average Recall     (AR) @[ IoU=0.90      | area=   all | maxDets=100 ] = -1.000 | catId=hand</t>
  </si>
  <si>
    <t xml:space="preserve"> Average Recall     (AR) @[ IoU=0.50:0.95 | area= small | maxDets=100 ] = 0.350 | catId=hand</t>
  </si>
  <si>
    <t xml:space="preserve"> Average Recall     (AR) @[ IoU=0.50:0.95 | area=medium | maxDets=100 ] = 0.417 | catId=hand</t>
  </si>
  <si>
    <t xml:space="preserve"> Average Precision  (AP) @[ IoU=0.50:0.95 | area=   all | maxDets=100 ] = 0.172 | catId=figure</t>
  </si>
  <si>
    <t xml:space="preserve"> Average Precision  (AP) @[ IoU=0.50      | area=   all | maxDets=100 ] = 0.526 | catId=figure</t>
  </si>
  <si>
    <t xml:space="preserve"> Average Precision  (AP) @[ IoU=0.60      | area=   all | maxDets=100 ] = 0.293 | catId=figure</t>
  </si>
  <si>
    <t xml:space="preserve"> Average Precision  (AP) @[ IoU=0.70      | area=   all | maxDets=100 ] = 0.127 | catId=figure</t>
  </si>
  <si>
    <t xml:space="preserve"> Average Precision  (AP) @[ IoU=0.80      | area=   all | maxDets=100 ] = 0.029 | catId=figure</t>
  </si>
  <si>
    <t xml:space="preserve"> Average Precision  (AP) @[ IoU=0.90      | area=   all | maxDets=100 ] = -1.000 | catId=figure</t>
  </si>
  <si>
    <t xml:space="preserve"> Average Precision  (AP) @[ IoU=0.50:0.95 | area= small | maxDets=100 ] = 0.136 | catId=figure</t>
  </si>
  <si>
    <t xml:space="preserve"> Average Precision  (AP) @[ IoU=0.50:0.95 | area=medium | maxDets=100 ] = 0.451 | catId=figure</t>
  </si>
  <si>
    <t xml:space="preserve"> Average Recall     (AR) @[ IoU=0.50      | area=   all | maxDets=100 ] = 0.718 | catId=figure</t>
  </si>
  <si>
    <t xml:space="preserve"> Average Recall     (AR) @[ IoU=0.60      | area=   all | maxDets=100 ] = 0.487 | catId=figure</t>
  </si>
  <si>
    <t xml:space="preserve"> Average Recall     (AR) @[ IoU=0.70      | area=   all | maxDets=100 ] = 0.245 | catId=figure</t>
  </si>
  <si>
    <t xml:space="preserve"> Average Recall     (AR) @[ IoU=0.80      | area=   all | maxDets=100 ] = 0.079 | catId=figure</t>
  </si>
  <si>
    <t xml:space="preserve"> Average Recall     (AR) @[ IoU=0.90      | area=   all | maxDets=100 ] = -1.000 | catId=figure</t>
  </si>
  <si>
    <t xml:space="preserve"> Average Recall     (AR) @[ IoU=0.50:0.95 | area= small | maxDets=100 ] = 0.250 | catId=figure</t>
  </si>
  <si>
    <t xml:space="preserve"> Average Recall     (AR) @[ IoU=0.50:0.95 | area=medium | maxDets=100 ] = 0.522 | catId=figure</t>
  </si>
  <si>
    <t>Current AP: 0.13416</t>
  </si>
  <si>
    <t>Evaluation loss: 4.231719175974528</t>
  </si>
  <si>
    <t>DLL 2022-09-07 22:42:34.358704 - (64,) mAP : 0.13416188071668375 None</t>
  </si>
  <si>
    <t>DLL 2022-09-07 22:42:34.358771 - () total time : 40.19748258590698</t>
  </si>
  <si>
    <t>Average time: 0.6184228090139535</t>
  </si>
  <si>
    <t>python main.py --data data/ --bs 10 --ebs 10</t>
  </si>
  <si>
    <t xml:space="preserve"> Average Precision  (AP) @[ IoU=0.50:0.95 | area=   all | maxDets=100 ] = 0.192 | catId=All</t>
  </si>
  <si>
    <t xml:space="preserve"> Average Precision  (AP) @[ IoU=0.50      | area=   all | maxDets=100 ] = 0.520 | catId=All</t>
  </si>
  <si>
    <t xml:space="preserve"> Average Precision  (AP) @[ IoU=0.60      | area=   all | maxDets=100 ] = 0.395 | catId=All</t>
  </si>
  <si>
    <t xml:space="preserve"> Average Precision  (AP) @[ IoU=0.70      | area=   all | maxDets=100 ] = 0.161 | catId=All</t>
  </si>
  <si>
    <t xml:space="preserve"> Average Precision  (AP) @[ IoU=0.80      | area=   all | maxDets=100 ] = 0.030 | catId=All</t>
  </si>
  <si>
    <t xml:space="preserve"> Average Precision  (AP) @[ IoU=0.50:0.95 | area= small | maxDets=100 ] = 0.195 | catId=All</t>
  </si>
  <si>
    <t xml:space="preserve"> Average Precision  (AP) @[ IoU=0.50:0.95 | area=medium | maxDets=100 ] = 0.425 | catId=All</t>
  </si>
  <si>
    <t xml:space="preserve"> Average Recall     (AR) @[ IoU=0.50      | area=   all | maxDets=100 ] = 0.659 | catId=All</t>
  </si>
  <si>
    <t xml:space="preserve"> Average Recall     (AR) @[ IoU=0.60      | area=   all | maxDets=100 ] = 0.530 | catId=All</t>
  </si>
  <si>
    <t xml:space="preserve"> Average Recall     (AR) @[ IoU=0.70      | area=   all | maxDets=100 ] = 0.293 | catId=All</t>
  </si>
  <si>
    <t xml:space="preserve"> Average Recall     (AR) @[ IoU=0.80      | area=   all | maxDets=100 ] = 0.087 | catId=All</t>
  </si>
  <si>
    <t xml:space="preserve"> Average Recall     (AR) @[ IoU=0.50:0.95 | area= small | maxDets=100 ] = 0.274 | catId=All</t>
  </si>
  <si>
    <t xml:space="preserve"> Average Recall     (AR) @[ IoU=0.50:0.95 | area=medium | maxDets=100 ] = 0.505 | catId=All</t>
  </si>
  <si>
    <t xml:space="preserve"> Average Precision  (AP) @[ IoU=0.50:0.95 | area=   all | maxDets=100 ] = 0.044 | catId=ball</t>
  </si>
  <si>
    <t xml:space="preserve"> Average Precision  (AP) @[ IoU=0.50      | area=   all | maxDets=100 ] = 0.141 | catId=ball</t>
  </si>
  <si>
    <t xml:space="preserve"> Average Precision  (AP) @[ IoU=0.60      | area=   all | maxDets=100 ] = 0.126 | catId=ball</t>
  </si>
  <si>
    <t xml:space="preserve"> Average Precision  (AP) @[ IoU=0.70      | area=   all | maxDets=100 ] = 0.005 | catId=ball</t>
  </si>
  <si>
    <t xml:space="preserve"> Average Precision  (AP) @[ IoU=0.50:0.95 | area= small | maxDets=100 ] = 0.086 | catId=ball</t>
  </si>
  <si>
    <t xml:space="preserve"> Average Recall     (AR) @[ IoU=0.60      | area=   all | maxDets=100 ] = 0.250 | catId=ball</t>
  </si>
  <si>
    <t xml:space="preserve"> Average Recall     (AR) @[ IoU=0.50:0.95 | area= small | maxDets=100 ] = 0.110 | catId=ball</t>
  </si>
  <si>
    <t xml:space="preserve"> Average Precision  (AP) @[ IoU=0.50:0.95 | area=   all | maxDets=100 ] = 0.303 | catId=hand</t>
  </si>
  <si>
    <t xml:space="preserve"> Average Precision  (AP) @[ IoU=0.50      | area=   all | maxDets=100 ] = 0.775 | catId=hand</t>
  </si>
  <si>
    <t xml:space="preserve"> Average Precision  (AP) @[ IoU=0.60      | area=   all | maxDets=100 ] = 0.619 | catId=hand</t>
  </si>
  <si>
    <t xml:space="preserve"> Average Precision  (AP) @[ IoU=0.70      | area=   all | maxDets=100 ] = 0.293 | catId=hand</t>
  </si>
  <si>
    <t xml:space="preserve"> Average Precision  (AP) @[ IoU=0.80      | area=   all | maxDets=100 ] = 0.041 | catId=hand</t>
  </si>
  <si>
    <t xml:space="preserve"> Average Precision  (AP) @[ IoU=0.50:0.95 | area= small | maxDets=100 ] = 0.302 | catId=hand</t>
  </si>
  <si>
    <t xml:space="preserve"> Average Precision  (AP) @[ IoU=0.50:0.95 | area=medium | maxDets=100 ] = 0.371 | catId=hand</t>
  </si>
  <si>
    <t xml:space="preserve"> Average Recall     (AR) @[ IoU=0.50      | area=   all | maxDets=100 ] = 0.909 | catId=hand</t>
  </si>
  <si>
    <t xml:space="preserve"> Average Recall     (AR) @[ IoU=0.60      | area=   all | maxDets=100 ] = 0.750 | catId=hand</t>
  </si>
  <si>
    <t xml:space="preserve"> Average Recall     (AR) @[ IoU=0.70      | area=   all | maxDets=100 ] = 0.500 | catId=hand</t>
  </si>
  <si>
    <t xml:space="preserve"> Average Recall     (AR) @[ IoU=0.80      | area=   all | maxDets=100 ] = 0.136 | catId=hand</t>
  </si>
  <si>
    <t xml:space="preserve"> Average Recall     (AR) @[ IoU=0.50:0.95 | area= small | maxDets=100 ] = 0.410 | catId=hand</t>
  </si>
  <si>
    <t xml:space="preserve"> Average Recall     (AR) @[ IoU=0.50:0.95 | area=medium | maxDets=100 ] = 0.467 | catId=hand</t>
  </si>
  <si>
    <t xml:space="preserve"> Average Precision  (AP) @[ IoU=0.50:0.95 | area=   all | maxDets=100 ] = 0.229 | catId=figure</t>
  </si>
  <si>
    <t xml:space="preserve"> Average Precision  (AP) @[ IoU=0.50      | area=   all | maxDets=100 ] = 0.644 | catId=figure</t>
  </si>
  <si>
    <t xml:space="preserve"> Average Precision  (AP) @[ IoU=0.60      | area=   all | maxDets=100 ] = 0.439 | catId=figure</t>
  </si>
  <si>
    <t xml:space="preserve"> Average Precision  (AP) @[ IoU=0.70      | area=   all | maxDets=100 ] = 0.185 | catId=figure</t>
  </si>
  <si>
    <t xml:space="preserve"> Average Precision  (AP) @[ IoU=0.80      | area=   all | maxDets=100 ] = 0.049 | catId=figure</t>
  </si>
  <si>
    <t xml:space="preserve"> Average Precision  (AP) @[ IoU=0.50:0.95 | area= small | maxDets=100 ] = 0.197 | catId=figure</t>
  </si>
  <si>
    <t xml:space="preserve"> Average Precision  (AP) @[ IoU=0.50:0.95 | area=medium | maxDets=100 ] = 0.479 | catId=figure</t>
  </si>
  <si>
    <t xml:space="preserve"> Average Recall     (AR) @[ IoU=0.50      | area=   all | maxDets=100 ] = 0.767 | catId=figure</t>
  </si>
  <si>
    <t xml:space="preserve"> Average Recall     (AR) @[ IoU=0.60      | area=   all | maxDets=100 ] = 0.589 | catId=figure</t>
  </si>
  <si>
    <t xml:space="preserve"> Average Recall     (AR) @[ IoU=0.70      | area=   all | maxDets=100 ] = 0.328 | catId=figure</t>
  </si>
  <si>
    <t xml:space="preserve"> Average Recall     (AR) @[ IoU=0.80      | area=   all | maxDets=100 ] = 0.125 | catId=figure</t>
  </si>
  <si>
    <t xml:space="preserve"> Average Recall     (AR) @[ IoU=0.50:0.95 | area= small | maxDets=100 ] = 0.302 | catId=figure</t>
  </si>
  <si>
    <t xml:space="preserve"> Average Recall     (AR) @[ IoU=0.50:0.95 | area=medium | maxDets=100 ] = 0.544 | catId=figure</t>
  </si>
  <si>
    <t>Current AP: 0.19201</t>
  </si>
  <si>
    <t>Evaluation loss: 3.83703343073527</t>
  </si>
  <si>
    <t>DLL 2022-09-06 16:40:37.473461 - (64,) mAP : 0.19201002112738752 None</t>
  </si>
  <si>
    <t>DLL 2022-09-06 16:40:37.473540 - () total time : 112.81068825721741</t>
  </si>
  <si>
    <t>Average time: 1.735549050111037</t>
  </si>
  <si>
    <t>DLL 2022-09-06 16:40:37.473571 - () mAP : 0.19201002112738752 None</t>
  </si>
  <si>
    <t>python main.py --data data/ --bs 10 --ebs 10 --amp</t>
  </si>
  <si>
    <t xml:space="preserve"> Average Precision  (AP) @[ IoU=0.50:0.95 | area=   all | maxDets=100 ] = 0.196 | catId=All</t>
  </si>
  <si>
    <t xml:space="preserve"> Average Precision  (AP) @[ IoU=0.50      | area=   all | maxDets=100 ] = 0.513 | catId=All</t>
  </si>
  <si>
    <t xml:space="preserve"> Average Precision  (AP) @[ IoU=0.60      | area=   all | maxDets=100 ] = 0.388 | catId=All</t>
  </si>
  <si>
    <t xml:space="preserve"> Average Precision  (AP) @[ IoU=0.70      | area=   all | maxDets=100 ] = 0.167 | catId=All</t>
  </si>
  <si>
    <t xml:space="preserve"> Average Precision  (AP) @[ IoU=0.80      | area=   all | maxDets=100 ] = 0.046 | catId=All</t>
  </si>
  <si>
    <t xml:space="preserve"> Average Precision  (AP) @[ IoU=0.50:0.95 | area= small | maxDets=100 ] = 0.203 | catId=All</t>
  </si>
  <si>
    <t xml:space="preserve"> Average Precision  (AP) @[ IoU=0.50:0.95 | area=medium | maxDets=100 ] = 0.447 | catId=All</t>
  </si>
  <si>
    <t xml:space="preserve"> Average Recall     (AR) @[ IoU=0.50      | area=   all | maxDets=100 ] = 0.664 | catId=All</t>
  </si>
  <si>
    <t xml:space="preserve"> Average Recall     (AR) @[ IoU=0.60      | area=   all | maxDets=100 ] = 0.536 | catId=All</t>
  </si>
  <si>
    <t xml:space="preserve"> Average Recall     (AR) @[ IoU=0.70      | area=   all | maxDets=100 ] = 0.308 | catId=All</t>
  </si>
  <si>
    <t xml:space="preserve"> Average Recall     (AR) @[ IoU=0.80      | area=   all | maxDets=100 ] = 0.131 | catId=All</t>
  </si>
  <si>
    <t xml:space="preserve"> Average Recall     (AR) @[ IoU=0.50:0.95 | area= small | maxDets=100 ] = 0.288 | catId=All</t>
  </si>
  <si>
    <t xml:space="preserve"> Average Recall     (AR) @[ IoU=0.50:0.95 | area=medium | maxDets=100 ] = 0.519 | catId=All</t>
  </si>
  <si>
    <t xml:space="preserve"> Average Precision  (AP) @[ IoU=0.50:0.95 | area=   all | maxDets=100 ] = 0.045 | catId=ball</t>
  </si>
  <si>
    <t xml:space="preserve"> Average Precision  (AP) @[ IoU=0.50      | area=   all | maxDets=100 ] = 0.127 | catId=ball</t>
  </si>
  <si>
    <t xml:space="preserve"> Average Precision  (AP) @[ IoU=0.60      | area=   all | maxDets=100 ] = 0.122 | catId=ball</t>
  </si>
  <si>
    <t xml:space="preserve"> Average Precision  (AP) @[ IoU=0.70      | area=   all | maxDets=100 ] = 0.017 | catId=ball</t>
  </si>
  <si>
    <t xml:space="preserve"> Average Precision  (AP) @[ IoU=0.80      | area=   all | maxDets=100 ] = 0.003 | catId=ball</t>
  </si>
  <si>
    <t xml:space="preserve"> Average Precision  (AP) @[ IoU=0.50:0.95 | area= small | maxDets=100 ] = 0.094 | catId=ball</t>
  </si>
  <si>
    <t xml:space="preserve"> Average Recall     (AR) @[ IoU=0.70      | area=   all | maxDets=100 ] = 0.100 | catId=ball</t>
  </si>
  <si>
    <t xml:space="preserve"> Average Recall     (AR) @[ IoU=0.80      | area=   all | maxDets=100 ] = 0.050 | catId=ball</t>
  </si>
  <si>
    <t xml:space="preserve"> Average Recall     (AR) @[ IoU=0.50:0.95 | area= small | maxDets=100 ] = 0.125 | catId=ball</t>
  </si>
  <si>
    <t xml:space="preserve"> Average Precision  (AP) @[ IoU=0.50:0.95 | area=   all | maxDets=100 ] = 0.317 | catId=hand</t>
  </si>
  <si>
    <t xml:space="preserve"> Average Precision  (AP) @[ IoU=0.50      | area=   all | maxDets=100 ] = 0.764 | catId=hand</t>
  </si>
  <si>
    <t xml:space="preserve"> Average Precision  (AP) @[ IoU=0.60      | area=   all | maxDets=100 ] = 0.638 | catId=hand</t>
  </si>
  <si>
    <t xml:space="preserve"> Average Precision  (AP) @[ IoU=0.70      | area=   all | maxDets=100 ] = 0.300 | catId=hand</t>
  </si>
  <si>
    <t xml:space="preserve"> Average Precision  (AP) @[ IoU=0.80      | area=   all | maxDets=100 ] = 0.068 | catId=hand</t>
  </si>
  <si>
    <t xml:space="preserve"> Average Precision  (AP) @[ IoU=0.50:0.95 | area= small | maxDets=100 ] = 0.315 | catId=hand</t>
  </si>
  <si>
    <t xml:space="preserve"> Average Precision  (AP) @[ IoU=0.50:0.95 | area=medium | maxDets=100 ] = 0.433 | catId=hand</t>
  </si>
  <si>
    <t xml:space="preserve"> Average Recall     (AR) @[ IoU=0.60      | area=   all | maxDets=100 ] = 0.784 | catId=hand</t>
  </si>
  <si>
    <t xml:space="preserve"> Average Recall     (AR) @[ IoU=0.70      | area=   all | maxDets=100 ] = 0.477 | catId=hand</t>
  </si>
  <si>
    <t xml:space="preserve"> Average Recall     (AR) @[ IoU=0.80      | area=   all | maxDets=100 ] = 0.193 | catId=hand</t>
  </si>
  <si>
    <t xml:space="preserve"> Average Recall     (AR) @[ IoU=0.50:0.95 | area= small | maxDets=100 ] = 0.430 | catId=hand</t>
  </si>
  <si>
    <t xml:space="preserve"> Average Precision  (AP) @[ IoU=0.50:0.95 | area=   all | maxDets=100 ] = 0.227 | catId=figure</t>
  </si>
  <si>
    <t xml:space="preserve"> Average Precision  (AP) @[ IoU=0.50      | area=   all | maxDets=100 ] = 0.650 | catId=figure</t>
  </si>
  <si>
    <t xml:space="preserve"> Average Precision  (AP) @[ IoU=0.60      | area=   all | maxDets=100 ] = 0.405 | catId=figure</t>
  </si>
  <si>
    <t xml:space="preserve"> Average Precision  (AP) @[ IoU=0.80      | area=   all | maxDets=100 ] = 0.066 | catId=figure</t>
  </si>
  <si>
    <t xml:space="preserve"> Average Precision  (AP) @[ IoU=0.50:0.95 | area= small | maxDets=100 ] = 0.201 | catId=figure</t>
  </si>
  <si>
    <t xml:space="preserve"> Average Precision  (AP) @[ IoU=0.50:0.95 | area=medium | maxDets=100 ] = 0.461 | catId=figure</t>
  </si>
  <si>
    <t xml:space="preserve"> Average Recall     (AR) @[ IoU=0.50      | area=   all | maxDets=100 ] = 0.783 | catId=figure</t>
  </si>
  <si>
    <t xml:space="preserve"> Average Recall     (AR) @[ IoU=0.60      | area=   all | maxDets=100 ] = 0.573 | catId=figure</t>
  </si>
  <si>
    <t xml:space="preserve"> Average Recall     (AR) @[ IoU=0.70      | area=   all | maxDets=100 ] = 0.346 | catId=figure</t>
  </si>
  <si>
    <t xml:space="preserve"> Average Recall     (AR) @[ IoU=0.80      | area=   all | maxDets=100 ] = 0.150 | catId=figure</t>
  </si>
  <si>
    <t xml:space="preserve"> Average Recall     (AR) @[ IoU=0.50:0.95 | area= small | maxDets=100 ] = 0.308 | catId=figure</t>
  </si>
  <si>
    <t xml:space="preserve"> Average Recall     (AR) @[ IoU=0.50:0.95 | area=medium | maxDets=100 ] = 0.571 | catId=figure</t>
  </si>
  <si>
    <t>Current AP: 0.19621</t>
  </si>
  <si>
    <t>Evaluation loss: 3.709576447804769</t>
  </si>
  <si>
    <t>DLL 2022-09-07 07:16:13.492594 - (64,) mAP : 0.19621300246510176 None</t>
  </si>
  <si>
    <t>DLL 2022-09-07 07:16:13.492659 - () total time : 76.88430976867676</t>
  </si>
  <si>
    <t>Average time: 1.1828355349027193</t>
  </si>
  <si>
    <t>DLL 2022-09-07 07:16:13.492699 - () mAP : 0.19621300246510176 None</t>
  </si>
  <si>
    <t>python main.py --data data/ --bs 10 --ebs 10 --evaluation 64 --aspect-ratio-0 2 3 4 --amp</t>
  </si>
  <si>
    <t xml:space="preserve"> Average Precision  (AP) @[ IoU=0.50:0.95 | area=   all | maxDets=100 ] = 0.160 | catId=All</t>
  </si>
  <si>
    <t xml:space="preserve"> Average Precision  (AP) @[ IoU=0.50      | area=   all | maxDets=100 ] = 0.440 | catId=All</t>
  </si>
  <si>
    <t xml:space="preserve"> Average Precision  (AP) @[ IoU=0.60      | area=   all | maxDets=100 ] = 0.315 | catId=All</t>
  </si>
  <si>
    <t xml:space="preserve"> Average Precision  (AP) @[ IoU=0.70      | area=   all | maxDets=100 ] = 0.135 | catId=All</t>
  </si>
  <si>
    <t xml:space="preserve"> Average Precision  (AP) @[ IoU=0.80      | area=   all | maxDets=100 ] = 0.024 | catId=All</t>
  </si>
  <si>
    <t xml:space="preserve"> Average Precision  (AP) @[ IoU=0.50:0.95 | area= small | maxDets=100 ] = 0.174 | catId=All</t>
  </si>
  <si>
    <t xml:space="preserve"> Average Precision  (AP) @[ IoU=0.50:0.95 | area=medium | maxDets=100 ] = 0.431 | catId=All</t>
  </si>
  <si>
    <t xml:space="preserve"> Average Recall     (AR) @[ IoU=0.50      | area=   all | maxDets=100 ] = 0.598 | catId=All</t>
  </si>
  <si>
    <t xml:space="preserve"> Average Recall     (AR) @[ IoU=0.60      | area=   all | maxDets=100 ] = 0.499 | catId=All</t>
  </si>
  <si>
    <t xml:space="preserve"> Average Recall     (AR) @[ IoU=0.70      | area=   all | maxDets=100 ] = 0.284 | catId=All</t>
  </si>
  <si>
    <t xml:space="preserve"> Average Recall     (AR) @[ IoU=0.80      | area=   all | maxDets=100 ] = 0.084 | catId=All</t>
  </si>
  <si>
    <t xml:space="preserve"> Average Recall     (AR) @[ IoU=0.50:0.95 | area= small | maxDets=100 ] = 0.250 | catId=All</t>
  </si>
  <si>
    <t xml:space="preserve"> Average Recall     (AR) @[ IoU=0.50:0.95 | area=medium | maxDets=100 ] = 0.516 | catId=All</t>
  </si>
  <si>
    <t xml:space="preserve"> Average Precision  (AP) @[ IoU=0.50      | area=   all | maxDets=100 ] = 0.020 | catId=ball</t>
  </si>
  <si>
    <t xml:space="preserve"> Average Precision  (AP) @[ IoU=0.60      | area=   all | maxDets=100 ] = 0.020 | catId=ball</t>
  </si>
  <si>
    <t xml:space="preserve"> Average Precision  (AP) @[ IoU=0.70      | area=   all | maxDets=100 ] = 0.004 | catId=ball</t>
  </si>
  <si>
    <t xml:space="preserve"> Average Precision  (AP) @[ IoU=0.80      | area=   all | maxDets=100 ] = 0.001 | catId=ball</t>
  </si>
  <si>
    <t xml:space="preserve"> Average Precision  (AP) @[ IoU=0.50:0.95 | area= small | maxDets=100 ] = 0.083 | catId=ball</t>
  </si>
  <si>
    <t xml:space="preserve"> Average Recall     (AR) @[ IoU=0.50      | area=   all | maxDets=100 ] = 0.250 | catId=ball</t>
  </si>
  <si>
    <t xml:space="preserve"> Average Recall     (AR) @[ IoU=0.70      | area=   all | maxDets=100 ] = 0.150 | catId=ball</t>
  </si>
  <si>
    <t xml:space="preserve"> Average Precision  (AP) @[ IoU=0.50:0.95 | area=   all | maxDets=100 ] = 0.261 | catId=hand</t>
  </si>
  <si>
    <t xml:space="preserve"> Average Precision  (AP) @[ IoU=0.50      | area=   all | maxDets=100 ] = 0.735 | catId=hand</t>
  </si>
  <si>
    <t xml:space="preserve"> Average Precision  (AP) @[ IoU=0.60      | area=   all | maxDets=100 ] = 0.519 | catId=hand</t>
  </si>
  <si>
    <t xml:space="preserve"> Average Precision  (AP) @[ IoU=0.70      | area=   all | maxDets=100 ] = 0.213 | catId=hand</t>
  </si>
  <si>
    <t xml:space="preserve"> Average Precision  (AP) @[ IoU=0.80      | area=   all | maxDets=100 ] = 0.050 | catId=hand</t>
  </si>
  <si>
    <t xml:space="preserve"> Average Precision  (AP) @[ IoU=0.50:0.95 | area= small | maxDets=100 ] = 0.254 | catId=hand</t>
  </si>
  <si>
    <t xml:space="preserve"> Average Precision  (AP) @[ IoU=0.50:0.95 | area=medium | maxDets=100 ] = 0.396 | catId=hand</t>
  </si>
  <si>
    <t xml:space="preserve"> Average Recall     (AR) @[ IoU=0.50      | area=   all | maxDets=100 ] = 0.841 | catId=hand</t>
  </si>
  <si>
    <t xml:space="preserve"> Average Recall     (AR) @[ IoU=0.60      | area=   all | maxDets=100 ] = 0.705 | catId=hand</t>
  </si>
  <si>
    <t xml:space="preserve"> Average Recall     (AR) @[ IoU=0.70      | area=   all | maxDets=100 ] = 0.398 | catId=hand</t>
  </si>
  <si>
    <t xml:space="preserve"> Average Recall     (AR) @[ IoU=0.80      | area=   all | maxDets=100 ] = 0.102 | catId=hand</t>
  </si>
  <si>
    <t xml:space="preserve"> Average Recall     (AR) @[ IoU=0.50:0.95 | area= small | maxDets=100 ] = 0.355 | catId=hand</t>
  </si>
  <si>
    <t xml:space="preserve"> Average Recall     (AR) @[ IoU=0.50:0.95 | area=medium | maxDets=100 ] = 0.483 | catId=hand</t>
  </si>
  <si>
    <t xml:space="preserve"> Average Precision  (AP) @[ IoU=0.50:0.95 | area=   all | maxDets=100 ] = 0.209 | catId=figure</t>
  </si>
  <si>
    <t xml:space="preserve"> Average Precision  (AP) @[ IoU=0.50      | area=   all | maxDets=100 ] = 0.564 | catId=figure</t>
  </si>
  <si>
    <t xml:space="preserve"> Average Precision  (AP) @[ IoU=0.60      | area=   all | maxDets=100 ] = 0.406 | catId=figure</t>
  </si>
  <si>
    <t xml:space="preserve"> Average Precision  (AP) @[ IoU=0.70      | area=   all | maxDets=100 ] = 0.189 | catId=figure</t>
  </si>
  <si>
    <t xml:space="preserve"> Average Precision  (AP) @[ IoU=0.80      | area=   all | maxDets=100 ] = 0.023 | catId=figure</t>
  </si>
  <si>
    <t xml:space="preserve"> Average Precision  (AP) @[ IoU=0.50:0.95 | area= small | maxDets=100 ] = 0.186 | catId=figure</t>
  </si>
  <si>
    <t xml:space="preserve"> Average Precision  (AP) @[ IoU=0.50:0.95 | area=medium | maxDets=100 ] = 0.466 | catId=figure</t>
  </si>
  <si>
    <t xml:space="preserve"> Average Recall     (AR) @[ IoU=0.50      | area=   all | maxDets=100 ] = 0.702 | catId=figure</t>
  </si>
  <si>
    <t xml:space="preserve"> Average Recall     (AR) @[ IoU=0.60      | area=   all | maxDets=100 ] = 0.543 | catId=figure</t>
  </si>
  <si>
    <t xml:space="preserve"> Average Recall     (AR) @[ IoU=0.70      | area=   all | maxDets=100 ] = 0.305 | catId=figure</t>
  </si>
  <si>
    <t xml:space="preserve"> Average Recall     (AR) @[ IoU=0.80      | area=   all | maxDets=100 ] = 0.099 | catId=figure</t>
  </si>
  <si>
    <t xml:space="preserve"> Average Recall     (AR) @[ IoU=0.50:0.95 | area= small | maxDets=100 ] = 0.271 | catId=figure</t>
  </si>
  <si>
    <t xml:space="preserve"> Average Recall     (AR) @[ IoU=0.50:0.95 | area=medium | maxDets=100 ] = 0.549 | catId=figure</t>
  </si>
  <si>
    <t>Current AP: 0.15972</t>
  </si>
  <si>
    <t>Evaluation loss: 3.9674465656280518</t>
  </si>
  <si>
    <t>DLL 2022-09-07 07:47:08.360625 - (64,) mAP : 0.15971701172916183 None</t>
  </si>
  <si>
    <t>DLL 2022-09-07 07:47:08.360709 - () total time : 77.45621991157532</t>
  </si>
  <si>
    <t>Average time: 1.191634152485774</t>
  </si>
  <si>
    <t>python main.py --data data/ --bs 10 --ebs 10 --evaluation 64 --aspect-ratio-0 2 3 --amp</t>
  </si>
  <si>
    <t xml:space="preserve"> Average Precision  (AP) @[ IoU=0.50:0.95 | area=   all | maxDets=100 ] = 0.184 | catId=All</t>
  </si>
  <si>
    <t xml:space="preserve"> Average Precision  (AP) @[ IoU=0.50      | area=   all | maxDets=100 ] = 0.482 | catId=All</t>
  </si>
  <si>
    <t xml:space="preserve"> Average Precision  (AP) @[ IoU=0.60      | area=   all | maxDets=100 ] = 0.341 | catId=All</t>
  </si>
  <si>
    <t xml:space="preserve"> Average Precision  (AP) @[ IoU=0.70      | area=   all | maxDets=100 ] = 0.184 | catId=All</t>
  </si>
  <si>
    <t xml:space="preserve"> Average Precision  (AP) @[ IoU=0.80      | area=   all | maxDets=100 ] = 0.036 | catId=All</t>
  </si>
  <si>
    <t xml:space="preserve"> Average Precision  (AP) @[ IoU=0.50:0.95 | area= small | maxDets=100 ] = 0.187 | catId=All</t>
  </si>
  <si>
    <t xml:space="preserve"> Average Precision  (AP) @[ IoU=0.50:0.95 | area=medium | maxDets=100 ] = 0.403 | catId=All</t>
  </si>
  <si>
    <t xml:space="preserve"> Average Recall     (AR) @[ IoU=0.50      | area=   all | maxDets=100 ] = 0.643 | catId=All</t>
  </si>
  <si>
    <t xml:space="preserve"> Average Recall     (AR) @[ IoU=0.60      | area=   all | maxDets=100 ] = 0.495 | catId=All</t>
  </si>
  <si>
    <t xml:space="preserve"> Average Recall     (AR) @[ IoU=0.70      | area=   all | maxDets=100 ] = 0.306 | catId=All</t>
  </si>
  <si>
    <t xml:space="preserve"> Average Recall     (AR) @[ IoU=0.80      | area=   all | maxDets=100 ] = 0.104 | catId=All</t>
  </si>
  <si>
    <t xml:space="preserve"> Average Recall     (AR) @[ IoU=0.50:0.95 | area= small | maxDets=100 ] = 0.266 | catId=All</t>
  </si>
  <si>
    <t xml:space="preserve"> Average Recall     (AR) @[ IoU=0.50:0.95 | area=medium | maxDets=100 ] = 0.495 | catId=All</t>
  </si>
  <si>
    <t xml:space="preserve"> Average Precision  (AP) @[ IoU=0.50:0.95 | area=   all | maxDets=100 ] = 0.033 | catId=ball</t>
  </si>
  <si>
    <t xml:space="preserve"> Average Precision  (AP) @[ IoU=0.50      | area=   all | maxDets=100 ] = 0.123 | catId=ball</t>
  </si>
  <si>
    <t xml:space="preserve"> Average Precision  (AP) @[ IoU=0.60      | area=   all | maxDets=100 ] = 0.088 | catId=ball</t>
  </si>
  <si>
    <t xml:space="preserve"> Average Precision  (AP) @[ IoU=0.70      | area=   all | maxDets=100 ] = 0.002 | catId=ball</t>
  </si>
  <si>
    <t xml:space="preserve"> Average Precision  (AP) @[ IoU=0.50:0.95 | area= small | maxDets=100 ] = 0.067 | catId=ball</t>
  </si>
  <si>
    <t xml:space="preserve"> Average Recall     (AR) @[ IoU=0.50:0.95 | area= small | maxDets=100 ] = 0.090 | catId=ball</t>
  </si>
  <si>
    <t xml:space="preserve"> Average Precision  (AP) @[ IoU=0.50:0.95 | area=   all | maxDets=100 ] = 0.305 | catId=hand</t>
  </si>
  <si>
    <t xml:space="preserve"> Average Precision  (AP) @[ IoU=0.50      | area=   all | maxDets=100 ] = 0.719 | catId=hand</t>
  </si>
  <si>
    <t xml:space="preserve"> Average Precision  (AP) @[ IoU=0.60      | area=   all | maxDets=100 ] = 0.550 | catId=hand</t>
  </si>
  <si>
    <t xml:space="preserve"> Average Precision  (AP) @[ IoU=0.70      | area=   all | maxDets=100 ] = 0.360 | catId=hand</t>
  </si>
  <si>
    <t xml:space="preserve"> Average Precision  (AP) @[ IoU=0.80      | area=   all | maxDets=100 ] = 0.059 | catId=hand</t>
  </si>
  <si>
    <t xml:space="preserve"> Average Precision  (AP) @[ IoU=0.50:0.95 | area= small | maxDets=100 ] = 0.303 | catId=hand</t>
  </si>
  <si>
    <t xml:space="preserve"> Average Precision  (AP) @[ IoU=0.50:0.95 | area=medium | maxDets=100 ] = 0.363 | catId=hand</t>
  </si>
  <si>
    <t xml:space="preserve"> Average Recall     (AR) @[ IoU=0.50      | area=   all | maxDets=100 ] = 0.875 | catId=hand</t>
  </si>
  <si>
    <t xml:space="preserve"> Average Recall     (AR) @[ IoU=0.60      | area=   all | maxDets=100 ] = 0.727 | catId=hand</t>
  </si>
  <si>
    <t xml:space="preserve"> Average Recall     (AR) @[ IoU=0.70      | area=   all | maxDets=100 ] = 0.534 | catId=hand</t>
  </si>
  <si>
    <t xml:space="preserve"> Average Recall     (AR) @[ IoU=0.50:0.95 | area= small | maxDets=100 ] = 0.421 | catId=hand</t>
  </si>
  <si>
    <t xml:space="preserve"> Average Recall     (AR) @[ IoU=0.50:0.95 | area=medium | maxDets=100 ] = 0.450 | catId=hand</t>
  </si>
  <si>
    <t xml:space="preserve"> Average Precision  (AP) @[ IoU=0.50:0.95 | area=   all | maxDets=100 ] = 0.214 | catId=figure</t>
  </si>
  <si>
    <t xml:space="preserve"> Average Precision  (AP) @[ IoU=0.50      | area=   all | maxDets=100 ] = 0.606 | catId=figure</t>
  </si>
  <si>
    <t xml:space="preserve"> Average Precision  (AP) @[ IoU=0.60      | area=   all | maxDets=100 ] = 0.386 | catId=figure</t>
  </si>
  <si>
    <t xml:space="preserve"> Average Precision  (AP) @[ IoU=0.80      | area=   all | maxDets=100 ] = 0.050 | catId=figure</t>
  </si>
  <si>
    <t xml:space="preserve"> Average Precision  (AP) @[ IoU=0.50:0.95 | area= small | maxDets=100 ] = 0.190 | catId=figure</t>
  </si>
  <si>
    <t xml:space="preserve"> Average Precision  (AP) @[ IoU=0.50:0.95 | area=medium | maxDets=100 ] = 0.443 | catId=figure</t>
  </si>
  <si>
    <t xml:space="preserve"> Average Recall     (AR) @[ IoU=0.50      | area=   all | maxDets=100 ] = 0.753 | catId=figure</t>
  </si>
  <si>
    <t xml:space="preserve"> Average Recall     (AR) @[ IoU=0.60      | area=   all | maxDets=100 ] = 0.559 | catId=figure</t>
  </si>
  <si>
    <t xml:space="preserve"> Average Recall     (AR) @[ IoU=0.70      | area=   all | maxDets=100 ] = 0.335 | catId=figure</t>
  </si>
  <si>
    <t xml:space="preserve"> Average Recall     (AR) @[ IoU=0.80      | area=   all | maxDets=100 ] = 0.120 | catId=figure</t>
  </si>
  <si>
    <t xml:space="preserve"> Average Recall     (AR) @[ IoU=0.50:0.95 | area= small | maxDets=100 ] = 0.288 | catId=figure</t>
  </si>
  <si>
    <t xml:space="preserve"> Average Recall     (AR) @[ IoU=0.50:0.95 | area=medium | maxDets=100 ] = 0.539 | catId=figure</t>
  </si>
  <si>
    <t>Current AP: 0.18413</t>
  </si>
  <si>
    <t>Evaluation loss: 3.809635321299235</t>
  </si>
  <si>
    <t>DLL 2022-09-07 07:53:03.047500 - (64,) mAP : 0.18412755373898507 None</t>
  </si>
  <si>
    <t>DLL 2022-09-07 07:53:03.047577 - () total time : 76.90757846832275</t>
  </si>
  <si>
    <t>Average time: 1.1831935148972732</t>
  </si>
  <si>
    <t>python main.py --data data/ --bs 10 --ebs 10 --evaluation 64 --scales 10 21 45 99 153 207 261 --amp</t>
  </si>
  <si>
    <t xml:space="preserve"> Average Precision  (AP) @[ IoU=0.50:0.95 | area=   all | maxDets=100 ] = 0.122 | catId=All</t>
  </si>
  <si>
    <t xml:space="preserve"> Average Precision  (AP) @[ IoU=0.50      | area=   all | maxDets=100 ] = 0.397 | catId=All</t>
  </si>
  <si>
    <t xml:space="preserve"> Average Precision  (AP) @[ IoU=0.60      | area=   all | maxDets=100 ] = 0.239 | catId=All</t>
  </si>
  <si>
    <t xml:space="preserve"> Average Precision  (AP) @[ IoU=0.70      | area=   all | maxDets=100 ] = 0.063 | catId=All</t>
  </si>
  <si>
    <t xml:space="preserve"> Average Precision  (AP) @[ IoU=0.80      | area=   all | maxDets=100 ] = 0.008 | catId=All</t>
  </si>
  <si>
    <t xml:space="preserve"> Average Precision  (AP) @[ IoU=0.50:0.95 | area= small | maxDets=100 ] = 0.115 | catId=All</t>
  </si>
  <si>
    <t xml:space="preserve"> Average Precision  (AP) @[ IoU=0.50:0.95 | area=medium | maxDets=100 ] = 0.320 | catId=All</t>
  </si>
  <si>
    <t xml:space="preserve"> Average Recall     (AR) @[ IoU=0.50      | area=   all | maxDets=100 ] = 0.595 | catId=All</t>
  </si>
  <si>
    <t xml:space="preserve"> Average Recall     (AR) @[ IoU=0.60      | area=   all | maxDets=100 ] = 0.449 | catId=All</t>
  </si>
  <si>
    <t xml:space="preserve"> Average Recall     (AR) @[ IoU=0.70      | area=   all | maxDets=100 ] = 0.173 | catId=All</t>
  </si>
  <si>
    <t xml:space="preserve"> Average Recall     (AR) @[ IoU=0.80      | area=   all | maxDets=100 ] = 0.030 | catId=All</t>
  </si>
  <si>
    <t xml:space="preserve"> Average Recall     (AR) @[ IoU=0.50:0.95 | area= small | maxDets=100 ] = 0.210 | catId=All</t>
  </si>
  <si>
    <t xml:space="preserve"> Average Recall     (AR) @[ IoU=0.50:0.95 | area=medium | maxDets=100 ] = 0.466 | catId=All</t>
  </si>
  <si>
    <t xml:space="preserve"> Average Precision  (AP) @[ IoU=0.50:0.95 | area=   all | maxDets=100 ] = 0.030 | catId=ball</t>
  </si>
  <si>
    <t xml:space="preserve"> Average Precision  (AP) @[ IoU=0.50      | area=   all | maxDets=100 ] = 0.126 | catId=ball</t>
  </si>
  <si>
    <t xml:space="preserve"> Average Precision  (AP) @[ IoU=0.60      | area=   all | maxDets=100 ] = 0.041 | catId=ball</t>
  </si>
  <si>
    <t xml:space="preserve"> Average Precision  (AP) @[ IoU=0.70      | area=   all | maxDets=100 ] = 0.000 | catId=ball</t>
  </si>
  <si>
    <t xml:space="preserve"> Average Precision  (AP) @[ IoU=0.50:0.95 | area= small | maxDets=100 ] = 0.034 | catId=ball</t>
  </si>
  <si>
    <t xml:space="preserve"> Average Recall     (AR) @[ IoU=0.50      | area=   all | maxDets=100 ] = 0.200 | catId=ball</t>
  </si>
  <si>
    <t xml:space="preserve"> Average Recall     (AR) @[ IoU=0.60      | area=   all | maxDets=100 ] = 0.150 | catId=ball</t>
  </si>
  <si>
    <t xml:space="preserve"> Average Recall     (AR) @[ IoU=0.70      | area=   all | maxDets=100 ] = 0.000 | catId=ball</t>
  </si>
  <si>
    <t xml:space="preserve"> Average Recall     (AR) @[ IoU=0.50:0.95 | area= small | maxDets=100 ] = 0.065 | catId=ball</t>
  </si>
  <si>
    <t xml:space="preserve"> Average Precision  (AP) @[ IoU=0.50:0.95 | area=   all | maxDets=100 ] = 0.197 | catId=hand</t>
  </si>
  <si>
    <t xml:space="preserve"> Average Precision  (AP) @[ IoU=0.50      | area=   all | maxDets=100 ] = 0.597 | catId=hand</t>
  </si>
  <si>
    <t xml:space="preserve"> Average Precision  (AP) @[ IoU=0.60      | area=   all | maxDets=100 ] = 0.412 | catId=hand</t>
  </si>
  <si>
    <t xml:space="preserve"> Average Precision  (AP) @[ IoU=0.70      | area=   all | maxDets=100 ] = 0.094 | catId=hand</t>
  </si>
  <si>
    <t xml:space="preserve"> Average Precision  (AP) @[ IoU=0.80      | area=   all | maxDets=100 ] = 0.011 | catId=hand</t>
  </si>
  <si>
    <t xml:space="preserve"> Average Precision  (AP) @[ IoU=0.50:0.95 | area= small | maxDets=100 ] = 0.188 | catId=hand</t>
  </si>
  <si>
    <t xml:space="preserve"> Average Precision  (AP) @[ IoU=0.50:0.95 | area=medium | maxDets=100 ] = 0.337 | catId=hand</t>
  </si>
  <si>
    <t xml:space="preserve"> Average Recall     (AR) @[ IoU=0.60      | area=   all | maxDets=100 ] = 0.693 | catId=hand</t>
  </si>
  <si>
    <t xml:space="preserve"> Average Recall     (AR) @[ IoU=0.70      | area=   all | maxDets=100 ] = 0.261 | catId=hand</t>
  </si>
  <si>
    <t xml:space="preserve"> Average Recall     (AR) @[ IoU=0.80      | area=   all | maxDets=100 ] = 0.045 | catId=hand</t>
  </si>
  <si>
    <t xml:space="preserve"> Average Recall     (AR) @[ IoU=0.50:0.95 | area= small | maxDets=100 ] = 0.323 | catId=hand</t>
  </si>
  <si>
    <t xml:space="preserve"> Average Precision  (AP) @[ IoU=0.50:0.95 | area=   all | maxDets=100 ] = 0.138 | catId=figure</t>
  </si>
  <si>
    <t xml:space="preserve"> Average Precision  (AP) @[ IoU=0.50      | area=   all | maxDets=100 ] = 0.467 | catId=figure</t>
  </si>
  <si>
    <t xml:space="preserve"> Average Precision  (AP) @[ IoU=0.60      | area=   all | maxDets=100 ] = 0.264 | catId=figure</t>
  </si>
  <si>
    <t xml:space="preserve"> Average Precision  (AP) @[ IoU=0.70      | area=   all | maxDets=100 ] = 0.094 | catId=figure</t>
  </si>
  <si>
    <t xml:space="preserve"> Average Precision  (AP) @[ IoU=0.80      | area=   all | maxDets=100 ] = 0.012 | catId=figure</t>
  </si>
  <si>
    <t xml:space="preserve"> Average Precision  (AP) @[ IoU=0.50:0.95 | area= small | maxDets=100 ] = 0.123 | catId=figure</t>
  </si>
  <si>
    <t xml:space="preserve"> Average Precision  (AP) @[ IoU=0.50:0.95 | area=medium | maxDets=100 ] = 0.303 | catId=figure</t>
  </si>
  <si>
    <t xml:space="preserve"> Average Recall     (AR) @[ IoU=0.50      | area=   all | maxDets=100 ] = 0.711 | catId=figure</t>
  </si>
  <si>
    <t xml:space="preserve"> Average Recall     (AR) @[ IoU=0.60      | area=   all | maxDets=100 ] = 0.503 | catId=figure</t>
  </si>
  <si>
    <t xml:space="preserve"> Average Recall     (AR) @[ IoU=0.70      | area=   all | maxDets=100 ] = 0.256 | catId=figure</t>
  </si>
  <si>
    <t xml:space="preserve"> Average Recall     (AR) @[ IoU=0.80      | area=   all | maxDets=100 ] = 0.044 | catId=figure</t>
  </si>
  <si>
    <t xml:space="preserve"> Average Recall     (AR) @[ IoU=0.50:0.95 | area= small | maxDets=100 ] = 0.241 | catId=figure</t>
  </si>
  <si>
    <t xml:space="preserve"> Average Recall     (AR) @[ IoU=0.50:0.95 | area=medium | maxDets=100 ] = 0.483 | catId=figure</t>
  </si>
  <si>
    <t>Current AP: 0.12170</t>
  </si>
  <si>
    <t>Evaluation loss: 4.8657558759053545</t>
  </si>
  <si>
    <t>DLL 2022-09-07 08:37:48.224861 - (64,) mAP : 0.1216987727309888 None</t>
  </si>
  <si>
    <t>DLL 2022-09-07 08:37:48.224948 - () total time : 77.55317282676697</t>
  </si>
  <si>
    <t>Average time: 1.193125735796415</t>
  </si>
  <si>
    <t>python main.py --data data/ --bs 10 --ebs 10 --evaluation 64 --scales 10 21 45 99 153 207 261 --aspect-ratio-0 2 3 4 --amp</t>
  </si>
  <si>
    <t xml:space="preserve"> Average Precision  (AP) @[ IoU=0.50:0.95 | area=   all | maxDets=100 ] = 0.111 | catId=All</t>
  </si>
  <si>
    <t xml:space="preserve"> Average Precision  (AP) @[ IoU=0.50      | area=   all | maxDets=100 ] = 0.342 | catId=All</t>
  </si>
  <si>
    <t xml:space="preserve"> Average Precision  (AP) @[ IoU=0.60      | area=   all | maxDets=100 ] = 0.218 | catId=All</t>
  </si>
  <si>
    <t xml:space="preserve"> Average Precision  (AP) @[ IoU=0.70      | area=   all | maxDets=100 ] = 0.070 | catId=All</t>
  </si>
  <si>
    <t xml:space="preserve"> Average Precision  (AP) @[ IoU=0.80      | area=   all | maxDets=100 ] = 0.014 | catId=All</t>
  </si>
  <si>
    <t xml:space="preserve"> Average Precision  (AP) @[ IoU=0.50:0.95 | area= small | maxDets=100 ] = 0.105 | catId=All</t>
  </si>
  <si>
    <t xml:space="preserve"> Average Precision  (AP) @[ IoU=0.50:0.95 | area=medium | maxDets=100 ] = 0.289 | catId=All</t>
  </si>
  <si>
    <t xml:space="preserve"> Average Recall     (AR) @[ IoU=0.50      | area=   all | maxDets=100 ] = 0.592 | catId=All</t>
  </si>
  <si>
    <t xml:space="preserve"> Average Recall     (AR) @[ IoU=0.60      | area=   all | maxDets=100 ] = 0.402 | catId=All</t>
  </si>
  <si>
    <t xml:space="preserve"> Average Recall     (AR) @[ IoU=0.70      | area=   all | maxDets=100 ] = 0.172 | catId=All</t>
  </si>
  <si>
    <t xml:space="preserve"> Average Recall     (AR) @[ IoU=0.80      | area=   all | maxDets=100 ] = 0.070 | catId=All</t>
  </si>
  <si>
    <t xml:space="preserve"> Average Recall     (AR) @[ IoU=0.50:0.95 | area=medium | maxDets=100 ] = 0.449 | catId=All</t>
  </si>
  <si>
    <t xml:space="preserve"> Average Precision  (AP) @[ IoU=0.50:0.95 | area=   all | maxDets=100 ] = 0.025 | catId=ball</t>
  </si>
  <si>
    <t xml:space="preserve"> Average Precision  (AP) @[ IoU=0.50      | area=   all | maxDets=100 ] = 0.067 | catId=ball</t>
  </si>
  <si>
    <t xml:space="preserve"> Average Precision  (AP) @[ IoU=0.60      | area=   all | maxDets=100 ] = 0.061 | catId=ball</t>
  </si>
  <si>
    <t xml:space="preserve"> Average Precision  (AP) @[ IoU=0.50:0.95 | area= small | maxDets=100 ] = 0.026 | catId=ball</t>
  </si>
  <si>
    <t xml:space="preserve"> Average Recall     (AR) @[ IoU=0.60      | area=   all | maxDets=100 ] = 0.100 | catId=ball</t>
  </si>
  <si>
    <t xml:space="preserve"> Average Recall     (AR) @[ IoU=0.50:0.95 | area= small | maxDets=100 ] = 0.055 | catId=ball</t>
  </si>
  <si>
    <t xml:space="preserve"> Average Precision  (AP) @[ IoU=0.50:0.95 | area=   all | maxDets=100 ] = 0.164 | catId=hand</t>
  </si>
  <si>
    <t xml:space="preserve"> Average Precision  (AP) @[ IoU=0.50      | area=   all | maxDets=100 ] = 0.508 | catId=hand</t>
  </si>
  <si>
    <t xml:space="preserve"> Average Precision  (AP) @[ IoU=0.60      | area=   all | maxDets=100 ] = 0.335 | catId=hand</t>
  </si>
  <si>
    <t xml:space="preserve"> Average Precision  (AP) @[ IoU=0.70      | area=   all | maxDets=100 ] = 0.092 | catId=hand</t>
  </si>
  <si>
    <t xml:space="preserve"> Average Precision  (AP) @[ IoU=0.80      | area=   all | maxDets=100 ] = 0.022 | catId=hand</t>
  </si>
  <si>
    <t xml:space="preserve"> Average Precision  (AP) @[ IoU=0.50:0.95 | area= small | maxDets=100 ] = 0.163 | catId=hand</t>
  </si>
  <si>
    <t xml:space="preserve"> Average Recall     (AR) @[ IoU=0.50      | area=   all | maxDets=100 ] = 0.852 | catId=hand</t>
  </si>
  <si>
    <t xml:space="preserve"> Average Recall     (AR) @[ IoU=0.60      | area=   all | maxDets=100 ] = 0.636 | catId=hand</t>
  </si>
  <si>
    <t xml:space="preserve"> Average Recall     (AR) @[ IoU=0.70      | area=   all | maxDets=100 ] = 0.273 | catId=hand</t>
  </si>
  <si>
    <t xml:space="preserve"> Average Recall     (AR) @[ IoU=0.80      | area=   all | maxDets=100 ] = 0.125 | catId=hand</t>
  </si>
  <si>
    <t xml:space="preserve"> Average Recall     (AR) @[ IoU=0.50:0.95 | area= small | maxDets=100 ] = 0.332 | catId=hand</t>
  </si>
  <si>
    <t xml:space="preserve"> Average Precision  (AP) @[ IoU=0.50:0.95 | area=   all | maxDets=100 ] = 0.145 | catId=figure</t>
  </si>
  <si>
    <t xml:space="preserve"> Average Precision  (AP) @[ IoU=0.50      | area=   all | maxDets=100 ] = 0.450 | catId=figure</t>
  </si>
  <si>
    <t xml:space="preserve"> Average Precision  (AP) @[ IoU=0.60      | area=   all | maxDets=100 ] = 0.259 | catId=figure</t>
  </si>
  <si>
    <t xml:space="preserve"> Average Precision  (AP) @[ IoU=0.70      | area=   all | maxDets=100 ] = 0.118 | catId=figure</t>
  </si>
  <si>
    <t xml:space="preserve"> Average Precision  (AP) @[ IoU=0.80      | area=   all | maxDets=100 ] = 0.020 | catId=figure</t>
  </si>
  <si>
    <t xml:space="preserve"> Average Precision  (AP) @[ IoU=0.50:0.95 | area= small | maxDets=100 ] = 0.127 | catId=figure</t>
  </si>
  <si>
    <t xml:space="preserve"> Average Precision  (AP) @[ IoU=0.50:0.95 | area=medium | maxDets=100 ] = 0.325 | catId=figure</t>
  </si>
  <si>
    <t xml:space="preserve"> Average Recall     (AR) @[ IoU=0.50      | area=   all | maxDets=100 ] = 0.674 | catId=figure</t>
  </si>
  <si>
    <t xml:space="preserve"> Average Recall     (AR) @[ IoU=0.60      | area=   all | maxDets=100 ] = 0.471 | catId=figure</t>
  </si>
  <si>
    <t xml:space="preserve"> Average Recall     (AR) @[ IoU=0.70      | area=   all | maxDets=100 ] = 0.242 | catId=figure</t>
  </si>
  <si>
    <t xml:space="preserve"> Average Recall     (AR) @[ IoU=0.80      | area=   all | maxDets=100 ] = 0.085 | catId=figure</t>
  </si>
  <si>
    <t xml:space="preserve"> Average Recall     (AR) @[ IoU=0.50:0.95 | area= small | maxDets=100 ] = 0.244 | catId=figure</t>
  </si>
  <si>
    <t xml:space="preserve"> Average Recall     (AR) @[ IoU=0.50:0.95 | area=medium | maxDets=100 ] = 0.449 | catId=figure</t>
  </si>
  <si>
    <t>Current AP: 0.11139</t>
  </si>
  <si>
    <t>Evaluation loss: 4.730020999908447</t>
  </si>
  <si>
    <t>python main.py --data data/ --bs 10 --ebs 10 --evaluation 64 --scales 10 21 45 99 153 207 261 --aspect-ratio-0 2 3 --amp</t>
  </si>
  <si>
    <t>DONE (t=0.03s).</t>
  </si>
  <si>
    <t xml:space="preserve"> Average Precision  (AP) @[ IoU=0.50:0.95 | area=   all | maxDets=100 ] = 0.124 | catId=All</t>
  </si>
  <si>
    <t xml:space="preserve"> Average Precision  (AP) @[ IoU=0.50      | area=   all | maxDets=100 ] = 0.384 | catId=All</t>
  </si>
  <si>
    <t xml:space="preserve"> Average Precision  (AP) @[ IoU=0.60      | area=   all | maxDets=100 ] = 0.257 | catId=All</t>
  </si>
  <si>
    <t xml:space="preserve"> Average Precision  (AP) @[ IoU=0.70      | area=   all | maxDets=100 ] = 0.079 | catId=All</t>
  </si>
  <si>
    <t xml:space="preserve"> Average Precision  (AP) @[ IoU=0.80      | area=   all | maxDets=100 ] = 0.012 | catId=All</t>
  </si>
  <si>
    <t xml:space="preserve"> Average Precision  (AP) @[ IoU=0.50:0.95 | area= small | maxDets=100 ] = 0.117 | catId=All</t>
  </si>
  <si>
    <t xml:space="preserve"> Average Precision  (AP) @[ IoU=0.50:0.95 | area=medium | maxDets=100 ] = 0.348 | catId=All</t>
  </si>
  <si>
    <t xml:space="preserve"> Average Recall     (AR) @[ IoU=0.50      | area=   all | maxDets=100 ] = 0.602 | catId=All</t>
  </si>
  <si>
    <t xml:space="preserve"> Average Recall     (AR) @[ IoU=0.60      | area=   all | maxDets=100 ] = 0.445 | catId=All</t>
  </si>
  <si>
    <t xml:space="preserve"> Average Recall     (AR) @[ IoU=0.70      | area=   all | maxDets=100 ] = 0.189 | catId=All</t>
  </si>
  <si>
    <t xml:space="preserve"> Average Recall     (AR) @[ IoU=0.80      | area=   all | maxDets=100 ] = 0.052 | catId=All</t>
  </si>
  <si>
    <t xml:space="preserve"> Average Recall     (AR) @[ IoU=0.50:0.95 | area= small | maxDets=100 ] = 0.218 | catId=All</t>
  </si>
  <si>
    <t xml:space="preserve"> Average Recall     (AR) @[ IoU=0.50:0.95 | area=medium | maxDets=100 ] = 0.482 | catId=All</t>
  </si>
  <si>
    <t xml:space="preserve"> Average Precision  (AP) @[ IoU=0.50:0.95 | area=   all | maxDets=100 ] = 0.041 | catId=ball</t>
  </si>
  <si>
    <t xml:space="preserve"> Average Precision  (AP) @[ IoU=0.50      | area=   all | maxDets=100 ] = 0.116 | catId=ball</t>
  </si>
  <si>
    <t xml:space="preserve"> Average Precision  (AP) @[ IoU=0.60      | area=   all | maxDets=100 ] = 0.115 | catId=ball</t>
  </si>
  <si>
    <t xml:space="preserve"> Average Precision  (AP) @[ IoU=0.70      | area=   all | maxDets=100 ] = 0.030 | catId=ball</t>
  </si>
  <si>
    <t xml:space="preserve"> Average Precision  (AP) @[ IoU=0.50:0.95 | area= small | maxDets=100 ] = 0.044 | catId=ball</t>
  </si>
  <si>
    <t xml:space="preserve"> Average Recall     (AR) @[ IoU=0.50:0.95 | area= small | maxDets=100 ] = 0.070 | catId=ball</t>
  </si>
  <si>
    <t xml:space="preserve"> Average Precision  (AP) @[ IoU=0.50:0.95 | area=   all | maxDets=100 ] = 0.194 | catId=hand</t>
  </si>
  <si>
    <t xml:space="preserve"> Average Precision  (AP) @[ IoU=0.50      | area=   all | maxDets=100 ] = 0.587 | catId=hand</t>
  </si>
  <si>
    <t xml:space="preserve"> Average Precision  (AP) @[ IoU=0.60      | area=   all | maxDets=100 ] = 0.416 | catId=hand</t>
  </si>
  <si>
    <t xml:space="preserve"> Average Precision  (AP) @[ IoU=0.70      | area=   all | maxDets=100 ] = 0.116 | catId=hand</t>
  </si>
  <si>
    <t xml:space="preserve"> Average Precision  (AP) @[ IoU=0.80      | area=   all | maxDets=100 ] = 0.015 | catId=hand</t>
  </si>
  <si>
    <t xml:space="preserve"> Average Precision  (AP) @[ IoU=0.50:0.95 | area= small | maxDets=100 ] = 0.187 | catId=hand</t>
  </si>
  <si>
    <t xml:space="preserve"> Average Precision  (AP) @[ IoU=0.50:0.95 | area=medium | maxDets=100 ] = 0.372 | catId=hand</t>
  </si>
  <si>
    <t xml:space="preserve"> Average Recall     (AR) @[ IoU=0.50      | area=   all | maxDets=100 ] = 0.898 | catId=hand</t>
  </si>
  <si>
    <t xml:space="preserve"> Average Recall     (AR) @[ IoU=0.70      | area=   all | maxDets=100 ] = 0.284 | catId=hand</t>
  </si>
  <si>
    <t xml:space="preserve"> Average Recall     (AR) @[ IoU=0.80      | area=   all | maxDets=100 ] = 0.080 | catId=hand</t>
  </si>
  <si>
    <t xml:space="preserve"> Average Recall     (AR) @[ IoU=0.50:0.95 | area= small | maxDets=100 ] = 0.337 | catId=hand</t>
  </si>
  <si>
    <t xml:space="preserve"> Average Precision  (AP) @[ IoU=0.50      | area=   all | maxDets=100 ] = 0.448 | catId=figure</t>
  </si>
  <si>
    <t xml:space="preserve"> Average Precision  (AP) @[ IoU=0.60      | area=   all | maxDets=100 ] = 0.242 | catId=figure</t>
  </si>
  <si>
    <t xml:space="preserve"> Average Precision  (AP) @[ IoU=0.70      | area=   all | maxDets=100 ] = 0.091 | catId=figure</t>
  </si>
  <si>
    <t xml:space="preserve"> Average Precision  (AP) @[ IoU=0.50:0.95 | area= small | maxDets=100 ] = 0.120 | catId=figure</t>
  </si>
  <si>
    <t xml:space="preserve"> Average Precision  (AP) @[ IoU=0.50:0.95 | area=medium | maxDets=100 ] = 0.323 | catId=figure</t>
  </si>
  <si>
    <t xml:space="preserve"> Average Recall     (AR) @[ IoU=0.50      | area=   all | maxDets=100 ] = 0.709 | catId=figure</t>
  </si>
  <si>
    <t xml:space="preserve"> Average Recall     (AR) @[ IoU=0.60      | area=   all | maxDets=100 ] = 0.492 | catId=figure</t>
  </si>
  <si>
    <t xml:space="preserve"> Average Recall     (AR) @[ IoU=0.70      | area=   all | maxDets=100 ] = 0.233 | catId=figure</t>
  </si>
  <si>
    <t xml:space="preserve"> Average Recall     (AR) @[ IoU=0.80      | area=   all | maxDets=100 ] = 0.076 | catId=figure</t>
  </si>
  <si>
    <t xml:space="preserve"> Average Recall     (AR) @[ IoU=0.50:0.95 | area= small | maxDets=100 ] = 0.246 | catId=figure</t>
  </si>
  <si>
    <t xml:space="preserve"> Average Recall     (AR) @[ IoU=0.50:0.95 | area=medium | maxDets=100 ] = 0.480 | catId=figure</t>
  </si>
  <si>
    <t>Current AP: 0.12441</t>
  </si>
  <si>
    <t>Evaluation loss: 4.701006571451823</t>
  </si>
  <si>
    <t>DLL 2022-09-07 09:07:38.109551 - (64,) mAP : 0.1244078836236691 None</t>
  </si>
  <si>
    <t>DLL 2022-09-07 09:07:38.109621 - () total time : 80.77678370475769</t>
  </si>
  <si>
    <t>Average time: 1.2427197493039646</t>
  </si>
  <si>
    <t>python main.py --data data/ --bs 10 --ebs 10 --evaluation 64 --larger-features --amp</t>
  </si>
  <si>
    <t xml:space="preserve"> Average Precision  (AP) @[ IoU=0.50:0.95 | area=   all | maxDets=100 ] = 0.253 | catId=All</t>
  </si>
  <si>
    <t xml:space="preserve"> Average Precision  (AP) @[ IoU=0.50      | area=   all | maxDets=100 ] = 0.570 | catId=All</t>
  </si>
  <si>
    <t xml:space="preserve"> Average Precision  (AP) @[ IoU=0.60      | area=   all | maxDets=100 ] = 0.481 | catId=All</t>
  </si>
  <si>
    <t xml:space="preserve"> Average Precision  (AP) @[ IoU=0.70      | area=   all | maxDets=100 ] = 0.305 | catId=All</t>
  </si>
  <si>
    <t xml:space="preserve"> Average Precision  (AP) @[ IoU=0.80      | area=   all | maxDets=100 ] = 0.067 | catId=All</t>
  </si>
  <si>
    <t xml:space="preserve"> Average Precision  (AP) @[ IoU=0.50:0.95 | area= small | maxDets=100 ] = 0.254 | catId=All</t>
  </si>
  <si>
    <t xml:space="preserve"> Average Precision  (AP) @[ IoU=0.50:0.95 | area=medium | maxDets=100 ] = 0.446 | catId=All</t>
  </si>
  <si>
    <t xml:space="preserve"> Average Recall     (AR) @[ IoU=0.50      | area=   all | maxDets=100 ] = 0.648 | catId=All</t>
  </si>
  <si>
    <t xml:space="preserve"> Average Recall     (AR) @[ IoU=0.60      | area=   all | maxDets=100 ] = 0.569 | catId=All</t>
  </si>
  <si>
    <t xml:space="preserve"> Average Recall     (AR) @[ IoU=0.70      | area=   all | maxDets=100 ] = 0.411 | catId=All</t>
  </si>
  <si>
    <t xml:space="preserve"> Average Recall     (AR) @[ IoU=0.80      | area=   all | maxDets=100 ] = 0.161 | catId=All</t>
  </si>
  <si>
    <t xml:space="preserve"> Average Recall     (AR) @[ IoU=0.50:0.95 | area= small | maxDets=100 ] = 0.313 | catId=All</t>
  </si>
  <si>
    <t xml:space="preserve"> Average Recall     (AR) @[ IoU=0.50:0.95 | area=medium | maxDets=100 ] = 0.589 | catId=All</t>
  </si>
  <si>
    <t xml:space="preserve"> Average Precision  (AP) @[ IoU=0.50:0.95 | area=   all | maxDets=100 ] = 0.149 | catId=ball</t>
  </si>
  <si>
    <t xml:space="preserve"> Average Precision  (AP) @[ IoU=0.50      | area=   all | maxDets=100 ] = 0.269 | catId=ball</t>
  </si>
  <si>
    <t xml:space="preserve"> Average Precision  (AP) @[ IoU=0.60      | area=   all | maxDets=100 ] = 0.269 | catId=ball</t>
  </si>
  <si>
    <t xml:space="preserve"> Average Precision  (AP) @[ IoU=0.70      | area=   all | maxDets=100 ] = 0.269 | catId=ball</t>
  </si>
  <si>
    <t xml:space="preserve"> Average Precision  (AP) @[ IoU=0.80      | area=   all | maxDets=100 ] = 0.030 | catId=ball</t>
  </si>
  <si>
    <t xml:space="preserve"> Average Precision  (AP) @[ IoU=0.50:0.95 | area= small | maxDets=100 ] = 0.157 | catId=ball</t>
  </si>
  <si>
    <t xml:space="preserve"> Average Recall     (AR) @[ IoU=0.60      | area=   all | maxDets=100 ] = 0.300 | catId=ball</t>
  </si>
  <si>
    <t xml:space="preserve"> Average Recall     (AR) @[ IoU=0.70      | area=   all | maxDets=100 ] = 0.300 | catId=ball</t>
  </si>
  <si>
    <t xml:space="preserve"> Average Recall     (AR) @[ IoU=0.50:0.95 | area= small | maxDets=100 ] = 0.170 | catId=ball</t>
  </si>
  <si>
    <t xml:space="preserve"> Average Precision  (AP) @[ IoU=0.50:0.95 | area=   all | maxDets=100 ] = 0.335 | catId=hand</t>
  </si>
  <si>
    <t xml:space="preserve"> Average Precision  (AP) @[ IoU=0.50      | area=   all | maxDets=100 ] = 0.785 | catId=hand</t>
  </si>
  <si>
    <t xml:space="preserve"> Average Precision  (AP) @[ IoU=0.60      | area=   all | maxDets=100 ] = 0.652 | catId=hand</t>
  </si>
  <si>
    <t xml:space="preserve"> Average Precision  (AP) @[ IoU=0.70      | area=   all | maxDets=100 ] = 0.358 | catId=hand</t>
  </si>
  <si>
    <t xml:space="preserve"> Average Precision  (AP) @[ IoU=0.80      | area=   all | maxDets=100 ] = 0.099 | catId=hand</t>
  </si>
  <si>
    <t xml:space="preserve"> Average Precision  (AP) @[ IoU=0.50:0.95 | area= small | maxDets=100 ] = 0.331 | catId=hand</t>
  </si>
  <si>
    <t xml:space="preserve"> Average Precision  (AP) @[ IoU=0.50:0.95 | area=medium | maxDets=100 ] = 0.394 | catId=hand</t>
  </si>
  <si>
    <t xml:space="preserve"> Average Recall     (AR) @[ IoU=0.60      | area=   all | maxDets=100 ] = 0.739 | catId=hand</t>
  </si>
  <si>
    <t xml:space="preserve"> Average Recall     (AR) @[ IoU=0.70      | area=   all | maxDets=100 ] = 0.489 | catId=hand</t>
  </si>
  <si>
    <t xml:space="preserve"> Average Recall     (AR) @[ IoU=0.80      | area=   all | maxDets=100 ] = 0.239 | catId=hand</t>
  </si>
  <si>
    <t xml:space="preserve"> Average Recall     (AR) @[ IoU=0.50:0.95 | area= small | maxDets=100 ] = 0.402 | catId=hand</t>
  </si>
  <si>
    <t xml:space="preserve"> Average Recall     (AR) @[ IoU=0.50:0.95 | area=medium | maxDets=100 ] = 0.617 | catId=hand</t>
  </si>
  <si>
    <t xml:space="preserve"> Average Precision  (AP) @[ IoU=0.50:0.95 | area=   all | maxDets=100 ] = 0.276 | catId=figure</t>
  </si>
  <si>
    <t xml:space="preserve"> Average Precision  (AP) @[ IoU=0.50      | area=   all | maxDets=100 ] = 0.657 | catId=figure</t>
  </si>
  <si>
    <t xml:space="preserve"> Average Precision  (AP) @[ IoU=0.60      | area=   all | maxDets=100 ] = 0.522 | catId=figure</t>
  </si>
  <si>
    <t xml:space="preserve"> Average Precision  (AP) @[ IoU=0.70      | area=   all | maxDets=100 ] = 0.289 | catId=figure</t>
  </si>
  <si>
    <t xml:space="preserve"> Average Precision  (AP) @[ IoU=0.80      | area=   all | maxDets=100 ] = 0.074 | catId=figure</t>
  </si>
  <si>
    <t xml:space="preserve"> Average Precision  (AP) @[ IoU=0.50:0.95 | area= small | maxDets=100 ] = 0.273 | catId=figure</t>
  </si>
  <si>
    <t xml:space="preserve"> Average Precision  (AP) @[ IoU=0.50:0.95 | area=medium | maxDets=100 ] = 0.499 | catId=figure</t>
  </si>
  <si>
    <t xml:space="preserve"> Average Recall     (AR) @[ IoU=0.50      | area=   all | maxDets=100 ] = 0.804 | catId=figure</t>
  </si>
  <si>
    <t xml:space="preserve"> Average Recall     (AR) @[ IoU=0.60      | area=   all | maxDets=100 ] = 0.667 | catId=figure</t>
  </si>
  <si>
    <t xml:space="preserve"> Average Recall     (AR) @[ IoU=0.70      | area=   all | maxDets=100 ] = 0.446 | catId=figure</t>
  </si>
  <si>
    <t xml:space="preserve"> Average Recall     (AR) @[ IoU=0.80      | area=   all | maxDets=100 ] = 0.194 | catId=figure</t>
  </si>
  <si>
    <t xml:space="preserve"> Average Recall     (AR) @[ IoU=0.50:0.95 | area= small | maxDets=100 ] = 0.367 | catId=figure</t>
  </si>
  <si>
    <t xml:space="preserve"> Average Recall     (AR) @[ IoU=0.50:0.95 | area=medium | maxDets=100 ] = 0.561 | catId=figure</t>
  </si>
  <si>
    <t>Current AP: 0.25343</t>
  </si>
  <si>
    <t>Evaluation loss: 3.8360346953074136</t>
  </si>
  <si>
    <t>python main.py --data data/ --bs 10 --ebs 10 --evaluation 64 --scales 10 21 45 99 153 207 261 --larger-features --amp</t>
  </si>
  <si>
    <t>Accumulating evaluation results...</t>
  </si>
  <si>
    <t xml:space="preserve"> Average Precision  (AP) @[ IoU=0.50:0.95 | area=   all | maxDets=100 ] = 0.235 | catId=All</t>
  </si>
  <si>
    <t xml:space="preserve"> Average Precision  (AP) @[ IoU=0.50      | area=   all | maxDets=100 ] = 0.575 | catId=All</t>
  </si>
  <si>
    <t xml:space="preserve"> Average Precision  (AP) @[ IoU=0.60      | area=   all | maxDets=100 ] = 0.460 | catId=All</t>
  </si>
  <si>
    <t xml:space="preserve"> Average Precision  (AP) @[ IoU=0.70      | area=   all | maxDets=100 ] = 0.242 | catId=All</t>
  </si>
  <si>
    <t xml:space="preserve"> Average Precision  (AP) @[ IoU=0.80      | area=   all | maxDets=100 ] = 0.047 | catId=All</t>
  </si>
  <si>
    <t xml:space="preserve"> Average Precision  (AP) @[ IoU=0.50:0.95 | area= small | maxDets=100 ] = 0.232 | catId=All</t>
  </si>
  <si>
    <t xml:space="preserve"> Average Precision  (AP) @[ IoU=0.50:0.95 | area=medium | maxDets=100 ] = 0.404 | catId=All</t>
  </si>
  <si>
    <t xml:space="preserve"> Average Recall     (AR) @[ IoU=0.50      | area=   all | maxDets=100 ] = 0.696 | catId=All</t>
  </si>
  <si>
    <t xml:space="preserve"> Average Recall     (AR) @[ IoU=0.60      | area=   all | maxDets=100 ] = 0.600 | catId=All</t>
  </si>
  <si>
    <t xml:space="preserve"> Average Recall     (AR) @[ IoU=0.70      | area=   all | maxDets=100 ] = 0.396 | catId=All</t>
  </si>
  <si>
    <t xml:space="preserve"> Average Recall     (AR) @[ IoU=0.50:0.95 | area= small | maxDets=100 ] = 0.319 | catId=All</t>
  </si>
  <si>
    <t xml:space="preserve"> Average Recall     (AR) @[ IoU=0.50:0.95 | area=medium | maxDets=100 ] = 0.510 | catId=All</t>
  </si>
  <si>
    <t xml:space="preserve"> Average Precision  (AP) @[ IoU=0.50:0.95 | area=   all | maxDets=100 ] = 0.099 | catId=ball</t>
  </si>
  <si>
    <t xml:space="preserve"> Average Precision  (AP) @[ IoU=0.50      | area=   all | maxDets=100 ] = 0.208 | catId=ball</t>
  </si>
  <si>
    <t xml:space="preserve"> Average Precision  (AP) @[ IoU=0.60      | area=   all | maxDets=100 ] = 0.177 | catId=ball</t>
  </si>
  <si>
    <t xml:space="preserve"> Average Precision  (AP) @[ IoU=0.70      | area=   all | maxDets=100 ] = 0.147 | catId=ball</t>
  </si>
  <si>
    <t xml:space="preserve"> Average Precision  (AP) @[ IoU=0.80      | area=   all | maxDets=100 ] = 0.018 | catId=ball</t>
  </si>
  <si>
    <t xml:space="preserve"> Average Precision  (AP) @[ IoU=0.50:0.95 | area= small | maxDets=100 ] = 0.103 | catId=ball</t>
  </si>
  <si>
    <t xml:space="preserve"> Average Recall     (AR) @[ IoU=0.70      | area=   all | maxDets=100 ] = 0.250 | catId=ball</t>
  </si>
  <si>
    <t xml:space="preserve"> Average Recall     (AR) @[ IoU=0.80      | area=   all | maxDets=100 ] = 0.100 | catId=ball</t>
  </si>
  <si>
    <t xml:space="preserve"> Average Precision  (AP) @[ IoU=0.50:0.95 | area=   all | maxDets=100 ] = 0.264 | catId=hand</t>
  </si>
  <si>
    <t xml:space="preserve"> Average Precision  (AP) @[ IoU=0.50      | area=   all | maxDets=100 ] = 0.709 | catId=hand</t>
  </si>
  <si>
    <t xml:space="preserve"> Average Precision  (AP) @[ IoU=0.60      | area=   all | maxDets=100 ] = 0.541 | catId=hand</t>
  </si>
  <si>
    <t xml:space="preserve"> Average Precision  (AP) @[ IoU=0.70      | area=   all | maxDets=100 ] = 0.221 | catId=hand</t>
  </si>
  <si>
    <t xml:space="preserve"> Average Precision  (AP) @[ IoU=0.80      | area=   all | maxDets=100 ] = 0.025 | catId=hand</t>
  </si>
  <si>
    <t xml:space="preserve"> Average Precision  (AP) @[ IoU=0.50:0.95 | area= small | maxDets=100 ] = 0.260 | catId=hand</t>
  </si>
  <si>
    <t xml:space="preserve"> Average Precision  (AP) @[ IoU=0.50:0.95 | area=medium | maxDets=100 ] = 0.330 | catId=hand</t>
  </si>
  <si>
    <t xml:space="preserve"> Average Recall     (AR) @[ IoU=0.50      | area=   all | maxDets=100 ] = 0.886 | catId=hand</t>
  </si>
  <si>
    <t xml:space="preserve"> Average Recall     (AR) @[ IoU=0.60      | area=   all | maxDets=100 ] = 0.716 | catId=hand</t>
  </si>
  <si>
    <t xml:space="preserve"> Average Recall     (AR) @[ IoU=0.70      | area=   all | maxDets=100 ] = 0.420 | catId=hand</t>
  </si>
  <si>
    <t xml:space="preserve"> Average Recall     (AR) @[ IoU=0.80      | area=   all | maxDets=100 ] = 0.057 | catId=hand</t>
  </si>
  <si>
    <t xml:space="preserve"> Average Recall     (AR) @[ IoU=0.50:0.95 | area= small | maxDets=100 ] = 0.356 | catId=hand</t>
  </si>
  <si>
    <t xml:space="preserve"> Average Precision  (AP) @[ IoU=0.50:0.95 | area=   all | maxDets=100 ] = 0.342 | catId=figure</t>
  </si>
  <si>
    <t xml:space="preserve"> Average Precision  (AP) @[ IoU=0.50      | area=   all | maxDets=100 ] = 0.808 | catId=figure</t>
  </si>
  <si>
    <t xml:space="preserve"> Average Precision  (AP) @[ IoU=0.60      | area=   all | maxDets=100 ] = 0.662 | catId=figure</t>
  </si>
  <si>
    <t xml:space="preserve"> Average Precision  (AP) @[ IoU=0.70      | area=   all | maxDets=100 ] = 0.359 | catId=figure</t>
  </si>
  <si>
    <t xml:space="preserve"> Average Precision  (AP) @[ IoU=0.80      | area=   all | maxDets=100 ] = 0.097 | catId=figure</t>
  </si>
  <si>
    <t xml:space="preserve"> Average Precision  (AP) @[ IoU=0.50:0.95 | area= small | maxDets=100 ] = 0.331 | catId=figure</t>
  </si>
  <si>
    <t xml:space="preserve"> Average Recall     (AR) @[ IoU=0.50      | area=   all | maxDets=100 ] = 0.901 | catId=figure</t>
  </si>
  <si>
    <t xml:space="preserve"> Average Recall     (AR) @[ IoU=0.60      | area=   all | maxDets=100 ] = 0.785 | catId=figure</t>
  </si>
  <si>
    <t xml:space="preserve"> Average Recall     (AR) @[ IoU=0.70      | area=   all | maxDets=100 ] = 0.517 | catId=figure</t>
  </si>
  <si>
    <t xml:space="preserve"> Average Recall     (AR) @[ IoU=0.80      | area=   all | maxDets=100 ] = 0.236 | catId=figure</t>
  </si>
  <si>
    <t xml:space="preserve"> Average Recall     (AR) @[ IoU=0.50:0.95 | area= small | maxDets=100 ] = 0.432 | catId=figure</t>
  </si>
  <si>
    <t xml:space="preserve"> Average Recall     (AR) @[ IoU=0.50:0.95 | area=medium | maxDets=100 ] = 0.554 | catId=figure</t>
  </si>
  <si>
    <t>Current AP: 0.23471</t>
  </si>
  <si>
    <t>Evaluation loss: 3.530296723047892</t>
  </si>
  <si>
    <t>DLL 2022-09-07 08:58:24.232433 - (64,) mAP : 0.23471350130556723 None</t>
  </si>
  <si>
    <t>DLL 2022-09-07 08:58:24.232513 - () total time : 203.0485873222351</t>
  </si>
  <si>
    <t>Average time: 3.1238244203420784</t>
  </si>
  <si>
    <t>python main.py --data data/ --bs 10 --ebs 10 --evaluation 64 --scales 10 21 45 99 153 207 261 --larger-features --aspect-ratio-0 2 3 --amp</t>
  </si>
  <si>
    <t xml:space="preserve"> Average Precision  (AP) @[ IoU=0.50      | area=   all | maxDets=100 ] = 0.617 | catId=All</t>
  </si>
  <si>
    <t xml:space="preserve"> Average Precision  (AP) @[ IoU=0.60      | area=   all | maxDets=100 ] = 0.478 | catId=All</t>
  </si>
  <si>
    <t xml:space="preserve"> Average Precision  (AP) @[ IoU=0.70      | area=   all | maxDets=100 ] = 0.261 | catId=All</t>
  </si>
  <si>
    <t xml:space="preserve"> Average Precision  (AP) @[ IoU=0.80      | area=   all | maxDets=100 ] = 0.055 | catId=All</t>
  </si>
  <si>
    <t xml:space="preserve"> Average Precision  (AP) @[ IoU=0.50:0.95 | area= small | maxDets=100 ] = 0.250 | catId=All</t>
  </si>
  <si>
    <t xml:space="preserve"> Average Recall     (AR) @[ IoU=0.50      | area=   all | maxDets=100 ] = 0.743 | catId=All</t>
  </si>
  <si>
    <t xml:space="preserve"> Average Recall     (AR) @[ IoU=0.60      | area=   all | maxDets=100 ] = 0.630 | catId=All</t>
  </si>
  <si>
    <t xml:space="preserve"> Average Recall     (AR) @[ IoU=0.70      | area=   all | maxDets=100 ] = 0.404 | catId=All</t>
  </si>
  <si>
    <t xml:space="preserve"> Average Recall     (AR) @[ IoU=0.80      | area=   all | maxDets=100 ] = 0.139 | catId=All</t>
  </si>
  <si>
    <t xml:space="preserve"> Average Recall     (AR) @[ IoU=0.50:0.95 | area= small | maxDets=100 ] = 0.341 | catId=All</t>
  </si>
  <si>
    <t xml:space="preserve"> Average Recall     (AR) @[ IoU=0.50:0.95 | area=medium | maxDets=100 ] = 0.538 | catId=All</t>
  </si>
  <si>
    <t xml:space="preserve"> Average Precision  (AP) @[ IoU=0.50:0.95 | area=   all | maxDets=100 ] = 0.106 | catId=ball</t>
  </si>
  <si>
    <t xml:space="preserve"> Average Precision  (AP) @[ IoU=0.50      | area=   all | maxDets=100 ] = 0.243 | catId=ball</t>
  </si>
  <si>
    <t xml:space="preserve"> Average Precision  (AP) @[ IoU=0.60      | area=   all | maxDets=100 ] = 0.179 | catId=ball</t>
  </si>
  <si>
    <t xml:space="preserve"> Average Precision  (AP) @[ IoU=0.70      | area=   all | maxDets=100 ] = 0.151 | catId=ball</t>
  </si>
  <si>
    <t xml:space="preserve"> Average Precision  (AP) @[ IoU=0.80      | area=   all | maxDets=100 ] = 0.012 | catId=ball</t>
  </si>
  <si>
    <t xml:space="preserve"> Average Precision  (AP) @[ IoU=0.50:0.95 | area= small | maxDets=100 ] = 0.109 | catId=ball</t>
  </si>
  <si>
    <t xml:space="preserve"> Average Recall     (AR) @[ IoU=0.50      | area=   all | maxDets=100 ] = 0.400 | catId=ball</t>
  </si>
  <si>
    <t xml:space="preserve"> Average Recall     (AR) @[ IoU=0.60      | area=   all | maxDets=100 ] = 0.350 | catId=ball</t>
  </si>
  <si>
    <t xml:space="preserve"> Average Recall     (AR) @[ IoU=0.50:0.95 | area= small | maxDets=100 ] = 0.195 | catId=ball</t>
  </si>
  <si>
    <t xml:space="preserve"> Average Precision  (AP) @[ IoU=0.50      | area=   all | maxDets=100 ] = 0.779 | catId=hand</t>
  </si>
  <si>
    <t xml:space="preserve"> Average Precision  (AP) @[ IoU=0.60      | area=   all | maxDets=100 ] = 0.591 | catId=hand</t>
  </si>
  <si>
    <t xml:space="preserve"> Average Precision  (AP) @[ IoU=0.70      | area=   all | maxDets=100 ] = 0.270 | catId=hand</t>
  </si>
  <si>
    <t xml:space="preserve"> Average Precision  (AP) @[ IoU=0.50:0.95 | area= small | maxDets=100 ] = 0.301 | catId=hand</t>
  </si>
  <si>
    <t xml:space="preserve"> Average Precision  (AP) @[ IoU=0.50:0.95 | area=medium | maxDets=100 ] = 0.392 | catId=hand</t>
  </si>
  <si>
    <t xml:space="preserve"> Average Recall     (AR) @[ IoU=0.50      | area=   all | maxDets=100 ] = 0.920 | catId=hand</t>
  </si>
  <si>
    <t xml:space="preserve"> Average Recall     (AR) @[ IoU=0.60      | area=   all | maxDets=100 ] = 0.761 | catId=hand</t>
  </si>
  <si>
    <t xml:space="preserve"> Average Recall     (AR) @[ IoU=0.70      | area=   all | maxDets=100 ] = 0.409 | catId=hand</t>
  </si>
  <si>
    <t xml:space="preserve"> Average Recall     (AR) @[ IoU=0.80      | area=   all | maxDets=100 ] = 0.148 | catId=hand</t>
  </si>
  <si>
    <t xml:space="preserve"> Average Recall     (AR) @[ IoU=0.50:0.95 | area= small | maxDets=100 ] = 0.400 | catId=hand</t>
  </si>
  <si>
    <t xml:space="preserve"> Average Recall     (AR) @[ IoU=0.50:0.95 | area=medium | maxDets=100 ] = 0.517 | catId=hand</t>
  </si>
  <si>
    <t xml:space="preserve"> Average Precision  (AP) @[ IoU=0.50:0.95 | area=   all | maxDets=100 ] = 0.347 | catId=figure</t>
  </si>
  <si>
    <t xml:space="preserve"> Average Precision  (AP) @[ IoU=0.50      | area=   all | maxDets=100 ] = 0.828 | catId=figure</t>
  </si>
  <si>
    <t xml:space="preserve"> Average Precision  (AP) @[ IoU=0.60      | area=   all | maxDets=100 ] = 0.664 | catId=figure</t>
  </si>
  <si>
    <t xml:space="preserve"> Average Precision  (AP) @[ IoU=0.70      | area=   all | maxDets=100 ] = 0.360 | catId=figure</t>
  </si>
  <si>
    <t xml:space="preserve"> Average Precision  (AP) @[ IoU=0.80      | area=   all | maxDets=100 ] = 0.084 | catId=figure</t>
  </si>
  <si>
    <t xml:space="preserve"> Average Precision  (AP) @[ IoU=0.50:0.95 | area= small | maxDets=100 ] = 0.338 | catId=figure</t>
  </si>
  <si>
    <t xml:space="preserve"> Average Precision  (AP) @[ IoU=0.50:0.95 | area=medium | maxDets=100 ] = 0.458 | catId=figure</t>
  </si>
  <si>
    <t xml:space="preserve"> Average Recall     (AR) @[ IoU=0.50      | area=   all | maxDets=100 ] = 0.908 | catId=figure</t>
  </si>
  <si>
    <t xml:space="preserve"> Average Recall     (AR) @[ IoU=0.60      | area=   all | maxDets=100 ] = 0.778 | catId=figure</t>
  </si>
  <si>
    <t xml:space="preserve"> Average Recall     (AR) @[ IoU=0.70      | area=   all | maxDets=100 ] = 0.503 | catId=figure</t>
  </si>
  <si>
    <t xml:space="preserve"> Average Recall     (AR) @[ IoU=0.80      | area=   all | maxDets=100 ] = 0.219 | catId=figure</t>
  </si>
  <si>
    <t xml:space="preserve"> Average Recall     (AR) @[ IoU=0.50:0.95 | area= small | maxDets=100 ] = 0.427 | catId=figure</t>
  </si>
  <si>
    <t xml:space="preserve"> Average Recall     (AR) @[ IoU=0.50:0.95 | area=medium | maxDets=100 ] = 0.559 | catId=figure</t>
  </si>
  <si>
    <t>Current AP: 0.25264</t>
  </si>
  <si>
    <t>Evaluation loss: 3.5181190172831216</t>
  </si>
  <si>
    <t>DLL 2022-09-07 08:46:42.346692 - (64,) mAP : 0.2526387226811876 None</t>
  </si>
  <si>
    <t>DLL 2022-09-07 08:46:42.346762 - () total time : 206.50358390808105</t>
  </si>
  <si>
    <t>Average time: 3.176978213970478</t>
  </si>
  <si>
    <t>python main.py --data data/ --bs 10 --ebs 10 --evaluation 64 --scales 10 21 45 99 153 207 261 --larger-features --aspect-ratio-0 2 3 4 --amp</t>
  </si>
  <si>
    <t xml:space="preserve"> Average Precision  (AP) @[ IoU=0.50:0.95 | area=   all | maxDets=100 ] = 0.239 | catId=All</t>
  </si>
  <si>
    <t xml:space="preserve"> Average Precision  (AP) @[ IoU=0.50      | area=   all | maxDets=100 ] = 0.603 | catId=All</t>
  </si>
  <si>
    <t xml:space="preserve"> Average Precision  (AP) @[ IoU=0.60      | area=   all | maxDets=100 ] = 0.456 | catId=All</t>
  </si>
  <si>
    <t xml:space="preserve"> Average Precision  (AP) @[ IoU=0.70      | area=   all | maxDets=100 ] = 0.253 | catId=All</t>
  </si>
  <si>
    <t xml:space="preserve"> Average Precision  (AP) @[ IoU=0.80      | area=   all | maxDets=100 ] = 0.049 | catId=All</t>
  </si>
  <si>
    <t xml:space="preserve"> Average Precision  (AP) @[ IoU=0.50:0.95 | area= small | maxDets=100 ] = 0.233 | catId=All</t>
  </si>
  <si>
    <t xml:space="preserve"> Average Precision  (AP) @[ IoU=0.50:0.95 | area=medium | maxDets=100 ] = 0.419 | catId=All</t>
  </si>
  <si>
    <t xml:space="preserve"> Average Recall     (AR) @[ IoU=0.50      | area=   all | maxDets=100 ] = 0.728 | catId=All</t>
  </si>
  <si>
    <t xml:space="preserve"> Average Recall     (AR) @[ IoU=0.60      | area=   all | maxDets=100 ] = 0.604 | catId=All</t>
  </si>
  <si>
    <t xml:space="preserve"> Average Recall     (AR) @[ IoU=0.70      | area=   all | maxDets=100 ] = 0.384 | catId=All</t>
  </si>
  <si>
    <t xml:space="preserve"> Average Recall     (AR) @[ IoU=0.80      | area=   all | maxDets=100 ] = 0.134 | catId=All</t>
  </si>
  <si>
    <t xml:space="preserve"> Average Recall     (AR) @[ IoU=0.50:0.95 | area= small | maxDets=100 ] = 0.327 | catId=All</t>
  </si>
  <si>
    <t xml:space="preserve"> Average Precision  (AP) @[ IoU=0.50:0.95 | area=   all | maxDets=100 ] = 0.140 | catId=ball</t>
  </si>
  <si>
    <t xml:space="preserve"> Average Precision  (AP) @[ IoU=0.50      | area=   all | maxDets=100 ] = 0.267 | catId=ball</t>
  </si>
  <si>
    <t xml:space="preserve"> Average Precision  (AP) @[ IoU=0.60      | area=   all | maxDets=100 ] = 0.267 | catId=ball</t>
  </si>
  <si>
    <t xml:space="preserve"> Average Precision  (AP) @[ IoU=0.70      | area=   all | maxDets=100 ] = 0.195 | catId=ball</t>
  </si>
  <si>
    <t xml:space="preserve"> Average Precision  (AP) @[ IoU=0.80      | area=   all | maxDets=100 ] = 0.041 | catId=ball</t>
  </si>
  <si>
    <t xml:space="preserve"> Average Precision  (AP) @[ IoU=0.50:0.95 | area= small | maxDets=100 ] = 0.140 | catId=ball</t>
  </si>
  <si>
    <t xml:space="preserve"> Average Recall     (AR) @[ IoU=0.60      | area=   all | maxDets=100 ] = 0.400 | catId=ball</t>
  </si>
  <si>
    <t xml:space="preserve"> Average Recall     (AR) @[ IoU=0.50:0.95 | area= small | maxDets=100 ] = 0.220 | catId=ball</t>
  </si>
  <si>
    <t xml:space="preserve"> Average Precision  (AP) @[ IoU=0.50:0.95 | area=   all | maxDets=100 ] = 0.252 | catId=hand</t>
  </si>
  <si>
    <t xml:space="preserve"> Average Precision  (AP) @[ IoU=0.50      | area=   all | maxDets=100 ] = 0.739 | catId=hand</t>
  </si>
  <si>
    <t xml:space="preserve"> Average Precision  (AP) @[ IoU=0.60      | area=   all | maxDets=100 ] = 0.498 | catId=hand</t>
  </si>
  <si>
    <t xml:space="preserve"> Average Precision  (AP) @[ IoU=0.70      | area=   all | maxDets=100 ] = 0.226 | catId=hand</t>
  </si>
  <si>
    <t xml:space="preserve"> Average Precision  (AP) @[ IoU=0.80      | area=   all | maxDets=100 ] = 0.032 | catId=hand</t>
  </si>
  <si>
    <t xml:space="preserve"> Average Precision  (AP) @[ IoU=0.50:0.95 | area= small | maxDets=100 ] = 0.245 | catId=hand</t>
  </si>
  <si>
    <t xml:space="preserve"> Average Precision  (AP) @[ IoU=0.50:0.95 | area=medium | maxDets=100 ] = 0.391 | catId=hand</t>
  </si>
  <si>
    <t xml:space="preserve"> Average Recall     (AR) @[ IoU=0.60      | area=   all | maxDets=100 ] = 0.682 | catId=hand</t>
  </si>
  <si>
    <t xml:space="preserve"> Average Recall     (AR) @[ IoU=0.70      | area=   all | maxDets=100 ] = 0.364 | catId=hand</t>
  </si>
  <si>
    <t xml:space="preserve"> Average Recall     (AR) @[ IoU=0.50:0.95 | area=medium | maxDets=100 ] = 0.500 | catId=hand</t>
  </si>
  <si>
    <t xml:space="preserve"> Average Precision  (AP) @[ IoU=0.50:0.95 | area=   all | maxDets=100 ] = 0.326 | catId=figure</t>
  </si>
  <si>
    <t xml:space="preserve"> Average Precision  (AP) @[ IoU=0.50      | area=   all | maxDets=100 ] = 0.803 | catId=figure</t>
  </si>
  <si>
    <t xml:space="preserve"> Average Precision  (AP) @[ IoU=0.60      | area=   all | maxDets=100 ] = 0.602 | catId=figure</t>
  </si>
  <si>
    <t xml:space="preserve"> Average Precision  (AP) @[ IoU=0.70      | area=   all | maxDets=100 ] = 0.338 | catId=figure</t>
  </si>
  <si>
    <t xml:space="preserve"> Average Precision  (AP) @[ IoU=0.80      | area=   all | maxDets=100 ] = 0.073 | catId=figure</t>
  </si>
  <si>
    <t xml:space="preserve"> Average Precision  (AP) @[ IoU=0.50:0.95 | area= small | maxDets=100 ] = 0.315 | catId=figure</t>
  </si>
  <si>
    <t xml:space="preserve"> Average Precision  (AP) @[ IoU=0.50:0.95 | area=medium | maxDets=100 ] = 0.446 | catId=figure</t>
  </si>
  <si>
    <t xml:space="preserve"> Average Recall     (AR) @[ IoU=0.50      | area=   all | maxDets=100 ] = 0.887 | catId=figure</t>
  </si>
  <si>
    <t xml:space="preserve"> Average Recall     (AR) @[ IoU=0.60      | area=   all | maxDets=100 ] = 0.730 | catId=figure</t>
  </si>
  <si>
    <t xml:space="preserve"> Average Recall     (AR) @[ IoU=0.70      | area=   all | maxDets=100 ] = 0.487 | catId=figure</t>
  </si>
  <si>
    <t xml:space="preserve"> Average Recall     (AR) @[ IoU=0.80      | area=   all | maxDets=100 ] = 0.199 | catId=figure</t>
  </si>
  <si>
    <t xml:space="preserve"> Average Recall     (AR) @[ IoU=0.50:0.95 | area= small | maxDets=100 ] = 0.411 | catId=figure</t>
  </si>
  <si>
    <t xml:space="preserve"> Average Recall     (AR) @[ IoU=0.50:0.95 | area=medium | maxDets=100 ] = 0.520 | catId=figure</t>
  </si>
  <si>
    <t>Current AP: 0.23926</t>
  </si>
  <si>
    <t>Evaluation loss: 3.6376341183980307</t>
  </si>
  <si>
    <t>DLL 2022-09-07 09:12:35.474443 - (64,) mAP : 0.2392644882927863 None</t>
  </si>
  <si>
    <t>DLL 2022-09-07 09:12:35.474512 - () total time : 206.63072180747986</t>
  </si>
  <si>
    <t>Average time: 3.178934181653536</t>
  </si>
  <si>
    <t>python main.py --data data/ --bs 10 --ebs 10 --mode benchmark-inference --amp --backbone resnet18</t>
  </si>
  <si>
    <t>DLL 2022-09-07 22:44:14.121510 - () avg_img/sec : 178.32925170068026 images/s med_img/sec : 531.5009926574926 images/s min_img/sec : 67.30258776863323 images/s max_img/sec : 1601.9799862500954 images/s</t>
  </si>
  <si>
    <t>Done benchmarking. Total images: 200    total time: 1.122       Average images/sec: 178.329     Median images/sec: 531.501</t>
  </si>
  <si>
    <t>DLL 2022-09-07 22:44:14.140738 - (0,) time : 4.585156440734863</t>
  </si>
  <si>
    <t>Evaluation loss: 12.550457954406738</t>
  </si>
  <si>
    <t>python main.py --data data/ --bs 10 --ebs 10 --mode benchmark-training --amp --backbone resnet18</t>
  </si>
  <si>
    <t>DLL 2022-09-07 22:46:01.515742 - () avg_img/sec : 224.75483859040597 images/s med_img/sec : 217.92476553581946 images/s min_img/sec : 187.78307567637748 images/s max_img/sec : 298.27434414979484 images/s</t>
  </si>
  <si>
    <t>Done benchmarking. Total images: 200    total time: 0.890       Average images/sec: 224.755     Median images/sec: 217.925</t>
  </si>
  <si>
    <t>Training performance = 217.9247589111328 FP</t>
  </si>
  <si>
    <t>python main.py --data data/ --bs 10 --ebs 10 --mode benchmark-inference --amp</t>
  </si>
  <si>
    <t>DLL 2022-09-07 07:33:20.575026 - () avg_img/sec : 151.24730315025226 images/s med_img/sec : 312.9913242139613 images/s min_img/sec : 63.63075597386383 images/s max_img/sec : 958.369473323432 images/s</t>
  </si>
  <si>
    <t>Done benchmarking. Total images: 200    total time: 1.322       Average images/sec: 151.247     Median images/sec: 312.991</t>
  </si>
  <si>
    <t>python main.py --data data/ --bs 10 --ebs 10 --mode benchmark-training --amp</t>
  </si>
  <si>
    <t>DLL 2022-09-07 07:34:45.079413 - () avg_img/sec : 87.02203205369663 images/s med_img/sec : 86.27972217017674 images/s min_img/sec : 80.74120987535493 images/s max_img/sec : 101.30459460569188 images/s</t>
  </si>
  <si>
    <t>Done benchmarking. Total images: 200    total time: 2.298       Average images/sec: 87.022      Median images/sec: 86.280</t>
  </si>
  <si>
    <t>Training performance = 86.27972412109375 FPS</t>
  </si>
  <si>
    <t>python main.py --data data/ --bs 10 --ebs 10 --mode benchmark-inference</t>
  </si>
  <si>
    <t>Done benchmarking. Total images: 200    total time: 1.524       Average images/sec: 131.205     Median images/sec: 199.986</t>
  </si>
  <si>
    <t>DLL 2022-09-07 07:39:59.788515 - (0,) time : 5.982158422470093</t>
  </si>
  <si>
    <t>python main.py --data data/ --bs 10 --ebs 10 --mode benchmark-training</t>
  </si>
  <si>
    <t>DLL 2022-09-07 07:41:15.145847 - () avg_img/sec : 64.18620915245224 images/s med_img/sec : 64.22666803328616 images/s min_img/sec : 62.83441470404499 images/s max_img/sec : 65.50723822821543 images/s</t>
  </si>
  <si>
    <t>Done benchmarking. Total images: 200    total time: 3.116       Average images/sec: 64.186      Median images/sec: 64.227</t>
  </si>
  <si>
    <t>Training performance = 64.22666931152344 FPS</t>
  </si>
  <si>
    <t>python main.py --data data/ --bs 10 --ebs 10 --mode benchmark-inference --larger-features --amp</t>
  </si>
  <si>
    <t>DLL 2022-09-07 22:47:06.930969 - () avg_img/sec : 95.44957668085979 images/s med_img/sec : 111.18749034351913 images/s min_img/sec : 47.66194968017445 images/s max_img/sec : 677.4731469367317 images/s</t>
  </si>
  <si>
    <t>Done benchmarking. Total images: 200    total time: 2.095       Average images/sec: 95.450      Median images/sec: 111.187</t>
  </si>
  <si>
    <t>DLL 2022-09-07 22:47:06.949522 - (0,) time : 7.323804140090942</t>
  </si>
  <si>
    <t>Evaluation loss: 10.139132181803385</t>
  </si>
  <si>
    <t>python main.py --data data/ --bs 10 --ebs 10 --mode benchmark-training --larger-features --amp</t>
  </si>
  <si>
    <t>DLL 2022-09-07 22:48:06.220739 - () avg_img/sec : 36.1033144468898 images/s med_img/sec : 36.059793164302846 images/s min_img/sec : 34.580647288946786 images/s max_img/sec : 37.714219945905505 images/s</t>
  </si>
  <si>
    <t>Done benchmarking. Total images: 200    total time: 5.540       Average images/sec: 36.103      Median images/sec: 36.060</t>
  </si>
  <si>
    <t>Training performance = 36.059791564941406 FPS</t>
  </si>
  <si>
    <t>DLL 2022-09-07 22:48:06.221376 - (0,) time : 15.355404376983643</t>
  </si>
  <si>
    <t>python main.py --data data/ --bs 10 --ebs 10 --mode benchmark-inference --scales 10 21 45 99 153 207 261 --amp</t>
  </si>
  <si>
    <t>Done benchmarking. Total images: 200    total time: 1.537       Average images/sec: 130.161     Median images/sec: 276.385</t>
  </si>
  <si>
    <t>DLL 2022-09-07 09:25:51.724783 - (0,) time : 6.140649795532227</t>
  </si>
  <si>
    <t>Evaluation loss: 11.771879514058432</t>
  </si>
  <si>
    <t>python main.py --data data/ --bs 10 --ebs 10 --mode benchmark-training --scales 10 21 45 99 153 207 261 --amp</t>
  </si>
  <si>
    <t>DLL 2022-09-07 09:26:21.922588 - () avg_img/sec : 92.66844456110013 images/s med_img/sec : 88.47037331823067 images/s min_img/sec : 84.38666167706837 images/s max_img/sec : 110.57020989418297 images/s</t>
  </si>
  <si>
    <t>Done benchmarking. Total images: 200    total time: 2.158       Average images/sec: 92.668      Median images/sec: 88.470</t>
  </si>
  <si>
    <t>Training performance = 88.47037506103516 FPS</t>
  </si>
  <si>
    <t>python main.py --data data/ --bs 10 --ebs 10 --mode benchmark-inference --aspect-ratio-0 2 3 --amp</t>
  </si>
  <si>
    <t>DLL 2022-09-07 09:22:51.881399 - () avg_img/sec : 136.72451176441538 images/s med_img/sec : 302.03664320363873 images/s min_img/sec : 57.66594944627378 images/s max_img/sec : 790.215155054825 images/s</t>
  </si>
  <si>
    <t>Done benchmarking. Total images: 200    total time: 1.463       Average images/sec: 136.725     Median images/sec: 302.037</t>
  </si>
  <si>
    <t>DLL 2022-09-07 09:22:51.900101 - (0,) time : 5.7514848709106445</t>
  </si>
  <si>
    <t>python main.py --data data/ --bs 10 --ebs 10 --mode benchmark-training --aspect-ratio-0 2 3 --amp</t>
  </si>
  <si>
    <t>DLL 2022-09-07 09:24:05.377949 - () avg_img/sec : 95.62780725302814 images/s med_img/sec : 92.17734142175019 images/s min_img/sec : 87.07114238857403 images/s max_img/sec : 110.48166937977757 images/s</t>
  </si>
  <si>
    <t>Done benchmarking. Total images: 200    total time: 2.091       Average images/sec: 95.628      Median images/sec: 92.177</t>
  </si>
  <si>
    <t>Training performance = 92.17733764648438 FPS</t>
  </si>
  <si>
    <t>python main.py --data data/ --bs 10 --ebs 10 --mode benchmark-inference --aspect-ratio-0 2 3 4 --amp</t>
  </si>
  <si>
    <t>DLL 2022-09-07 22:48:33.139328 - () avg_img/sec : 147.56302065714965 images/s med_img/sec : 292.96386082673513 images/s min_img/sec : 63.9384381797921 images/s max_img/sec : 938.6590278399427 images/s</t>
  </si>
  <si>
    <t>Done benchmarking. Total images: 200    total time: 1.355       Average images/sec: 147.563     Median images/sec: 292.964</t>
  </si>
  <si>
    <t>DLL 2022-09-07 22:48:33.157673 - (0,) time : 5.136854887008667</t>
  </si>
  <si>
    <t>Evaluation loss: 10.404534657796225</t>
  </si>
  <si>
    <t>python main.py --data data/ --bs 10 --ebs 10 --mode benchmark-training --aspect-ratio-0 2 3 4 --amp</t>
  </si>
  <si>
    <t>DLL 2022-09-07 22:48:58.446152 - () avg_img/sec : 99.08588439140718 images/s med_img/sec : 105.05923162402374 images/s min_img/sec : 87.47609910736631 images/s max_img/sec : 109.54274312338727 images/s</t>
  </si>
  <si>
    <t>Done benchmarking. Total images: 200    total time: 2.018       Average images/sec: 99.086      Median images/sec: 105.059</t>
  </si>
  <si>
    <t>Training performance = 105.05923461914062 FPS</t>
  </si>
  <si>
    <t>DLL 2022-09-07 22:48:58.446692 - (0,) time : 7.483254432678223</t>
  </si>
  <si>
    <t>Evaluation loss: 7.926362196604411</t>
  </si>
  <si>
    <t>Class</t>
  </si>
  <si>
    <t>AP/AR</t>
  </si>
  <si>
    <t>python main.py --data data/ --bs 10 --ebs 10 --evaluation 64 --larger-features --aspect-ratio-0 2 3 --amp</t>
  </si>
  <si>
    <t xml:space="preserve"> Average Precision  (AP) @[ IoU=0.50:0.95 | area=   all | maxDets=100 ] = 0.238 | catId=All</t>
  </si>
  <si>
    <t xml:space="preserve"> Average Precision  (AP) @[ IoU=0.50      | area=   all | maxDets=100 ] = 0.555 | catId=All</t>
  </si>
  <si>
    <t xml:space="preserve"> Average Precision  (AP) @[ IoU=0.70      | area=   all | maxDets=100 ] = 0.273 | catId=All</t>
  </si>
  <si>
    <t xml:space="preserve"> Average Precision  (AP) @[ IoU=0.50:0.95 | area= small | maxDets=100 ] = 0.245 | catId=All</t>
  </si>
  <si>
    <t xml:space="preserve"> Average Precision  (AP) @[ IoU=0.50:0.95 | area=medium | maxDets=100 ] = 0.426 | catId=All</t>
  </si>
  <si>
    <t xml:space="preserve"> Average Recall     (AR) @[ IoU=0.50      | area=   all | maxDets=100 ] = 0.641 | catId=All</t>
  </si>
  <si>
    <t xml:space="preserve"> Average Recall     (AR) @[ IoU=0.60      | area=   all | maxDets=100 ] = 0.552 | catId=All</t>
  </si>
  <si>
    <t xml:space="preserve"> Average Recall     (AR) @[ IoU=0.70      | area=   all | maxDets=100 ] = 0.379 | catId=All</t>
  </si>
  <si>
    <t xml:space="preserve"> Average Recall     (AR) @[ IoU=0.80      | area=   all | maxDets=100 ] = 0.124 | catId=All</t>
  </si>
  <si>
    <t xml:space="preserve"> Average Recall     (AR) @[ IoU=0.50:0.95 | area= small | maxDets=100 ] = 0.301 | catId=All</t>
  </si>
  <si>
    <t xml:space="preserve"> Average Recall     (AR) @[ IoU=0.50:0.95 | area=medium | maxDets=100 ] = 0.508 | catId=All</t>
  </si>
  <si>
    <t xml:space="preserve"> Average Precision  (AP) @[ IoU=0.50:0.95 | area=   all | maxDets=100 ] = 0.120 | catId=ball</t>
  </si>
  <si>
    <t xml:space="preserve"> Average Precision  (AP) @[ IoU=0.50      | area=   all | maxDets=100 ] = 0.213 | catId=ball</t>
  </si>
  <si>
    <t xml:space="preserve"> Average Precision  (AP) @[ IoU=0.60      | area=   all | maxDets=100 ] = 0.206 | catId=ball</t>
  </si>
  <si>
    <t xml:space="preserve"> Average Precision  (AP) @[ IoU=0.70      | area=   all | maxDets=100 ] = 0.206 | catId=ball</t>
  </si>
  <si>
    <t xml:space="preserve"> Average Precision  (AP) @[ IoU=0.50:0.95 | area= small | maxDets=100 ] = 0.145 | catId=ball</t>
  </si>
  <si>
    <t xml:space="preserve"> Average Precision  (AP) @[ IoU=0.50:0.95 | area=   all | maxDets=100 ] = 0.330 | catId=hand</t>
  </si>
  <si>
    <t xml:space="preserve"> Average Precision  (AP) @[ IoU=0.50      | area=   all | maxDets=100 ] = 0.827 | catId=hand</t>
  </si>
  <si>
    <t xml:space="preserve"> Average Precision  (AP) @[ IoU=0.60      | area=   all | maxDets=100 ] = 0.658 | catId=hand</t>
  </si>
  <si>
    <t xml:space="preserve"> Average Precision  (AP) @[ IoU=0.70      | area=   all | maxDets=100 ] = 0.327 | catId=hand</t>
  </si>
  <si>
    <t xml:space="preserve"> Average Precision  (AP) @[ IoU=0.80      | area=   all | maxDets=100 ] = 0.067 | catId=hand</t>
  </si>
  <si>
    <t xml:space="preserve"> Average Precision  (AP) @[ IoU=0.50:0.95 | area= small | maxDets=100 ] = 0.329 | catId=hand</t>
  </si>
  <si>
    <t xml:space="preserve"> Average Precision  (AP) @[ IoU=0.50:0.95 | area=medium | maxDets=100 ] = 0.404 | catId=hand</t>
  </si>
  <si>
    <t xml:space="preserve"> Average Recall     (AR) @[ IoU=0.80      | area=   all | maxDets=100 ] = 0.182 | catId=hand</t>
  </si>
  <si>
    <t xml:space="preserve"> Average Recall     (AR) @[ IoU=0.50:0.95 | area= small | maxDets=100 ] = 0.387 | catId=hand</t>
  </si>
  <si>
    <t xml:space="preserve"> Average Precision  (AP) @[ IoU=0.50:0.95 | area=   all | maxDets=100 ] = 0.263 | catId=figure</t>
  </si>
  <si>
    <t xml:space="preserve"> Average Precision  (AP) @[ IoU=0.50      | area=   all | maxDets=100 ] = 0.625 | catId=figure</t>
  </si>
  <si>
    <t xml:space="preserve"> Average Precision  (AP) @[ IoU=0.60      | area=   all | maxDets=100 ] = 0.505 | catId=figure</t>
  </si>
  <si>
    <t xml:space="preserve"> Average Precision  (AP) @[ IoU=0.70      | area=   all | maxDets=100 ] = 0.286 | catId=figure</t>
  </si>
  <si>
    <t xml:space="preserve"> Average Precision  (AP) @[ IoU=0.50:0.95 | area= small | maxDets=100 ] = 0.260 | catId=figure</t>
  </si>
  <si>
    <t xml:space="preserve"> Average Precision  (AP) @[ IoU=0.50:0.95 | area=medium | maxDets=100 ] = 0.449 | catId=figure</t>
  </si>
  <si>
    <t xml:space="preserve"> Average Recall     (AR) @[ IoU=0.50      | area=   all | maxDets=100 ] = 0.748 | catId=figure</t>
  </si>
  <si>
    <t xml:space="preserve"> Average Recall     (AR) @[ IoU=0.60      | area=   all | maxDets=100 ] = 0.640 | catId=figure</t>
  </si>
  <si>
    <t xml:space="preserve"> Average Recall     (AR) @[ IoU=0.70      | area=   all | maxDets=100 ] = 0.418 | catId=figure</t>
  </si>
  <si>
    <t xml:space="preserve"> Average Recall     (AR) @[ IoU=0.80      | area=   all | maxDets=100 ] = 0.189 | catId=figure</t>
  </si>
  <si>
    <t xml:space="preserve"> Average Recall     (AR) @[ IoU=0.50:0.95 | area= small | maxDets=100 ] = 0.346 | catId=figure</t>
  </si>
  <si>
    <t>Current AP: 0.23787</t>
  </si>
  <si>
    <t>Evaluation loss: 3.8169989585876465</t>
  </si>
  <si>
    <t>DLL 2022-09-07 23:58:59.616750 - (64,) mAP : 0.2378667633317537 None</t>
  </si>
  <si>
    <t>DLL 2022-09-07 23:58:59.616827 - () total time : 210.64615273475647</t>
  </si>
  <si>
    <t>Average time: 3.2407100420731765</t>
  </si>
  <si>
    <t>x</t>
  </si>
  <si>
    <t>python main.py --data data/ --bs 6 --ebs 6 --evaluation 64 --larger-features</t>
  </si>
  <si>
    <t xml:space="preserve"> Average Precision  (AP) @[ IoU=0.50:0.95 | area=   all | maxDets=100 ] = 0.268 | catId=All</t>
  </si>
  <si>
    <t xml:space="preserve"> Average Precision  (AP) @[ IoU=0.50      | area=   all | maxDets=100 ] = 0.601 | catId=All</t>
  </si>
  <si>
    <t xml:space="preserve"> Average Precision  (AP) @[ IoU=0.60      | area=   all | maxDets=100 ] = 0.495 | catId=All</t>
  </si>
  <si>
    <t xml:space="preserve"> Average Precision  (AP) @[ IoU=0.70      | area=   all | maxDets=100 ] = 0.291 | catId=All</t>
  </si>
  <si>
    <t xml:space="preserve"> Average Precision  (AP) @[ IoU=0.80      | area=   all | maxDets=100 ] = 0.081 | catId=All</t>
  </si>
  <si>
    <t xml:space="preserve"> Average Precision  (AP) @[ IoU=0.50:0.95 | area= small | maxDets=100 ] = 0.266 | catId=All</t>
  </si>
  <si>
    <t xml:space="preserve"> Average Precision  (AP) @[ IoU=0.50:0.95 | area=medium | maxDets=100 ] = 0.449 | catId=All</t>
  </si>
  <si>
    <t xml:space="preserve"> Average Recall     (AR) @[ IoU=0.50      | area=   all | maxDets=100 ] = 0.681 | catId=All</t>
  </si>
  <si>
    <t xml:space="preserve"> Average Recall     (AR) @[ IoU=0.60      | area=   all | maxDets=100 ] = 0.572 | catId=All</t>
  </si>
  <si>
    <t xml:space="preserve"> Average Recall     (AR) @[ IoU=0.70      | area=   all | maxDets=100 ] = 0.390 | catId=All</t>
  </si>
  <si>
    <t xml:space="preserve"> Average Recall     (AR) @[ IoU=0.80      | area=   all | maxDets=100 ] = 0.159 | catId=All</t>
  </si>
  <si>
    <t xml:space="preserve"> Average Recall     (AR) @[ IoU=0.50:0.95 | area= small | maxDets=100 ] = 0.324 | catId=All</t>
  </si>
  <si>
    <t xml:space="preserve"> Average Recall     (AR) @[ IoU=0.50:0.95 | area=medium | maxDets=100 ] = 0.523 | catId=All</t>
  </si>
  <si>
    <t xml:space="preserve"> Average Precision  (AP) @[ IoU=0.50:0.95 | area=   all | maxDets=100 ] = 0.168 | catId=ball</t>
  </si>
  <si>
    <t xml:space="preserve"> Average Precision  (AP) @[ IoU=0.50      | area=   all | maxDets=100 ] = 0.309 | catId=ball</t>
  </si>
  <si>
    <t xml:space="preserve"> Average Precision  (AP) @[ IoU=0.60      | area=   all | maxDets=100 ] = 0.307 | catId=ball</t>
  </si>
  <si>
    <t xml:space="preserve"> Average Precision  (AP) @[ IoU=0.70      | area=   all | maxDets=100 ] = 0.198 | catId=ball</t>
  </si>
  <si>
    <t xml:space="preserve"> Average Precision  (AP) @[ IoU=0.80      | area=   all | maxDets=100 ] = 0.092 | catId=ball</t>
  </si>
  <si>
    <t xml:space="preserve"> Average Precision  (AP) @[ IoU=0.50:0.95 | area= small | maxDets=100 ] = 0.170 | catId=ball</t>
  </si>
  <si>
    <t xml:space="preserve"> Average Recall     (AR) @[ IoU=0.50      | area=   all | maxDets=100 ] = 0.350 | catId=ball</t>
  </si>
  <si>
    <t xml:space="preserve"> Average Recall     (AR) @[ IoU=0.70      | area=   all | maxDets=100 ] = 0.200 | catId=ball</t>
  </si>
  <si>
    <t xml:space="preserve"> Average Recall     (AR) @[ IoU=0.50:0.95 | area= small | maxDets=100 ] = 0.175 | catId=ball</t>
  </si>
  <si>
    <t xml:space="preserve"> Average Precision  (AP) @[ IoU=0.50:0.95 | area=   all | maxDets=100 ] = 0.348 | catId=hand</t>
  </si>
  <si>
    <t xml:space="preserve"> Average Precision  (AP) @[ IoU=0.60      | area=   all | maxDets=100 ] = 0.670 | catId=hand</t>
  </si>
  <si>
    <t xml:space="preserve"> Average Precision  (AP) @[ IoU=0.80      | area=   all | maxDets=100 ] = 0.075 | catId=hand</t>
  </si>
  <si>
    <t xml:space="preserve"> Average Precision  (AP) @[ IoU=0.50:0.95 | area= small | maxDets=100 ] = 0.349 | catId=hand</t>
  </si>
  <si>
    <t xml:space="preserve"> Average Recall     (AR) @[ IoU=0.50:0.95 | area= small | maxDets=100 ] = 0.420 | catId=hand</t>
  </si>
  <si>
    <t xml:space="preserve"> Average Precision  (AP) @[ IoU=0.50:0.95 | area=   all | maxDets=100 ] = 0.288 | catId=figure</t>
  </si>
  <si>
    <t xml:space="preserve"> Average Precision  (AP) @[ IoU=0.50      | area=   all | maxDets=100 ] = 0.666 | catId=figure</t>
  </si>
  <si>
    <t xml:space="preserve"> Average Precision  (AP) @[ IoU=0.60      | area=   all | maxDets=100 ] = 0.507 | catId=figure</t>
  </si>
  <si>
    <t xml:space="preserve"> Average Precision  (AP) @[ IoU=0.70      | area=   all | maxDets=100 ] = 0.349 | catId=figure</t>
  </si>
  <si>
    <t xml:space="preserve"> Average Precision  (AP) @[ IoU=0.80      | area=   all | maxDets=100 ] = 0.075 | catId=figure</t>
  </si>
  <si>
    <t xml:space="preserve"> Average Precision  (AP) @[ IoU=0.50:0.95 | area= small | maxDets=100 ] = 0.280 | catId=figure</t>
  </si>
  <si>
    <t xml:space="preserve"> Average Precision  (AP) @[ IoU=0.50:0.95 | area=medium | maxDets=100 ] = 0.507 | catId=figure</t>
  </si>
  <si>
    <t xml:space="preserve"> Average Recall     (AR) @[ IoU=0.50      | area=   all | maxDets=100 ] = 0.818 | catId=figure</t>
  </si>
  <si>
    <t xml:space="preserve"> Average Recall     (AR) @[ IoU=0.70      | area=   all | maxDets=100 ] = 0.492 | catId=figure</t>
  </si>
  <si>
    <t xml:space="preserve"> Average Recall     (AR) @[ IoU=0.80      | area=   all | maxDets=100 ] = 0.185 | catId=figure</t>
  </si>
  <si>
    <t xml:space="preserve"> Average Recall     (AR) @[ IoU=0.50:0.95 | area= small | maxDets=100 ] = 0.377 | catId=figure</t>
  </si>
  <si>
    <t xml:space="preserve"> Average Recall     (AR) @[ IoU=0.50:0.95 | area=medium | maxDets=100 ] = 0.563 | catId=figure</t>
  </si>
  <si>
    <t>Current AP: 0.26814</t>
  </si>
  <si>
    <t>Evaluation loss: 3.786096215248108</t>
  </si>
  <si>
    <t>DLL 2022-09-09 14:39:37.935915 - (64,) mAP : 0.2681405834416268 None</t>
  </si>
  <si>
    <t>DLL 2022-09-09 14:39:37.935988 - () total time : 350.0904426574707</t>
  </si>
  <si>
    <t>Average time: 5.386006810114934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</si>
</sst>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AR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Sheet1!$M$12:$M$16</c:f>
              <c:numCache>
                <c:formatCode>0.00</c:formatCode>
                <c:ptCount val="5"/>
                <c:pt idx="0">
                  <c:v>0.60799999999999998</c:v>
                </c:pt>
                <c:pt idx="1">
                  <c:v>0.45300000000000001</c:v>
                </c:pt>
                <c:pt idx="2">
                  <c:v>0.216</c:v>
                </c:pt>
                <c:pt idx="3">
                  <c:v>6.4000000000000001E-2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7-4145-99E7-390CB5168A2B}"/>
            </c:ext>
          </c:extLst>
        </c:ser>
        <c:ser>
          <c:idx val="1"/>
          <c:order val="1"/>
          <c:tx>
            <c:v>AR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Sheet1!$M$81:$M$85</c:f>
              <c:numCache>
                <c:formatCode>0.00</c:formatCode>
                <c:ptCount val="5"/>
                <c:pt idx="0">
                  <c:v>0.65900000000000003</c:v>
                </c:pt>
                <c:pt idx="1">
                  <c:v>0.53</c:v>
                </c:pt>
                <c:pt idx="2">
                  <c:v>0.29299999999999998</c:v>
                </c:pt>
                <c:pt idx="3">
                  <c:v>8.6999999999999994E-2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7-4145-99E7-390CB5168A2B}"/>
            </c:ext>
          </c:extLst>
        </c:ser>
        <c:ser>
          <c:idx val="2"/>
          <c:order val="2"/>
          <c:tx>
            <c:v>AR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Sheet1!$M$152:$M$156</c:f>
              <c:numCache>
                <c:formatCode>0.00</c:formatCode>
                <c:ptCount val="5"/>
                <c:pt idx="0">
                  <c:v>0.66400000000000003</c:v>
                </c:pt>
                <c:pt idx="1">
                  <c:v>0.53600000000000003</c:v>
                </c:pt>
                <c:pt idx="2">
                  <c:v>0.308</c:v>
                </c:pt>
                <c:pt idx="3">
                  <c:v>0.13100000000000001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67-4145-99E7-390CB5168A2B}"/>
            </c:ext>
          </c:extLst>
        </c:ser>
        <c:ser>
          <c:idx val="9"/>
          <c:order val="6"/>
          <c:tx>
            <c:v>AR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Sheet1!$M$907:$M$911</c:f>
              <c:numCache>
                <c:formatCode>0.00</c:formatCode>
                <c:ptCount val="5"/>
                <c:pt idx="0">
                  <c:v>0.68100000000000005</c:v>
                </c:pt>
                <c:pt idx="1">
                  <c:v>0.57199999999999995</c:v>
                </c:pt>
                <c:pt idx="2">
                  <c:v>0.39</c:v>
                </c:pt>
                <c:pt idx="3">
                  <c:v>0.159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7-4196-B23E-3940BE5A53F6}"/>
            </c:ext>
          </c:extLst>
        </c:ser>
        <c:ser>
          <c:idx val="6"/>
          <c:order val="7"/>
          <c:tx>
            <c:v>AR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Sheet1!$M$634:$M$638</c:f>
              <c:numCache>
                <c:formatCode>0.00</c:formatCode>
                <c:ptCount val="5"/>
                <c:pt idx="0">
                  <c:v>0.64800000000000002</c:v>
                </c:pt>
                <c:pt idx="1">
                  <c:v>0.56899999999999995</c:v>
                </c:pt>
                <c:pt idx="2">
                  <c:v>0.41099999999999998</c:v>
                </c:pt>
                <c:pt idx="3">
                  <c:v>0.161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67-4145-99E7-390CB516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967-4145-99E7-390CB5168A2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67-4145-99E7-390CB5168A2B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67-4145-99E7-390CB5168A2B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67-4145-99E7-390CB5168A2B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67-4145-99E7-390CB5168A2B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[Figure]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AR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Sheet1!$M$57:$M$61</c:f>
              <c:numCache>
                <c:formatCode>0.00</c:formatCode>
                <c:ptCount val="5"/>
                <c:pt idx="0">
                  <c:v>0.71799999999999997</c:v>
                </c:pt>
                <c:pt idx="1">
                  <c:v>0.48699999999999999</c:v>
                </c:pt>
                <c:pt idx="2">
                  <c:v>0.245</c:v>
                </c:pt>
                <c:pt idx="3">
                  <c:v>7.9000000000000001E-2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7-4052-8B96-590510B5FFD1}"/>
            </c:ext>
          </c:extLst>
        </c:ser>
        <c:ser>
          <c:idx val="1"/>
          <c:order val="1"/>
          <c:tx>
            <c:v>AR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Sheet1!$M$126:$M$130</c:f>
              <c:numCache>
                <c:formatCode>0.00</c:formatCode>
                <c:ptCount val="5"/>
                <c:pt idx="0">
                  <c:v>0.76700000000000002</c:v>
                </c:pt>
                <c:pt idx="1">
                  <c:v>0.58899999999999997</c:v>
                </c:pt>
                <c:pt idx="2">
                  <c:v>0.32800000000000001</c:v>
                </c:pt>
                <c:pt idx="3">
                  <c:v>0.125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7-4052-8B96-590510B5FFD1}"/>
            </c:ext>
          </c:extLst>
        </c:ser>
        <c:ser>
          <c:idx val="2"/>
          <c:order val="2"/>
          <c:tx>
            <c:v>AR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Sheet1!$M$197:$M$201</c:f>
              <c:numCache>
                <c:formatCode>0.00</c:formatCode>
                <c:ptCount val="5"/>
                <c:pt idx="0">
                  <c:v>0.78300000000000003</c:v>
                </c:pt>
                <c:pt idx="1">
                  <c:v>0.57299999999999995</c:v>
                </c:pt>
                <c:pt idx="2">
                  <c:v>0.34599999999999997</c:v>
                </c:pt>
                <c:pt idx="3">
                  <c:v>0.15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7-4052-8B96-590510B5FFD1}"/>
            </c:ext>
          </c:extLst>
        </c:ser>
        <c:ser>
          <c:idx val="9"/>
          <c:order val="6"/>
          <c:tx>
            <c:v>AR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Sheet1!$M$952:$M$956</c:f>
              <c:numCache>
                <c:formatCode>0.00</c:formatCode>
                <c:ptCount val="5"/>
                <c:pt idx="0">
                  <c:v>0.81799999999999995</c:v>
                </c:pt>
                <c:pt idx="1">
                  <c:v>0.66700000000000004</c:v>
                </c:pt>
                <c:pt idx="2">
                  <c:v>0.49199999999999999</c:v>
                </c:pt>
                <c:pt idx="3">
                  <c:v>0.185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A-4566-9F5C-E89464B48EB2}"/>
            </c:ext>
          </c:extLst>
        </c:ser>
        <c:ser>
          <c:idx val="6"/>
          <c:order val="7"/>
          <c:tx>
            <c:v>AR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Sheet1!$M$679:$M$683</c:f>
              <c:numCache>
                <c:formatCode>0.00</c:formatCode>
                <c:ptCount val="5"/>
                <c:pt idx="0">
                  <c:v>0.80400000000000005</c:v>
                </c:pt>
                <c:pt idx="1">
                  <c:v>0.66700000000000004</c:v>
                </c:pt>
                <c:pt idx="2">
                  <c:v>0.44600000000000001</c:v>
                </c:pt>
                <c:pt idx="3">
                  <c:v>0.19400000000000001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7-4052-8B96-590510B5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17-4052-8B96-590510B5FFD1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17-4052-8B96-590510B5FFD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17-4052-8B96-590510B5FFD1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17-4052-8B96-590510B5FFD1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17-4052-8B96-590510B5FFD1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[Figure]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Sheet1!$M$197:$M$201</c:f>
              <c:numCache>
                <c:formatCode>0.00</c:formatCode>
                <c:ptCount val="5"/>
                <c:pt idx="0">
                  <c:v>0.78300000000000003</c:v>
                </c:pt>
                <c:pt idx="1">
                  <c:v>0.57299999999999995</c:v>
                </c:pt>
                <c:pt idx="2">
                  <c:v>0.34599999999999997</c:v>
                </c:pt>
                <c:pt idx="3">
                  <c:v>0.15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7-4BF4-BAEA-7A878E3E1A82}"/>
            </c:ext>
          </c:extLst>
        </c:ser>
        <c:ser>
          <c:idx val="4"/>
          <c:order val="3"/>
          <c:tx>
            <c:v>AR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Sheet1!$M$337:$M$341</c:f>
              <c:numCache>
                <c:formatCode>0.00</c:formatCode>
                <c:ptCount val="5"/>
                <c:pt idx="0">
                  <c:v>0.753</c:v>
                </c:pt>
                <c:pt idx="1">
                  <c:v>0.55900000000000005</c:v>
                </c:pt>
                <c:pt idx="2">
                  <c:v>0.33500000000000002</c:v>
                </c:pt>
                <c:pt idx="3">
                  <c:v>0.12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7-4BF4-BAEA-7A878E3E1A82}"/>
            </c:ext>
          </c:extLst>
        </c:ser>
        <c:ser>
          <c:idx val="5"/>
          <c:order val="4"/>
          <c:tx>
            <c:v>AR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Sheet1!$M$406:$M$410</c:f>
              <c:numCache>
                <c:formatCode>0.00</c:formatCode>
                <c:ptCount val="5"/>
                <c:pt idx="0">
                  <c:v>0.71099999999999997</c:v>
                </c:pt>
                <c:pt idx="1">
                  <c:v>0.503</c:v>
                </c:pt>
                <c:pt idx="2">
                  <c:v>0.25600000000000001</c:v>
                </c:pt>
                <c:pt idx="3">
                  <c:v>4.3999999999999997E-2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7-4BF4-BAEA-7A878E3E1A82}"/>
            </c:ext>
          </c:extLst>
        </c:ser>
        <c:ser>
          <c:idx val="3"/>
          <c:order val="5"/>
          <c:tx>
            <c:v>AR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Sheet1!$M$611:$M$615</c:f>
              <c:numCache>
                <c:formatCode>0.00</c:formatCode>
                <c:ptCount val="5"/>
                <c:pt idx="0">
                  <c:v>0.70899999999999996</c:v>
                </c:pt>
                <c:pt idx="1">
                  <c:v>0.49199999999999999</c:v>
                </c:pt>
                <c:pt idx="2">
                  <c:v>0.23300000000000001</c:v>
                </c:pt>
                <c:pt idx="3">
                  <c:v>7.5999999999999998E-2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7-4BF4-BAEA-7A878E3E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B57-4BF4-BAEA-7A878E3E1A8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57-4BF4-BAEA-7A878E3E1A8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57-4BF4-BAEA-7A878E3E1A8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57-4BF4-BAEA-7A878E3E1A8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57-4BF4-BAEA-7A878E3E1A8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57-4BF4-BAEA-7A878E3E1A82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[Figure]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AR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Sheet1!$M$679:$M$683</c:f>
              <c:numCache>
                <c:formatCode>0.00</c:formatCode>
                <c:ptCount val="5"/>
                <c:pt idx="0">
                  <c:v>0.80400000000000005</c:v>
                </c:pt>
                <c:pt idx="1">
                  <c:v>0.66700000000000004</c:v>
                </c:pt>
                <c:pt idx="2">
                  <c:v>0.44600000000000001</c:v>
                </c:pt>
                <c:pt idx="3">
                  <c:v>0.19400000000000001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1-49D8-A533-D008C39B8B26}"/>
            </c:ext>
          </c:extLst>
        </c:ser>
        <c:ser>
          <c:idx val="9"/>
          <c:order val="7"/>
          <c:tx>
            <c:v>AR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Sheet1!$M$475:$M$479</c:f>
              <c:numCache>
                <c:formatCode>0.00</c:formatCode>
                <c:ptCount val="5"/>
                <c:pt idx="0">
                  <c:v>0.748</c:v>
                </c:pt>
                <c:pt idx="1">
                  <c:v>0.64</c:v>
                </c:pt>
                <c:pt idx="2">
                  <c:v>0.41799999999999998</c:v>
                </c:pt>
                <c:pt idx="3">
                  <c:v>0.189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1-49D8-A533-D008C39B8B26}"/>
            </c:ext>
          </c:extLst>
        </c:ser>
        <c:ser>
          <c:idx val="7"/>
          <c:order val="8"/>
          <c:tx>
            <c:v>AR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Sheet1!$M$745:$M$748</c:f>
              <c:numCache>
                <c:formatCode>0.00</c:formatCode>
                <c:ptCount val="4"/>
                <c:pt idx="0">
                  <c:v>0.90100000000000002</c:v>
                </c:pt>
                <c:pt idx="1">
                  <c:v>0.78500000000000003</c:v>
                </c:pt>
                <c:pt idx="2">
                  <c:v>0.51700000000000002</c:v>
                </c:pt>
                <c:pt idx="3">
                  <c:v>0.23599999999999999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1-49D8-A533-D008C39B8B26}"/>
            </c:ext>
          </c:extLst>
        </c:ser>
        <c:ser>
          <c:idx val="8"/>
          <c:order val="9"/>
          <c:tx>
            <c:v>AR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Sheet1!$M$814:$M$818</c:f>
              <c:numCache>
                <c:formatCode>0.00</c:formatCode>
                <c:ptCount val="5"/>
                <c:pt idx="0">
                  <c:v>0.90800000000000003</c:v>
                </c:pt>
                <c:pt idx="1">
                  <c:v>0.77800000000000002</c:v>
                </c:pt>
                <c:pt idx="2">
                  <c:v>0.503</c:v>
                </c:pt>
                <c:pt idx="3">
                  <c:v>0.219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1-49D8-A533-D008C39B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A71-49D8-A533-D008C39B8B2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71-49D8-A533-D008C39B8B2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71-49D8-A533-D008C39B8B26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71-49D8-A533-D008C39B8B26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71-49D8-A533-D008C39B8B26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71-49D8-A533-D008C39B8B26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AP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Sheet1!$M$5:$M$9</c:f>
              <c:numCache>
                <c:formatCode>0.00</c:formatCode>
                <c:ptCount val="5"/>
                <c:pt idx="0">
                  <c:v>0.38300000000000001</c:v>
                </c:pt>
                <c:pt idx="1">
                  <c:v>0.247</c:v>
                </c:pt>
                <c:pt idx="2">
                  <c:v>0.112</c:v>
                </c:pt>
                <c:pt idx="3">
                  <c:v>2.1999999999999999E-2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3-4BEB-8462-5582C1727086}"/>
            </c:ext>
          </c:extLst>
        </c:ser>
        <c:ser>
          <c:idx val="1"/>
          <c:order val="1"/>
          <c:tx>
            <c:v>AP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Sheet1!$M$74:$M$78</c:f>
              <c:numCache>
                <c:formatCode>0.00</c:formatCode>
                <c:ptCount val="5"/>
                <c:pt idx="0">
                  <c:v>0.52</c:v>
                </c:pt>
                <c:pt idx="1">
                  <c:v>0.39500000000000002</c:v>
                </c:pt>
                <c:pt idx="2">
                  <c:v>0.161</c:v>
                </c:pt>
                <c:pt idx="3">
                  <c:v>0.03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BEB-8462-5582C1727086}"/>
            </c:ext>
          </c:extLst>
        </c:ser>
        <c:ser>
          <c:idx val="2"/>
          <c:order val="2"/>
          <c:tx>
            <c:v>AP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Sheet1!$M$145:$M$149</c:f>
              <c:numCache>
                <c:formatCode>0.00</c:formatCode>
                <c:ptCount val="5"/>
                <c:pt idx="0">
                  <c:v>0.51300000000000001</c:v>
                </c:pt>
                <c:pt idx="1">
                  <c:v>0.38800000000000001</c:v>
                </c:pt>
                <c:pt idx="2">
                  <c:v>0.16700000000000001</c:v>
                </c:pt>
                <c:pt idx="3">
                  <c:v>4.5999999999999999E-2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93-4BEB-8462-5582C1727086}"/>
            </c:ext>
          </c:extLst>
        </c:ser>
        <c:ser>
          <c:idx val="9"/>
          <c:order val="6"/>
          <c:tx>
            <c:v>AP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Sheet1!$M$900:$M$904</c:f>
              <c:numCache>
                <c:formatCode>0.00</c:formatCode>
                <c:ptCount val="5"/>
                <c:pt idx="0">
                  <c:v>0.60099999999999998</c:v>
                </c:pt>
                <c:pt idx="1">
                  <c:v>0.495</c:v>
                </c:pt>
                <c:pt idx="2">
                  <c:v>0.29099999999999998</c:v>
                </c:pt>
                <c:pt idx="3">
                  <c:v>8.1000000000000003E-2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6-4E14-B6F8-7A665394C310}"/>
            </c:ext>
          </c:extLst>
        </c:ser>
        <c:ser>
          <c:idx val="6"/>
          <c:order val="7"/>
          <c:tx>
            <c:v>AP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Sheet1!$M$627:$M$631</c:f>
              <c:numCache>
                <c:formatCode>0.00</c:formatCode>
                <c:ptCount val="5"/>
                <c:pt idx="0">
                  <c:v>0.56999999999999995</c:v>
                </c:pt>
                <c:pt idx="1">
                  <c:v>0.48099999999999998</c:v>
                </c:pt>
                <c:pt idx="2">
                  <c:v>0.30499999999999999</c:v>
                </c:pt>
                <c:pt idx="3">
                  <c:v>6.7000000000000004E-2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93-4BEB-8462-5582C172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193-4BEB-8462-5582C1727086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93-4BEB-8462-5582C1727086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BEB-8462-5582C1727086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BEB-8462-5582C1727086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BEB-8462-5582C1727086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Sheet1!$M$145:$M$149</c:f>
              <c:numCache>
                <c:formatCode>0.00</c:formatCode>
                <c:ptCount val="5"/>
                <c:pt idx="0">
                  <c:v>0.51300000000000001</c:v>
                </c:pt>
                <c:pt idx="1">
                  <c:v>0.38800000000000001</c:v>
                </c:pt>
                <c:pt idx="2">
                  <c:v>0.16700000000000001</c:v>
                </c:pt>
                <c:pt idx="3">
                  <c:v>4.5999999999999999E-2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A-424B-90E0-9ABEF110E0AE}"/>
            </c:ext>
          </c:extLst>
        </c:ser>
        <c:ser>
          <c:idx val="4"/>
          <c:order val="3"/>
          <c:tx>
            <c:v>AP - ar23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Sheet1!$M$285:$M$289</c:f>
              <c:numCache>
                <c:formatCode>0.00</c:formatCode>
                <c:ptCount val="5"/>
                <c:pt idx="0">
                  <c:v>0.48199999999999998</c:v>
                </c:pt>
                <c:pt idx="1">
                  <c:v>0.34100000000000003</c:v>
                </c:pt>
                <c:pt idx="2">
                  <c:v>0.184</c:v>
                </c:pt>
                <c:pt idx="3">
                  <c:v>3.5999999999999997E-2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A-424B-90E0-9ABEF110E0AE}"/>
            </c:ext>
          </c:extLst>
        </c:ser>
        <c:ser>
          <c:idx val="5"/>
          <c:order val="4"/>
          <c:tx>
            <c:v>AP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Sheet1!$M$354:$M$358</c:f>
              <c:numCache>
                <c:formatCode>0.00</c:formatCode>
                <c:ptCount val="5"/>
                <c:pt idx="0">
                  <c:v>0.39700000000000002</c:v>
                </c:pt>
                <c:pt idx="1">
                  <c:v>0.23899999999999999</c:v>
                </c:pt>
                <c:pt idx="2">
                  <c:v>6.3E-2</c:v>
                </c:pt>
                <c:pt idx="3">
                  <c:v>8.0000000000000002E-3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A-424B-90E0-9ABEF110E0AE}"/>
            </c:ext>
          </c:extLst>
        </c:ser>
        <c:ser>
          <c:idx val="3"/>
          <c:order val="5"/>
          <c:tx>
            <c:v>AP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Sheet1!$M$559:$M$563</c:f>
              <c:numCache>
                <c:formatCode>0.00</c:formatCode>
                <c:ptCount val="5"/>
                <c:pt idx="0">
                  <c:v>0.38400000000000001</c:v>
                </c:pt>
                <c:pt idx="1">
                  <c:v>0.25700000000000001</c:v>
                </c:pt>
                <c:pt idx="2">
                  <c:v>7.9000000000000001E-2</c:v>
                </c:pt>
                <c:pt idx="3">
                  <c:v>1.2E-2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7A-424B-90E0-9ABEF110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97A-424B-90E0-9ABEF110E0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7A-424B-90E0-9ABEF110E0A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7A-424B-90E0-9ABEF110E0A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7A-424B-90E0-9ABEF110E0A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7A-424B-90E0-9ABEF110E0A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7A-424B-90E0-9ABEF110E0AE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Sheet1!$M$627:$M$631</c:f>
              <c:numCache>
                <c:formatCode>0.00</c:formatCode>
                <c:ptCount val="5"/>
                <c:pt idx="0">
                  <c:v>0.56999999999999995</c:v>
                </c:pt>
                <c:pt idx="1">
                  <c:v>0.48099999999999998</c:v>
                </c:pt>
                <c:pt idx="2">
                  <c:v>0.30499999999999999</c:v>
                </c:pt>
                <c:pt idx="3">
                  <c:v>6.7000000000000004E-2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E-41F2-A888-B1BF35B62B5D}"/>
            </c:ext>
          </c:extLst>
        </c:ser>
        <c:ser>
          <c:idx val="9"/>
          <c:order val="7"/>
          <c:tx>
            <c:v>AP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Sheet1!$M$423:$M$427</c:f>
              <c:numCache>
                <c:formatCode>0.00</c:formatCode>
                <c:ptCount val="5"/>
                <c:pt idx="0">
                  <c:v>0.55500000000000005</c:v>
                </c:pt>
                <c:pt idx="1">
                  <c:v>0.45600000000000002</c:v>
                </c:pt>
                <c:pt idx="2">
                  <c:v>0.27300000000000002</c:v>
                </c:pt>
                <c:pt idx="3">
                  <c:v>4.7E-2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E-41F2-A888-B1BF35B62B5D}"/>
            </c:ext>
          </c:extLst>
        </c:ser>
        <c:ser>
          <c:idx val="7"/>
          <c:order val="8"/>
          <c:tx>
            <c:v>AP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Sheet1!$M$693:$M$697</c:f>
              <c:numCache>
                <c:formatCode>0.00</c:formatCode>
                <c:ptCount val="5"/>
                <c:pt idx="0">
                  <c:v>0.57499999999999996</c:v>
                </c:pt>
                <c:pt idx="1">
                  <c:v>0.46</c:v>
                </c:pt>
                <c:pt idx="2">
                  <c:v>0.24199999999999999</c:v>
                </c:pt>
                <c:pt idx="3">
                  <c:v>4.7E-2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E-41F2-A888-B1BF35B62B5D}"/>
            </c:ext>
          </c:extLst>
        </c:ser>
        <c:ser>
          <c:idx val="8"/>
          <c:order val="9"/>
          <c:tx>
            <c:v>AP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Sheet1!$M$762:$M$766</c:f>
              <c:numCache>
                <c:formatCode>0.00</c:formatCode>
                <c:ptCount val="5"/>
                <c:pt idx="0">
                  <c:v>0.61699999999999999</c:v>
                </c:pt>
                <c:pt idx="1">
                  <c:v>0.47799999999999998</c:v>
                </c:pt>
                <c:pt idx="2">
                  <c:v>0.26100000000000001</c:v>
                </c:pt>
                <c:pt idx="3">
                  <c:v>5.5E-2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E-41F2-A888-B1BF35B6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54E-41F2-A888-B1BF35B62B5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4E-41F2-A888-B1BF35B62B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4E-41F2-A888-B1BF35B62B5D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4E-41F2-A888-B1BF35B62B5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4E-41F2-A888-B1BF35B62B5D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54E-41F2-A888-B1BF35B62B5D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[Ball]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AP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Sheet1!$M$20:$M$24</c:f>
              <c:numCache>
                <c:formatCode>0.00</c:formatCode>
                <c:ptCount val="5"/>
                <c:pt idx="0">
                  <c:v>2.8000000000000001E-2</c:v>
                </c:pt>
                <c:pt idx="1">
                  <c:v>2.1000000000000001E-2</c:v>
                </c:pt>
                <c:pt idx="2">
                  <c:v>7.0000000000000001E-3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9-4F12-8BB0-3CB85C2C4484}"/>
            </c:ext>
          </c:extLst>
        </c:ser>
        <c:ser>
          <c:idx val="1"/>
          <c:order val="1"/>
          <c:tx>
            <c:v>AP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Sheet1!$M$89:$M$93</c:f>
              <c:numCache>
                <c:formatCode>0.00</c:formatCode>
                <c:ptCount val="5"/>
                <c:pt idx="0">
                  <c:v>0.14099999999999999</c:v>
                </c:pt>
                <c:pt idx="1">
                  <c:v>0.126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9-4F12-8BB0-3CB85C2C4484}"/>
            </c:ext>
          </c:extLst>
        </c:ser>
        <c:ser>
          <c:idx val="2"/>
          <c:order val="2"/>
          <c:tx>
            <c:v>AP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Sheet1!$M$160:$M$164</c:f>
              <c:numCache>
                <c:formatCode>0.00</c:formatCode>
                <c:ptCount val="5"/>
                <c:pt idx="0">
                  <c:v>0.127</c:v>
                </c:pt>
                <c:pt idx="1">
                  <c:v>0.122</c:v>
                </c:pt>
                <c:pt idx="2">
                  <c:v>1.7000000000000001E-2</c:v>
                </c:pt>
                <c:pt idx="3">
                  <c:v>3.0000000000000001E-3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9-4F12-8BB0-3CB85C2C4484}"/>
            </c:ext>
          </c:extLst>
        </c:ser>
        <c:ser>
          <c:idx val="9"/>
          <c:order val="6"/>
          <c:tx>
            <c:v>AP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Sheet1!$M$915:$M$919</c:f>
              <c:numCache>
                <c:formatCode>0.00</c:formatCode>
                <c:ptCount val="5"/>
                <c:pt idx="0">
                  <c:v>0.309</c:v>
                </c:pt>
                <c:pt idx="1">
                  <c:v>0.307</c:v>
                </c:pt>
                <c:pt idx="2">
                  <c:v>0.19800000000000001</c:v>
                </c:pt>
                <c:pt idx="3">
                  <c:v>9.1999999999999998E-2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8-442A-A827-B50694E0774A}"/>
            </c:ext>
          </c:extLst>
        </c:ser>
        <c:ser>
          <c:idx val="6"/>
          <c:order val="7"/>
          <c:tx>
            <c:v>AP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Sheet1!$M$642:$M$646</c:f>
              <c:numCache>
                <c:formatCode>0.00</c:formatCode>
                <c:ptCount val="5"/>
                <c:pt idx="0">
                  <c:v>0.26900000000000002</c:v>
                </c:pt>
                <c:pt idx="1">
                  <c:v>0.26900000000000002</c:v>
                </c:pt>
                <c:pt idx="2">
                  <c:v>0.26900000000000002</c:v>
                </c:pt>
                <c:pt idx="3">
                  <c:v>0.03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9-4F12-8BB0-3CB85C2C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79-4F12-8BB0-3CB85C2C4484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79-4F12-8BB0-3CB85C2C448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79-4F12-8BB0-3CB85C2C4484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79-4F12-8BB0-3CB85C2C4484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9-4F12-8BB0-3CB85C2C4484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[Ball]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Sheet1!$M$160:$M$164</c:f>
              <c:numCache>
                <c:formatCode>0.00</c:formatCode>
                <c:ptCount val="5"/>
                <c:pt idx="0">
                  <c:v>0.127</c:v>
                </c:pt>
                <c:pt idx="1">
                  <c:v>0.122</c:v>
                </c:pt>
                <c:pt idx="2">
                  <c:v>1.7000000000000001E-2</c:v>
                </c:pt>
                <c:pt idx="3">
                  <c:v>3.0000000000000001E-3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9-4D21-A3FA-628E3B1C5A54}"/>
            </c:ext>
          </c:extLst>
        </c:ser>
        <c:ser>
          <c:idx val="4"/>
          <c:order val="3"/>
          <c:tx>
            <c:v>AP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Sheet1!$M$300:$M$304</c:f>
              <c:numCache>
                <c:formatCode>0.00</c:formatCode>
                <c:ptCount val="5"/>
                <c:pt idx="0">
                  <c:v>0.123</c:v>
                </c:pt>
                <c:pt idx="1">
                  <c:v>8.7999999999999995E-2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9-4D21-A3FA-628E3B1C5A54}"/>
            </c:ext>
          </c:extLst>
        </c:ser>
        <c:ser>
          <c:idx val="5"/>
          <c:order val="4"/>
          <c:tx>
            <c:v>AP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Sheet1!$M$369:$M$373</c:f>
              <c:numCache>
                <c:formatCode>0.00</c:formatCode>
                <c:ptCount val="5"/>
                <c:pt idx="0">
                  <c:v>0.126</c:v>
                </c:pt>
                <c:pt idx="1">
                  <c:v>4.1000000000000002E-2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9-4D21-A3FA-628E3B1C5A54}"/>
            </c:ext>
          </c:extLst>
        </c:ser>
        <c:ser>
          <c:idx val="3"/>
          <c:order val="5"/>
          <c:tx>
            <c:v>AP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Sheet1!$M$574:$M$578</c:f>
              <c:numCache>
                <c:formatCode>0.00</c:formatCode>
                <c:ptCount val="5"/>
                <c:pt idx="0">
                  <c:v>0.11600000000000001</c:v>
                </c:pt>
                <c:pt idx="1">
                  <c:v>0.115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9-4D21-A3FA-628E3B1C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459-4D21-A3FA-628E3B1C5A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59-4D21-A3FA-628E3B1C5A5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59-4D21-A3FA-628E3B1C5A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59-4D21-A3FA-628E3B1C5A5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59-4D21-A3FA-628E3B1C5A5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59-4D21-A3FA-628E3B1C5A54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[Ball]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Sheet1!$M$642:$M$646</c:f>
              <c:numCache>
                <c:formatCode>0.00</c:formatCode>
                <c:ptCount val="5"/>
                <c:pt idx="0">
                  <c:v>0.26900000000000002</c:v>
                </c:pt>
                <c:pt idx="1">
                  <c:v>0.26900000000000002</c:v>
                </c:pt>
                <c:pt idx="2">
                  <c:v>0.26900000000000002</c:v>
                </c:pt>
                <c:pt idx="3">
                  <c:v>0.03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0-481F-AEA1-9AA816561759}"/>
            </c:ext>
          </c:extLst>
        </c:ser>
        <c:ser>
          <c:idx val="9"/>
          <c:order val="7"/>
          <c:tx>
            <c:v>AP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Sheet1!$M$438:$M$442</c:f>
              <c:numCache>
                <c:formatCode>0.00</c:formatCode>
                <c:ptCount val="5"/>
                <c:pt idx="0">
                  <c:v>0.21299999999999999</c:v>
                </c:pt>
                <c:pt idx="1">
                  <c:v>0.20599999999999999</c:v>
                </c:pt>
                <c:pt idx="2">
                  <c:v>0.20599999999999999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0-481F-AEA1-9AA816561759}"/>
            </c:ext>
          </c:extLst>
        </c:ser>
        <c:ser>
          <c:idx val="7"/>
          <c:order val="8"/>
          <c:tx>
            <c:v>AP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Sheet1!$M$708:$M$712</c:f>
              <c:numCache>
                <c:formatCode>0.00</c:formatCode>
                <c:ptCount val="5"/>
                <c:pt idx="0">
                  <c:v>0.20799999999999999</c:v>
                </c:pt>
                <c:pt idx="1">
                  <c:v>0.17699999999999999</c:v>
                </c:pt>
                <c:pt idx="2">
                  <c:v>0.14699999999999999</c:v>
                </c:pt>
                <c:pt idx="3">
                  <c:v>1.7999999999999999E-2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0-481F-AEA1-9AA816561759}"/>
            </c:ext>
          </c:extLst>
        </c:ser>
        <c:ser>
          <c:idx val="8"/>
          <c:order val="9"/>
          <c:tx>
            <c:v>AP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Sheet1!$M$777:$M$781</c:f>
              <c:numCache>
                <c:formatCode>0.00</c:formatCode>
                <c:ptCount val="5"/>
                <c:pt idx="0">
                  <c:v>0.24299999999999999</c:v>
                </c:pt>
                <c:pt idx="1">
                  <c:v>0.17899999999999999</c:v>
                </c:pt>
                <c:pt idx="2">
                  <c:v>0.151</c:v>
                </c:pt>
                <c:pt idx="3">
                  <c:v>1.2E-2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0-481F-AEA1-9AA81656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90-481F-AEA1-9AA8165617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0-481F-AEA1-9AA8165617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90-481F-AEA1-9AA816561759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90-481F-AEA1-9AA81656175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90-481F-AEA1-9AA816561759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90-481F-AEA1-9AA816561759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[Hand]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AP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Sheet1!$M$35:$M$39</c:f>
              <c:numCache>
                <c:formatCode>0.00</c:formatCode>
                <c:ptCount val="5"/>
                <c:pt idx="0">
                  <c:v>0.59399999999999997</c:v>
                </c:pt>
                <c:pt idx="1">
                  <c:v>0.42799999999999999</c:v>
                </c:pt>
                <c:pt idx="2">
                  <c:v>0.2</c:v>
                </c:pt>
                <c:pt idx="3">
                  <c:v>3.6999999999999998E-2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7-4DEF-9D5A-3B574970DAC6}"/>
            </c:ext>
          </c:extLst>
        </c:ser>
        <c:ser>
          <c:idx val="1"/>
          <c:order val="1"/>
          <c:tx>
            <c:v>AP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Sheet1!$M$104:$M$108</c:f>
              <c:numCache>
                <c:formatCode>0.00</c:formatCode>
                <c:ptCount val="5"/>
                <c:pt idx="0">
                  <c:v>0.77500000000000002</c:v>
                </c:pt>
                <c:pt idx="1">
                  <c:v>0.61899999999999999</c:v>
                </c:pt>
                <c:pt idx="2">
                  <c:v>0.29299999999999998</c:v>
                </c:pt>
                <c:pt idx="3">
                  <c:v>4.1000000000000002E-2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7-4DEF-9D5A-3B574970DAC6}"/>
            </c:ext>
          </c:extLst>
        </c:ser>
        <c:ser>
          <c:idx val="2"/>
          <c:order val="2"/>
          <c:tx>
            <c:v>AP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Sheet1!$M$175:$M$179</c:f>
              <c:numCache>
                <c:formatCode>0.00</c:formatCode>
                <c:ptCount val="5"/>
                <c:pt idx="0">
                  <c:v>0.76400000000000001</c:v>
                </c:pt>
                <c:pt idx="1">
                  <c:v>0.63800000000000001</c:v>
                </c:pt>
                <c:pt idx="2">
                  <c:v>0.3</c:v>
                </c:pt>
                <c:pt idx="3">
                  <c:v>6.8000000000000005E-2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7-4DEF-9D5A-3B574970DAC6}"/>
            </c:ext>
          </c:extLst>
        </c:ser>
        <c:ser>
          <c:idx val="9"/>
          <c:order val="6"/>
          <c:tx>
            <c:v>AP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Sheet1!$M$930:$M$934</c:f>
              <c:numCache>
                <c:formatCode>0.00</c:formatCode>
                <c:ptCount val="5"/>
                <c:pt idx="0">
                  <c:v>0.82699999999999996</c:v>
                </c:pt>
                <c:pt idx="1">
                  <c:v>0.67</c:v>
                </c:pt>
                <c:pt idx="2">
                  <c:v>0.32700000000000001</c:v>
                </c:pt>
                <c:pt idx="3">
                  <c:v>7.4999999999999997E-2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FD5-B320-151641E6A9B1}"/>
            </c:ext>
          </c:extLst>
        </c:ser>
        <c:ser>
          <c:idx val="6"/>
          <c:order val="7"/>
          <c:tx>
            <c:v>AP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Sheet1!$M$657:$M$661</c:f>
              <c:numCache>
                <c:formatCode>0.00</c:formatCode>
                <c:ptCount val="5"/>
                <c:pt idx="0">
                  <c:v>0.78500000000000003</c:v>
                </c:pt>
                <c:pt idx="1">
                  <c:v>0.65200000000000002</c:v>
                </c:pt>
                <c:pt idx="2">
                  <c:v>0.35799999999999998</c:v>
                </c:pt>
                <c:pt idx="3">
                  <c:v>9.9000000000000005E-2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7-4DEF-9D5A-3B574970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97-4DEF-9D5A-3B574970DAC6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97-4DEF-9D5A-3B574970DAC6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97-4DEF-9D5A-3B574970DAC6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97-4DEF-9D5A-3B574970DAC6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397-4DEF-9D5A-3B574970DAC6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Sheet1!$M$152:$M$156</c:f>
              <c:numCache>
                <c:formatCode>0.00</c:formatCode>
                <c:ptCount val="5"/>
                <c:pt idx="0">
                  <c:v>0.66400000000000003</c:v>
                </c:pt>
                <c:pt idx="1">
                  <c:v>0.53600000000000003</c:v>
                </c:pt>
                <c:pt idx="2">
                  <c:v>0.308</c:v>
                </c:pt>
                <c:pt idx="3">
                  <c:v>0.13100000000000001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8-4288-AA20-E74AB64B6865}"/>
            </c:ext>
          </c:extLst>
        </c:ser>
        <c:ser>
          <c:idx val="4"/>
          <c:order val="3"/>
          <c:tx>
            <c:v>AR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Sheet1!$M$292:$M$296</c:f>
              <c:numCache>
                <c:formatCode>0.00</c:formatCode>
                <c:ptCount val="5"/>
                <c:pt idx="0">
                  <c:v>0.64300000000000002</c:v>
                </c:pt>
                <c:pt idx="1">
                  <c:v>0.495</c:v>
                </c:pt>
                <c:pt idx="2">
                  <c:v>0.30599999999999999</c:v>
                </c:pt>
                <c:pt idx="3">
                  <c:v>0.104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8-4288-AA20-E74AB64B6865}"/>
            </c:ext>
          </c:extLst>
        </c:ser>
        <c:ser>
          <c:idx val="5"/>
          <c:order val="4"/>
          <c:tx>
            <c:v>AR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Sheet1!$M$361:$M$365</c:f>
              <c:numCache>
                <c:formatCode>0.00</c:formatCode>
                <c:ptCount val="5"/>
                <c:pt idx="0">
                  <c:v>0.59499999999999997</c:v>
                </c:pt>
                <c:pt idx="1">
                  <c:v>0.44900000000000001</c:v>
                </c:pt>
                <c:pt idx="2">
                  <c:v>0.17299999999999999</c:v>
                </c:pt>
                <c:pt idx="3">
                  <c:v>0.03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68-4288-AA20-E74AB64B6865}"/>
            </c:ext>
          </c:extLst>
        </c:ser>
        <c:ser>
          <c:idx val="3"/>
          <c:order val="5"/>
          <c:tx>
            <c:v>AR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Sheet1!$M$566:$M$570</c:f>
              <c:numCache>
                <c:formatCode>0.00</c:formatCode>
                <c:ptCount val="5"/>
                <c:pt idx="0">
                  <c:v>0.60199999999999998</c:v>
                </c:pt>
                <c:pt idx="1">
                  <c:v>0.44500000000000001</c:v>
                </c:pt>
                <c:pt idx="2">
                  <c:v>0.189</c:v>
                </c:pt>
                <c:pt idx="3">
                  <c:v>5.1999999999999998E-2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68-4288-AA20-E74AB64B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68-4288-AA20-E74AB64B68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68-4288-AA20-E74AB64B686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68-4288-AA20-E74AB64B686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68-4288-AA20-E74AB64B686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68-4288-AA20-E74AB64B686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68-4288-AA20-E74AB64B6865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[Hand]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Sheet1!$M$175:$M$179</c:f>
              <c:numCache>
                <c:formatCode>0.00</c:formatCode>
                <c:ptCount val="5"/>
                <c:pt idx="0">
                  <c:v>0.76400000000000001</c:v>
                </c:pt>
                <c:pt idx="1">
                  <c:v>0.63800000000000001</c:v>
                </c:pt>
                <c:pt idx="2">
                  <c:v>0.3</c:v>
                </c:pt>
                <c:pt idx="3">
                  <c:v>6.8000000000000005E-2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F-44F8-BDB1-3023914AE8A8}"/>
            </c:ext>
          </c:extLst>
        </c:ser>
        <c:ser>
          <c:idx val="4"/>
          <c:order val="3"/>
          <c:tx>
            <c:v>AP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Sheet1!$M$315:$M$319</c:f>
              <c:numCache>
                <c:formatCode>0.00</c:formatCode>
                <c:ptCount val="5"/>
                <c:pt idx="0">
                  <c:v>0.71899999999999997</c:v>
                </c:pt>
                <c:pt idx="1">
                  <c:v>0.55000000000000004</c:v>
                </c:pt>
                <c:pt idx="2">
                  <c:v>0.36</c:v>
                </c:pt>
                <c:pt idx="3">
                  <c:v>5.8999999999999997E-2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F-44F8-BDB1-3023914AE8A8}"/>
            </c:ext>
          </c:extLst>
        </c:ser>
        <c:ser>
          <c:idx val="5"/>
          <c:order val="4"/>
          <c:tx>
            <c:v>AP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Sheet1!$M$384:$M$388</c:f>
              <c:numCache>
                <c:formatCode>0.00</c:formatCode>
                <c:ptCount val="5"/>
                <c:pt idx="0">
                  <c:v>0.59699999999999998</c:v>
                </c:pt>
                <c:pt idx="1">
                  <c:v>0.41199999999999998</c:v>
                </c:pt>
                <c:pt idx="2">
                  <c:v>9.4E-2</c:v>
                </c:pt>
                <c:pt idx="3">
                  <c:v>1.0999999999999999E-2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4F8-BDB1-3023914AE8A8}"/>
            </c:ext>
          </c:extLst>
        </c:ser>
        <c:ser>
          <c:idx val="3"/>
          <c:order val="5"/>
          <c:tx>
            <c:v>AP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Sheet1!$M$589:$M$593</c:f>
              <c:numCache>
                <c:formatCode>0.00</c:formatCode>
                <c:ptCount val="5"/>
                <c:pt idx="0">
                  <c:v>0.58699999999999997</c:v>
                </c:pt>
                <c:pt idx="1">
                  <c:v>0.41599999999999998</c:v>
                </c:pt>
                <c:pt idx="2">
                  <c:v>0.11600000000000001</c:v>
                </c:pt>
                <c:pt idx="3">
                  <c:v>1.4999999999999999E-2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F-44F8-BDB1-3023914A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CF-44F8-BDB1-3023914AE8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CF-44F8-BDB1-3023914AE8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CF-44F8-BDB1-3023914AE8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CF-44F8-BDB1-3023914AE8A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CF-44F8-BDB1-3023914AE8A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2CF-44F8-BDB1-3023914AE8A8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[Hand]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Sheet1!$M$657:$M$661</c:f>
              <c:numCache>
                <c:formatCode>0.00</c:formatCode>
                <c:ptCount val="5"/>
                <c:pt idx="0">
                  <c:v>0.78500000000000003</c:v>
                </c:pt>
                <c:pt idx="1">
                  <c:v>0.65200000000000002</c:v>
                </c:pt>
                <c:pt idx="2">
                  <c:v>0.35799999999999998</c:v>
                </c:pt>
                <c:pt idx="3">
                  <c:v>9.9000000000000005E-2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0-4848-82BF-57793065772C}"/>
            </c:ext>
          </c:extLst>
        </c:ser>
        <c:ser>
          <c:idx val="9"/>
          <c:order val="7"/>
          <c:tx>
            <c:v>AP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Sheet1!$M$453:$M$457</c:f>
              <c:numCache>
                <c:formatCode>0.00</c:formatCode>
                <c:ptCount val="5"/>
                <c:pt idx="0">
                  <c:v>0.82699999999999996</c:v>
                </c:pt>
                <c:pt idx="1">
                  <c:v>0.65800000000000003</c:v>
                </c:pt>
                <c:pt idx="2">
                  <c:v>0.32700000000000001</c:v>
                </c:pt>
                <c:pt idx="3">
                  <c:v>6.7000000000000004E-2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0-4848-82BF-57793065772C}"/>
            </c:ext>
          </c:extLst>
        </c:ser>
        <c:ser>
          <c:idx val="7"/>
          <c:order val="8"/>
          <c:tx>
            <c:v>AP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Sheet1!$M$723:$M$727</c:f>
              <c:numCache>
                <c:formatCode>0.00</c:formatCode>
                <c:ptCount val="5"/>
                <c:pt idx="0">
                  <c:v>0.70899999999999996</c:v>
                </c:pt>
                <c:pt idx="1">
                  <c:v>0.54100000000000004</c:v>
                </c:pt>
                <c:pt idx="2">
                  <c:v>0.221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0-4848-82BF-57793065772C}"/>
            </c:ext>
          </c:extLst>
        </c:ser>
        <c:ser>
          <c:idx val="8"/>
          <c:order val="9"/>
          <c:tx>
            <c:v>AP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Sheet1!$M$792:$M$796</c:f>
              <c:numCache>
                <c:formatCode>0.00</c:formatCode>
                <c:ptCount val="5"/>
                <c:pt idx="0">
                  <c:v>0.77900000000000003</c:v>
                </c:pt>
                <c:pt idx="1">
                  <c:v>0.59099999999999997</c:v>
                </c:pt>
                <c:pt idx="2">
                  <c:v>0.27</c:v>
                </c:pt>
                <c:pt idx="3">
                  <c:v>6.8000000000000005E-2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0-4848-82BF-57793065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A50-4848-82BF-57793065772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50-4848-82BF-57793065772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50-4848-82BF-57793065772C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50-4848-82BF-57793065772C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50-4848-82BF-57793065772C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50-4848-82BF-57793065772C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[Figure]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AP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Sheet1!$M$50:$M$54</c:f>
              <c:numCache>
                <c:formatCode>0.00</c:formatCode>
                <c:ptCount val="5"/>
                <c:pt idx="0">
                  <c:v>0.52600000000000002</c:v>
                </c:pt>
                <c:pt idx="1">
                  <c:v>0.29299999999999998</c:v>
                </c:pt>
                <c:pt idx="2">
                  <c:v>0.127</c:v>
                </c:pt>
                <c:pt idx="3">
                  <c:v>2.9000000000000001E-2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F-410A-8B1C-23831C91EB09}"/>
            </c:ext>
          </c:extLst>
        </c:ser>
        <c:ser>
          <c:idx val="1"/>
          <c:order val="1"/>
          <c:tx>
            <c:v>AP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Sheet1!$M$119:$M$123</c:f>
              <c:numCache>
                <c:formatCode>0.00</c:formatCode>
                <c:ptCount val="5"/>
                <c:pt idx="0">
                  <c:v>0.64400000000000002</c:v>
                </c:pt>
                <c:pt idx="1">
                  <c:v>0.439</c:v>
                </c:pt>
                <c:pt idx="2">
                  <c:v>0.185</c:v>
                </c:pt>
                <c:pt idx="3">
                  <c:v>4.9000000000000002E-2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F-410A-8B1C-23831C91EB09}"/>
            </c:ext>
          </c:extLst>
        </c:ser>
        <c:ser>
          <c:idx val="2"/>
          <c:order val="2"/>
          <c:tx>
            <c:v>AP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Sheet1!$M$190:$M$194</c:f>
              <c:numCache>
                <c:formatCode>0.00</c:formatCode>
                <c:ptCount val="5"/>
                <c:pt idx="0">
                  <c:v>0.65</c:v>
                </c:pt>
                <c:pt idx="1">
                  <c:v>0.40500000000000003</c:v>
                </c:pt>
                <c:pt idx="2">
                  <c:v>0.185</c:v>
                </c:pt>
                <c:pt idx="3">
                  <c:v>6.6000000000000003E-2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F-410A-8B1C-23831C91EB09}"/>
            </c:ext>
          </c:extLst>
        </c:ser>
        <c:ser>
          <c:idx val="9"/>
          <c:order val="6"/>
          <c:tx>
            <c:v>AP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Sheet1!$M$945:$M$949</c:f>
              <c:numCache>
                <c:formatCode>0.00</c:formatCode>
                <c:ptCount val="5"/>
                <c:pt idx="0">
                  <c:v>0.66600000000000004</c:v>
                </c:pt>
                <c:pt idx="1">
                  <c:v>0.50700000000000001</c:v>
                </c:pt>
                <c:pt idx="2">
                  <c:v>0.34899999999999998</c:v>
                </c:pt>
                <c:pt idx="3">
                  <c:v>7.4999999999999997E-2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C-4DAF-9435-03FC3D571A7F}"/>
            </c:ext>
          </c:extLst>
        </c:ser>
        <c:ser>
          <c:idx val="6"/>
          <c:order val="7"/>
          <c:tx>
            <c:v>AP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Sheet1!$M$672:$M$676</c:f>
              <c:numCache>
                <c:formatCode>0.00</c:formatCode>
                <c:ptCount val="5"/>
                <c:pt idx="0">
                  <c:v>0.65700000000000003</c:v>
                </c:pt>
                <c:pt idx="1">
                  <c:v>0.52200000000000002</c:v>
                </c:pt>
                <c:pt idx="2">
                  <c:v>0.28899999999999998</c:v>
                </c:pt>
                <c:pt idx="3">
                  <c:v>7.3999999999999996E-2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F-410A-8B1C-23831C91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7F-410A-8B1C-23831C91EB0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7F-410A-8B1C-23831C91EB09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7F-410A-8B1C-23831C91EB09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7F-410A-8B1C-23831C91EB09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7F-410A-8B1C-23831C91EB09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[Figure]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Sheet1!$M$190:$M$194</c:f>
              <c:numCache>
                <c:formatCode>0.00</c:formatCode>
                <c:ptCount val="5"/>
                <c:pt idx="0">
                  <c:v>0.65</c:v>
                </c:pt>
                <c:pt idx="1">
                  <c:v>0.40500000000000003</c:v>
                </c:pt>
                <c:pt idx="2">
                  <c:v>0.185</c:v>
                </c:pt>
                <c:pt idx="3">
                  <c:v>6.6000000000000003E-2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C-451E-970B-D779F552548F}"/>
            </c:ext>
          </c:extLst>
        </c:ser>
        <c:ser>
          <c:idx val="4"/>
          <c:order val="3"/>
          <c:tx>
            <c:v>AP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Sheet1!$M$330:$M$334</c:f>
              <c:numCache>
                <c:formatCode>0.00</c:formatCode>
                <c:ptCount val="5"/>
                <c:pt idx="0">
                  <c:v>0.60599999999999998</c:v>
                </c:pt>
                <c:pt idx="1">
                  <c:v>0.38600000000000001</c:v>
                </c:pt>
                <c:pt idx="2">
                  <c:v>0.189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C-451E-970B-D779F552548F}"/>
            </c:ext>
          </c:extLst>
        </c:ser>
        <c:ser>
          <c:idx val="5"/>
          <c:order val="4"/>
          <c:tx>
            <c:v>AP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Sheet1!$M$399:$M$403</c:f>
              <c:numCache>
                <c:formatCode>0.00</c:formatCode>
                <c:ptCount val="5"/>
                <c:pt idx="0">
                  <c:v>0.46700000000000003</c:v>
                </c:pt>
                <c:pt idx="1">
                  <c:v>0.26400000000000001</c:v>
                </c:pt>
                <c:pt idx="2">
                  <c:v>9.4E-2</c:v>
                </c:pt>
                <c:pt idx="3">
                  <c:v>1.2E-2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C-451E-970B-D779F552548F}"/>
            </c:ext>
          </c:extLst>
        </c:ser>
        <c:ser>
          <c:idx val="3"/>
          <c:order val="5"/>
          <c:tx>
            <c:v>AP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Sheet1!$M$604:$M$608</c:f>
              <c:numCache>
                <c:formatCode>0.00</c:formatCode>
                <c:ptCount val="5"/>
                <c:pt idx="0">
                  <c:v>0.44800000000000001</c:v>
                </c:pt>
                <c:pt idx="1">
                  <c:v>0.24199999999999999</c:v>
                </c:pt>
                <c:pt idx="2">
                  <c:v>9.0999999999999998E-2</c:v>
                </c:pt>
                <c:pt idx="3">
                  <c:v>2.3E-2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C-451E-970B-D779F552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21C-451E-970B-D779F552548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1C-451E-970B-D779F552548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1C-451E-970B-D779F552548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1C-451E-970B-D779F552548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1C-451E-970B-D779F552548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1C-451E-970B-D779F552548F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 [Figure]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Sheet1!$M$672:$M$676</c:f>
              <c:numCache>
                <c:formatCode>0.00</c:formatCode>
                <c:ptCount val="5"/>
                <c:pt idx="0">
                  <c:v>0.65700000000000003</c:v>
                </c:pt>
                <c:pt idx="1">
                  <c:v>0.52200000000000002</c:v>
                </c:pt>
                <c:pt idx="2">
                  <c:v>0.28899999999999998</c:v>
                </c:pt>
                <c:pt idx="3">
                  <c:v>7.3999999999999996E-2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3-45AD-BC68-C48F760DEE37}"/>
            </c:ext>
          </c:extLst>
        </c:ser>
        <c:ser>
          <c:idx val="9"/>
          <c:order val="7"/>
          <c:tx>
            <c:v>AP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Sheet1!$M$468:$M$472</c:f>
              <c:numCache>
                <c:formatCode>0.00</c:formatCode>
                <c:ptCount val="5"/>
                <c:pt idx="0">
                  <c:v>0.625</c:v>
                </c:pt>
                <c:pt idx="1">
                  <c:v>0.505</c:v>
                </c:pt>
                <c:pt idx="2">
                  <c:v>0.28599999999999998</c:v>
                </c:pt>
                <c:pt idx="3">
                  <c:v>7.2999999999999995E-2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3-45AD-BC68-C48F760DEE37}"/>
            </c:ext>
          </c:extLst>
        </c:ser>
        <c:ser>
          <c:idx val="7"/>
          <c:order val="8"/>
          <c:tx>
            <c:v>AP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Sheet1!$M$738:$M$742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0.66200000000000003</c:v>
                </c:pt>
                <c:pt idx="2">
                  <c:v>0.35899999999999999</c:v>
                </c:pt>
                <c:pt idx="3">
                  <c:v>9.7000000000000003E-2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3-45AD-BC68-C48F760DEE37}"/>
            </c:ext>
          </c:extLst>
        </c:ser>
        <c:ser>
          <c:idx val="8"/>
          <c:order val="9"/>
          <c:tx>
            <c:v>AP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Sheet1!$M$807:$M$811</c:f>
              <c:numCache>
                <c:formatCode>0.00</c:formatCode>
                <c:ptCount val="5"/>
                <c:pt idx="0">
                  <c:v>0.82799999999999996</c:v>
                </c:pt>
                <c:pt idx="1">
                  <c:v>0.66400000000000003</c:v>
                </c:pt>
                <c:pt idx="2">
                  <c:v>0.36</c:v>
                </c:pt>
                <c:pt idx="3">
                  <c:v>8.4000000000000005E-2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3-45AD-BC68-C48F760DE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63-45AD-BC68-C48F760DEE3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63-45AD-BC68-C48F760DEE3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5AD-BC68-C48F760DEE37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5AD-BC68-C48F760DEE37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5AD-BC68-C48F760DEE3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5AD-BC68-C48F760DEE37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AR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Sheet1!$M$634:$M$638</c:f>
              <c:numCache>
                <c:formatCode>0.00</c:formatCode>
                <c:ptCount val="5"/>
                <c:pt idx="0">
                  <c:v>0.64800000000000002</c:v>
                </c:pt>
                <c:pt idx="1">
                  <c:v>0.56899999999999995</c:v>
                </c:pt>
                <c:pt idx="2">
                  <c:v>0.41099999999999998</c:v>
                </c:pt>
                <c:pt idx="3">
                  <c:v>0.161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0D-405E-AB63-02EC1FE9143D}"/>
            </c:ext>
          </c:extLst>
        </c:ser>
        <c:ser>
          <c:idx val="9"/>
          <c:order val="7"/>
          <c:tx>
            <c:v>AR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Sheet1!$M$430:$M$434</c:f>
              <c:numCache>
                <c:formatCode>0.00</c:formatCode>
                <c:ptCount val="5"/>
                <c:pt idx="0">
                  <c:v>0.64100000000000001</c:v>
                </c:pt>
                <c:pt idx="1">
                  <c:v>0.55200000000000005</c:v>
                </c:pt>
                <c:pt idx="2">
                  <c:v>0.379</c:v>
                </c:pt>
                <c:pt idx="3">
                  <c:v>0.124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0D-405E-AB63-02EC1FE9143D}"/>
            </c:ext>
          </c:extLst>
        </c:ser>
        <c:ser>
          <c:idx val="7"/>
          <c:order val="8"/>
          <c:tx>
            <c:v>AR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Sheet1!$M$700:$M$704</c:f>
              <c:numCache>
                <c:formatCode>0.00</c:formatCode>
                <c:ptCount val="5"/>
                <c:pt idx="0">
                  <c:v>0.69599999999999995</c:v>
                </c:pt>
                <c:pt idx="1">
                  <c:v>0.6</c:v>
                </c:pt>
                <c:pt idx="2">
                  <c:v>0.39600000000000002</c:v>
                </c:pt>
                <c:pt idx="3">
                  <c:v>0.13100000000000001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0D-405E-AB63-02EC1FE9143D}"/>
            </c:ext>
          </c:extLst>
        </c:ser>
        <c:ser>
          <c:idx val="8"/>
          <c:order val="9"/>
          <c:tx>
            <c:v>AR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Sheet1!$M$769:$M$773</c:f>
              <c:numCache>
                <c:formatCode>0.00</c:formatCode>
                <c:ptCount val="5"/>
                <c:pt idx="0">
                  <c:v>0.74299999999999999</c:v>
                </c:pt>
                <c:pt idx="1">
                  <c:v>0.63</c:v>
                </c:pt>
                <c:pt idx="2">
                  <c:v>0.40400000000000003</c:v>
                </c:pt>
                <c:pt idx="3">
                  <c:v>0.13900000000000001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D-405E-AB63-02EC1FE9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90D-405E-AB63-02EC1FE9143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0D-405E-AB63-02EC1FE9143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0D-405E-AB63-02EC1FE9143D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90D-405E-AB63-02EC1FE9143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0D-405E-AB63-02EC1FE9143D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0D-405E-AB63-02EC1FE9143D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[Ball]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AR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Sheet1!$M$27:$M$31</c:f>
              <c:numCache>
                <c:formatCode>0.00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5-4967-AD00-A7126A31C397}"/>
            </c:ext>
          </c:extLst>
        </c:ser>
        <c:ser>
          <c:idx val="1"/>
          <c:order val="1"/>
          <c:tx>
            <c:v>AR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Sheet1!$M$96:$M$100</c:f>
              <c:numCache>
                <c:formatCode>0.00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5-4967-AD00-A7126A31C397}"/>
            </c:ext>
          </c:extLst>
        </c:ser>
        <c:ser>
          <c:idx val="2"/>
          <c:order val="2"/>
          <c:tx>
            <c:v>AR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Sheet1!$M$167:$M$171</c:f>
              <c:numCache>
                <c:formatCode>0.00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5-4967-AD00-A7126A31C397}"/>
            </c:ext>
          </c:extLst>
        </c:ser>
        <c:ser>
          <c:idx val="9"/>
          <c:order val="6"/>
          <c:tx>
            <c:v>AR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Sheet1!$M$922:$M$926</c:f>
              <c:numCache>
                <c:formatCode>0.00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D-4860-AFBF-B1E054EDE9B4}"/>
            </c:ext>
          </c:extLst>
        </c:ser>
        <c:ser>
          <c:idx val="6"/>
          <c:order val="7"/>
          <c:tx>
            <c:v>AR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Sheet1!$M$649:$M$653</c:f>
              <c:numCache>
                <c:formatCode>0.00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5-4967-AD00-A7126A31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55-4967-AD00-A7126A31C397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5-4967-AD00-A7126A31C39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5-4967-AD00-A7126A31C397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5-4967-AD00-A7126A31C397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5-4967-AD00-A7126A31C397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[Ball]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Sheet1!$M$167:$M$171</c:f>
              <c:numCache>
                <c:formatCode>0.00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0-408F-AF76-7FCF7447B9F7}"/>
            </c:ext>
          </c:extLst>
        </c:ser>
        <c:ser>
          <c:idx val="4"/>
          <c:order val="3"/>
          <c:tx>
            <c:v>AR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Sheet1!$M$307:$M$311</c:f>
              <c:numCache>
                <c:formatCode>0.00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0-408F-AF76-7FCF7447B9F7}"/>
            </c:ext>
          </c:extLst>
        </c:ser>
        <c:ser>
          <c:idx val="5"/>
          <c:order val="4"/>
          <c:tx>
            <c:v>AR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Sheet1!$M$376:$M$380</c:f>
              <c:numCache>
                <c:formatCode>0.00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0-408F-AF76-7FCF7447B9F7}"/>
            </c:ext>
          </c:extLst>
        </c:ser>
        <c:ser>
          <c:idx val="3"/>
          <c:order val="5"/>
          <c:tx>
            <c:v>AR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Sheet1!$M$581:$M$585</c:f>
              <c:numCache>
                <c:formatCode>0.00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0-408F-AF76-7FCF7447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B0-408F-AF76-7FCF7447B9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B0-408F-AF76-7FCF7447B9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B0-408F-AF76-7FCF7447B9F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B0-408F-AF76-7FCF7447B9F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B0-408F-AF76-7FCF7447B9F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B0-408F-AF76-7FCF7447B9F7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[Ball]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AR - features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Sheet1!$M$649:$M$653</c:f>
              <c:numCache>
                <c:formatCode>0.00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2-49C9-B27A-6B8DDB049974}"/>
            </c:ext>
          </c:extLst>
        </c:ser>
        <c:ser>
          <c:idx val="9"/>
          <c:order val="7"/>
          <c:tx>
            <c:v>AR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Sheet1!$M$445:$M$449</c:f>
              <c:numCache>
                <c:formatCode>0.00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2-49C9-B27A-6B8DDB049974}"/>
            </c:ext>
          </c:extLst>
        </c:ser>
        <c:ser>
          <c:idx val="7"/>
          <c:order val="8"/>
          <c:tx>
            <c:v>AR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Sheet1!$M$715:$M$719</c:f>
              <c:numCache>
                <c:formatCode>0.00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2-49C9-B27A-6B8DDB049974}"/>
            </c:ext>
          </c:extLst>
        </c:ser>
        <c:ser>
          <c:idx val="8"/>
          <c:order val="9"/>
          <c:tx>
            <c:v>AR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Sheet1!$M$784:$M$788</c:f>
              <c:numCache>
                <c:formatCode>0.00</c:formatCode>
                <c:ptCount val="5"/>
                <c:pt idx="0">
                  <c:v>0.4</c:v>
                </c:pt>
                <c:pt idx="1">
                  <c:v>0.35</c:v>
                </c:pt>
                <c:pt idx="2">
                  <c:v>0.3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2-49C9-B27A-6B8DDB04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C2-49C9-B27A-6B8DDB0499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C2-49C9-B27A-6B8DDB0499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C2-49C9-B27A-6B8DDB04997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C2-49C9-B27A-6B8DDB049974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C2-49C9-B27A-6B8DDB04997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C2-49C9-B27A-6B8DDB049974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[Hand] - Main</a:t>
            </a:r>
          </a:p>
        </c:rich>
      </c:tx>
      <c:layout>
        <c:manualLayout>
          <c:xMode val="edge"/>
          <c:yMode val="edge"/>
          <c:x val="0.43262404199475063"/>
          <c:y val="7.54360814341408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AR - resnet18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Sheet1!$M$42:$M$46</c:f>
              <c:numCache>
                <c:formatCode>0.00</c:formatCode>
                <c:ptCount val="5"/>
                <c:pt idx="0">
                  <c:v>0.80700000000000005</c:v>
                </c:pt>
                <c:pt idx="1">
                  <c:v>0.67</c:v>
                </c:pt>
                <c:pt idx="2">
                  <c:v>0.35199999999999998</c:v>
                </c:pt>
                <c:pt idx="3">
                  <c:v>0.114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0-44EA-A1B2-F8546D1864BB}"/>
            </c:ext>
          </c:extLst>
        </c:ser>
        <c:ser>
          <c:idx val="1"/>
          <c:order val="1"/>
          <c:tx>
            <c:v>AR - resnet50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Sheet1!$L$74:$L$78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Sheet1!$M$111:$M$115</c:f>
              <c:numCache>
                <c:formatCode>0.00</c:formatCode>
                <c:ptCount val="5"/>
                <c:pt idx="0">
                  <c:v>0.90900000000000003</c:v>
                </c:pt>
                <c:pt idx="1">
                  <c:v>0.75</c:v>
                </c:pt>
                <c:pt idx="2">
                  <c:v>0.5</c:v>
                </c:pt>
                <c:pt idx="3">
                  <c:v>0.13600000000000001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0-44EA-A1B2-F8546D1864BB}"/>
            </c:ext>
          </c:extLst>
        </c:ser>
        <c:ser>
          <c:idx val="2"/>
          <c:order val="2"/>
          <c:tx>
            <c:v>AR - resnet50 - 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Sheet1!$M$182:$M$186</c:f>
              <c:numCache>
                <c:formatCode>0.00</c:formatCode>
                <c:ptCount val="5"/>
                <c:pt idx="0">
                  <c:v>0.90900000000000003</c:v>
                </c:pt>
                <c:pt idx="1">
                  <c:v>0.78400000000000003</c:v>
                </c:pt>
                <c:pt idx="2">
                  <c:v>0.47699999999999998</c:v>
                </c:pt>
                <c:pt idx="3">
                  <c:v>0.193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EA-A1B2-F8546D1864BB}"/>
            </c:ext>
          </c:extLst>
        </c:ser>
        <c:ser>
          <c:idx val="9"/>
          <c:order val="6"/>
          <c:tx>
            <c:v>AR - resnet50 - features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Sheet1!$L$900:$L$904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Sheet1!$M$937:$M$941</c:f>
              <c:numCache>
                <c:formatCode>0.00</c:formatCode>
                <c:ptCount val="5"/>
                <c:pt idx="0">
                  <c:v>0.875</c:v>
                </c:pt>
                <c:pt idx="1">
                  <c:v>0.75</c:v>
                </c:pt>
                <c:pt idx="2">
                  <c:v>0.47699999999999998</c:v>
                </c:pt>
                <c:pt idx="3">
                  <c:v>0.193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E0C-9667-E6F343680D13}"/>
            </c:ext>
          </c:extLst>
        </c:ser>
        <c:ser>
          <c:idx val="6"/>
          <c:order val="7"/>
          <c:tx>
            <c:v>AR - resnet50 - amp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Sheet1!$M$664:$M$668</c:f>
              <c:numCache>
                <c:formatCode>0.00</c:formatCode>
                <c:ptCount val="5"/>
                <c:pt idx="0">
                  <c:v>0.84099999999999997</c:v>
                </c:pt>
                <c:pt idx="1">
                  <c:v>0.73899999999999999</c:v>
                </c:pt>
                <c:pt idx="2">
                  <c:v>0.48899999999999999</c:v>
                </c:pt>
                <c:pt idx="3">
                  <c:v>0.23899999999999999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EA-A1B2-F8546D18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AP - resnet50 - amp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B50-44EA-A1B2-F8546D1864B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resnet50 - amp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50-44EA-A1B2-F8546D1864BB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50-44EA-A1B2-F8546D1864BB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AP - resnet50 - amp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50-44EA-A1B2-F8546D1864BB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AP - resnet50 - amp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50-44EA-A1B2-F8546D1864BB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At val="0"/>
        <c:crossBetween val="midCat"/>
      </c:valAx>
      <c:valAx>
        <c:axId val="58720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[Hand] - AR</a:t>
            </a:r>
            <a:r>
              <a:rPr lang="nl-BE" baseline="0"/>
              <a:t> and Scale</a:t>
            </a:r>
            <a:endParaRPr lang="nl-BE"/>
          </a:p>
        </c:rich>
      </c:tx>
      <c:layout>
        <c:manualLayout>
          <c:xMode val="edge"/>
          <c:yMode val="edge"/>
          <c:x val="0.39320890524910534"/>
          <c:y val="1.057201833704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Sheet1!$L$145:$L$149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Sheet1!$M$182:$M$186</c:f>
              <c:numCache>
                <c:formatCode>0.00</c:formatCode>
                <c:ptCount val="5"/>
                <c:pt idx="0">
                  <c:v>0.90900000000000003</c:v>
                </c:pt>
                <c:pt idx="1">
                  <c:v>0.78400000000000003</c:v>
                </c:pt>
                <c:pt idx="2">
                  <c:v>0.47699999999999998</c:v>
                </c:pt>
                <c:pt idx="3">
                  <c:v>0.193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4-4144-AA98-215A92975146}"/>
            </c:ext>
          </c:extLst>
        </c:ser>
        <c:ser>
          <c:idx val="4"/>
          <c:order val="3"/>
          <c:tx>
            <c:v>AR - 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Sheet1!$L$285:$L$289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Sheet1!$M$322:$M$326</c:f>
              <c:numCache>
                <c:formatCode>0.00</c:formatCode>
                <c:ptCount val="5"/>
                <c:pt idx="0">
                  <c:v>0.875</c:v>
                </c:pt>
                <c:pt idx="1">
                  <c:v>0.72699999999999998</c:v>
                </c:pt>
                <c:pt idx="2">
                  <c:v>0.53400000000000003</c:v>
                </c:pt>
                <c:pt idx="3">
                  <c:v>0.193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4-4144-AA98-215A92975146}"/>
            </c:ext>
          </c:extLst>
        </c:ser>
        <c:ser>
          <c:idx val="5"/>
          <c:order val="4"/>
          <c:tx>
            <c:v>AR - scales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Sheet1!$L$354:$L$358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Sheet1!$M$391:$M$395</c:f>
              <c:numCache>
                <c:formatCode>0.00</c:formatCode>
                <c:ptCount val="5"/>
                <c:pt idx="0">
                  <c:v>0.875</c:v>
                </c:pt>
                <c:pt idx="1">
                  <c:v>0.69299999999999995</c:v>
                </c:pt>
                <c:pt idx="2">
                  <c:v>0.26100000000000001</c:v>
                </c:pt>
                <c:pt idx="3">
                  <c:v>4.4999999999999998E-2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54-4144-AA98-215A92975146}"/>
            </c:ext>
          </c:extLst>
        </c:ser>
        <c:ser>
          <c:idx val="3"/>
          <c:order val="5"/>
          <c:tx>
            <c:v>AR - scales - 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Sheet1!$L$559:$L$563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Sheet1!$M$596:$M$600</c:f>
              <c:numCache>
                <c:formatCode>0.00</c:formatCode>
                <c:ptCount val="5"/>
                <c:pt idx="0">
                  <c:v>0.89800000000000002</c:v>
                </c:pt>
                <c:pt idx="1">
                  <c:v>0.69299999999999995</c:v>
                </c:pt>
                <c:pt idx="2">
                  <c:v>0.28399999999999997</c:v>
                </c:pt>
                <c:pt idx="3">
                  <c:v>0.08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4-4144-AA98-215A9297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AR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54-4144-AA98-215A9297514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54-4144-AA98-215A9297514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AP - features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Sheet1!$L$627:$L$631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Sheet1!$M$627:$M$631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0.56999999999999995</c:v>
                      </c:pt>
                      <c:pt idx="1">
                        <c:v>0.48099999999999998</c:v>
                      </c:pt>
                      <c:pt idx="2">
                        <c:v>0.30499999999999999</c:v>
                      </c:pt>
                      <c:pt idx="3">
                        <c:v>6.7000000000000004E-2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54-4144-AA98-215A9297514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AP - features - scales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Sheet1!$L$693:$L$697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Sheet1!$M$693:$M$697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0.57499999999999996</c:v>
                      </c:pt>
                      <c:pt idx="1">
                        <c:v>0.46</c:v>
                      </c:pt>
                      <c:pt idx="2">
                        <c:v>0.24199999999999999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54-4144-AA98-215A9297514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AP - features - scales - ar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Sheet1!$L$762:$L$766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Sheet1!$M$762:$M$766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0.61699999999999999</c:v>
                      </c:pt>
                      <c:pt idx="1">
                        <c:v>0.47799999999999998</c:v>
                      </c:pt>
                      <c:pt idx="2">
                        <c:v>0.26100000000000001</c:v>
                      </c:pt>
                      <c:pt idx="3">
                        <c:v>5.5E-2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54-4144-AA98-215A9297514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AP - features - ar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Sheet1!$L$423:$L$427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Sheet1!$M$423:$M$427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0.55500000000000005</c:v>
                      </c:pt>
                      <c:pt idx="1">
                        <c:v>0.45600000000000002</c:v>
                      </c:pt>
                      <c:pt idx="2">
                        <c:v>0.27300000000000002</c:v>
                      </c:pt>
                      <c:pt idx="3">
                        <c:v>4.7E-2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54-4144-AA98-215A92975146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AR [Hand] - AR and Scale on Larger Features</a:t>
            </a:r>
          </a:p>
        </c:rich>
      </c:tx>
      <c:layout>
        <c:manualLayout>
          <c:xMode val="edge"/>
          <c:yMode val="edge"/>
          <c:x val="0.27776287397403721"/>
          <c:y val="3.7718040717070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7755796150481191"/>
          <c:h val="0.8416746864975212"/>
        </c:manualLayout>
      </c:layout>
      <c:scatterChart>
        <c:scatterStyle val="lineMarker"/>
        <c:varyColors val="0"/>
        <c:ser>
          <c:idx val="6"/>
          <c:order val="6"/>
          <c:tx>
            <c:v>AR - features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Sheet1!$L$627:$L$631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Sheet1!$M$664:$M$668</c:f>
              <c:numCache>
                <c:formatCode>0.00</c:formatCode>
                <c:ptCount val="5"/>
                <c:pt idx="0">
                  <c:v>0.84099999999999997</c:v>
                </c:pt>
                <c:pt idx="1">
                  <c:v>0.73899999999999999</c:v>
                </c:pt>
                <c:pt idx="2">
                  <c:v>0.48899999999999999</c:v>
                </c:pt>
                <c:pt idx="3">
                  <c:v>0.23899999999999999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E-4AAD-8EE2-8F726EE4FC2F}"/>
            </c:ext>
          </c:extLst>
        </c:ser>
        <c:ser>
          <c:idx val="9"/>
          <c:order val="7"/>
          <c:tx>
            <c:v>AR - features - 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Sheet1!$L$423:$L$427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Sheet1!$M$460:$M$464</c:f>
              <c:numCache>
                <c:formatCode>0.00</c:formatCode>
                <c:ptCount val="5"/>
                <c:pt idx="0">
                  <c:v>0.875</c:v>
                </c:pt>
                <c:pt idx="1">
                  <c:v>0.71599999999999997</c:v>
                </c:pt>
                <c:pt idx="2">
                  <c:v>0.42</c:v>
                </c:pt>
                <c:pt idx="3">
                  <c:v>0.182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E-4AAD-8EE2-8F726EE4FC2F}"/>
            </c:ext>
          </c:extLst>
        </c:ser>
        <c:ser>
          <c:idx val="7"/>
          <c:order val="8"/>
          <c:tx>
            <c:v>AR - features - scales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Sheet1!$L$693:$L$697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Sheet1!$M$730:$M$734</c:f>
              <c:numCache>
                <c:formatCode>0.00</c:formatCode>
                <c:ptCount val="5"/>
                <c:pt idx="0">
                  <c:v>0.88600000000000001</c:v>
                </c:pt>
                <c:pt idx="1">
                  <c:v>0.71599999999999997</c:v>
                </c:pt>
                <c:pt idx="2">
                  <c:v>0.42</c:v>
                </c:pt>
                <c:pt idx="3">
                  <c:v>5.7000000000000002E-2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E-4AAD-8EE2-8F726EE4FC2F}"/>
            </c:ext>
          </c:extLst>
        </c:ser>
        <c:ser>
          <c:idx val="8"/>
          <c:order val="9"/>
          <c:tx>
            <c:v>AR - features - scales - ar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Sheet1!$L$762:$L$766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Sheet1!$M$799:$M$803</c:f>
              <c:numCache>
                <c:formatCode>0.00</c:formatCode>
                <c:ptCount val="5"/>
                <c:pt idx="0">
                  <c:v>0.92</c:v>
                </c:pt>
                <c:pt idx="1">
                  <c:v>0.76100000000000001</c:v>
                </c:pt>
                <c:pt idx="2">
                  <c:v>0.40899999999999997</c:v>
                </c:pt>
                <c:pt idx="3">
                  <c:v>0.14799999999999999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E-4AAD-8EE2-8F726EE4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7456"/>
        <c:axId val="58720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AP - resnet18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Sheet1!$L$5:$L$9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0.38300000000000001</c:v>
                      </c:pt>
                      <c:pt idx="1">
                        <c:v>0.247</c:v>
                      </c:pt>
                      <c:pt idx="2">
                        <c:v>0.112</c:v>
                      </c:pt>
                      <c:pt idx="3">
                        <c:v>2.1999999999999999E-2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8E-4AAD-8EE2-8F726EE4FC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AP - resnet50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Sheet1!$L$74:$L$78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Sheet1!$M$74:$M$78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0.52</c:v>
                      </c:pt>
                      <c:pt idx="1">
                        <c:v>0.39500000000000002</c:v>
                      </c:pt>
                      <c:pt idx="2">
                        <c:v>0.161</c:v>
                      </c:pt>
                      <c:pt idx="3">
                        <c:v>0.03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8E-4AAD-8EE2-8F726EE4FC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Sheet1!$L$145:$L$149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Sheet1!$M$145:$M$149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0.51300000000000001</c:v>
                      </c:pt>
                      <c:pt idx="1">
                        <c:v>0.38800000000000001</c:v>
                      </c:pt>
                      <c:pt idx="2">
                        <c:v>0.16700000000000001</c:v>
                      </c:pt>
                      <c:pt idx="3">
                        <c:v>4.5999999999999999E-2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8E-4AAD-8EE2-8F726EE4FC2F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AP - ar23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Sheet1!$L$285:$L$289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Sheet1!$M$285:$M$289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0.48199999999999998</c:v>
                      </c:pt>
                      <c:pt idx="1">
                        <c:v>0.34100000000000003</c:v>
                      </c:pt>
                      <c:pt idx="2">
                        <c:v>0.184</c:v>
                      </c:pt>
                      <c:pt idx="3">
                        <c:v>3.5999999999999997E-2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8E-4AAD-8EE2-8F726EE4FC2F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AP - scales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Sheet1!$L$354:$L$358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Sheet1!$M$354:$M$358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0.39700000000000002</c:v>
                      </c:pt>
                      <c:pt idx="1">
                        <c:v>0.23899999999999999</c:v>
                      </c:pt>
                      <c:pt idx="2">
                        <c:v>6.3E-2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8E-4AAD-8EE2-8F726EE4FC2F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AP - resnet50 - amp - scales - ar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Sheet1!$L$559:$L$563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Sheet1!$M$559:$M$563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0.38400000000000001</c:v>
                      </c:pt>
                      <c:pt idx="1">
                        <c:v>0.25700000000000001</c:v>
                      </c:pt>
                      <c:pt idx="2">
                        <c:v>7.9000000000000001E-2</c:v>
                      </c:pt>
                      <c:pt idx="3">
                        <c:v>1.2E-2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8E-4AAD-8EE2-8F726EE4FC2F}"/>
                  </c:ext>
                </c:extLst>
              </c15:ser>
            </c15:filteredScatterSeries>
          </c:ext>
        </c:extLst>
      </c:scatterChart>
      <c:valAx>
        <c:axId val="58720745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872"/>
        <c:crosses val="autoZero"/>
        <c:crossBetween val="midCat"/>
      </c:valAx>
      <c:valAx>
        <c:axId val="587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7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2</xdr:row>
      <xdr:rowOff>119062</xdr:rowOff>
    </xdr:from>
    <xdr:to>
      <xdr:col>28</xdr:col>
      <xdr:colOff>489857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D1A878-2F0D-89DB-C505-EF98ACD2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54429</xdr:colOff>
      <xdr:row>3</xdr:row>
      <xdr:rowOff>0</xdr:rowOff>
    </xdr:from>
    <xdr:to>
      <xdr:col>39</xdr:col>
      <xdr:colOff>517072</xdr:colOff>
      <xdr:row>25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D8AB3-075D-48EB-8EB7-47AEDB4E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297995</xdr:colOff>
      <xdr:row>3</xdr:row>
      <xdr:rowOff>131990</xdr:rowOff>
    </xdr:from>
    <xdr:to>
      <xdr:col>50</xdr:col>
      <xdr:colOff>585107</xdr:colOff>
      <xdr:row>26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A9B15-9172-4B47-80A6-A45A8E8B6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489857</xdr:colOff>
      <xdr:row>27</xdr:row>
      <xdr:rowOff>122464</xdr:rowOff>
    </xdr:from>
    <xdr:to>
      <xdr:col>28</xdr:col>
      <xdr:colOff>560614</xdr:colOff>
      <xdr:row>50</xdr:row>
      <xdr:rowOff>98652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457D5-2C36-4075-AE7B-E8342A110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285750</xdr:colOff>
      <xdr:row>28</xdr:row>
      <xdr:rowOff>13607</xdr:rowOff>
    </xdr:from>
    <xdr:to>
      <xdr:col>40</xdr:col>
      <xdr:colOff>136071</xdr:colOff>
      <xdr:row>50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643779-A31D-4B22-BBB8-D1483D4CC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27214</xdr:colOff>
      <xdr:row>28</xdr:row>
      <xdr:rowOff>108857</xdr:rowOff>
    </xdr:from>
    <xdr:to>
      <xdr:col>51</xdr:col>
      <xdr:colOff>314325</xdr:colOff>
      <xdr:row>51</xdr:row>
      <xdr:rowOff>17688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4B56A7-162A-44A7-9B91-E11E61E23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530679</xdr:colOff>
      <xdr:row>52</xdr:row>
      <xdr:rowOff>176893</xdr:rowOff>
    </xdr:from>
    <xdr:to>
      <xdr:col>28</xdr:col>
      <xdr:colOff>601436</xdr:colOff>
      <xdr:row>75</xdr:row>
      <xdr:rowOff>153081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FD9579-149C-4FE7-BB02-3C4541CF8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449036</xdr:colOff>
      <xdr:row>53</xdr:row>
      <xdr:rowOff>13607</xdr:rowOff>
    </xdr:from>
    <xdr:to>
      <xdr:col>40</xdr:col>
      <xdr:colOff>299357</xdr:colOff>
      <xdr:row>75</xdr:row>
      <xdr:rowOff>163286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C2021C-6115-4E1A-AE17-C9F65C47D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299358</xdr:colOff>
      <xdr:row>53</xdr:row>
      <xdr:rowOff>54428</xdr:rowOff>
    </xdr:from>
    <xdr:to>
      <xdr:col>51</xdr:col>
      <xdr:colOff>586469</xdr:colOff>
      <xdr:row>75</xdr:row>
      <xdr:rowOff>153759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78709C-5689-4D62-8270-32CEE43B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585108</xdr:colOff>
      <xdr:row>77</xdr:row>
      <xdr:rowOff>163286</xdr:rowOff>
    </xdr:from>
    <xdr:to>
      <xdr:col>29</xdr:col>
      <xdr:colOff>43544</xdr:colOff>
      <xdr:row>100</xdr:row>
      <xdr:rowOff>139474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FA628E-CDB5-4444-BE88-6F34539CC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408215</xdr:colOff>
      <xdr:row>78</xdr:row>
      <xdr:rowOff>176893</xdr:rowOff>
    </xdr:from>
    <xdr:to>
      <xdr:col>40</xdr:col>
      <xdr:colOff>258536</xdr:colOff>
      <xdr:row>101</xdr:row>
      <xdr:rowOff>136072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422048-D02A-4807-B87A-9EFC3CB73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176893</xdr:colOff>
      <xdr:row>79</xdr:row>
      <xdr:rowOff>81643</xdr:rowOff>
    </xdr:from>
    <xdr:to>
      <xdr:col>51</xdr:col>
      <xdr:colOff>464004</xdr:colOff>
      <xdr:row>101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9A5234-192C-462E-8401-4F44178B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0</xdr:colOff>
      <xdr:row>4</xdr:row>
      <xdr:rowOff>0</xdr:rowOff>
    </xdr:from>
    <xdr:to>
      <xdr:col>64</xdr:col>
      <xdr:colOff>70757</xdr:colOff>
      <xdr:row>26</xdr:row>
      <xdr:rowOff>166688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C3D4B6-649E-48C2-BB53-18EAF0F0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476250</xdr:colOff>
      <xdr:row>4</xdr:row>
      <xdr:rowOff>95250</xdr:rowOff>
    </xdr:from>
    <xdr:to>
      <xdr:col>75</xdr:col>
      <xdr:colOff>319768</xdr:colOff>
      <xdr:row>27</xdr:row>
      <xdr:rowOff>54429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5F6932-53DE-47CF-A3D1-65215914E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75</xdr:col>
      <xdr:colOff>547687</xdr:colOff>
      <xdr:row>5</xdr:row>
      <xdr:rowOff>23813</xdr:rowOff>
    </xdr:from>
    <xdr:to>
      <xdr:col>86</xdr:col>
      <xdr:colOff>215674</xdr:colOff>
      <xdr:row>27</xdr:row>
      <xdr:rowOff>123144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AA146E-B465-404D-8C4E-4AB379927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23812</xdr:colOff>
      <xdr:row>29</xdr:row>
      <xdr:rowOff>166687</xdr:rowOff>
    </xdr:from>
    <xdr:to>
      <xdr:col>64</xdr:col>
      <xdr:colOff>94569</xdr:colOff>
      <xdr:row>52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CEC924-2C25-4A3D-AD33-76FDA821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476249</xdr:colOff>
      <xdr:row>30</xdr:row>
      <xdr:rowOff>142875</xdr:rowOff>
    </xdr:from>
    <xdr:to>
      <xdr:col>75</xdr:col>
      <xdr:colOff>326570</xdr:colOff>
      <xdr:row>53</xdr:row>
      <xdr:rowOff>102054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6E8745-FDBD-4A91-A6E2-631726D38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142875</xdr:colOff>
      <xdr:row>31</xdr:row>
      <xdr:rowOff>23812</xdr:rowOff>
    </xdr:from>
    <xdr:to>
      <xdr:col>86</xdr:col>
      <xdr:colOff>429986</xdr:colOff>
      <xdr:row>53</xdr:row>
      <xdr:rowOff>123143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C6EF84F-52D8-4DA9-B3B6-5CD28773A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105056</xdr:colOff>
      <xdr:row>55</xdr:row>
      <xdr:rowOff>96650</xdr:rowOff>
    </xdr:from>
    <xdr:to>
      <xdr:col>64</xdr:col>
      <xdr:colOff>175813</xdr:colOff>
      <xdr:row>78</xdr:row>
      <xdr:rowOff>72838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4A4DB1C-5F6C-43E2-9821-76A1EA545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595313</xdr:colOff>
      <xdr:row>56</xdr:row>
      <xdr:rowOff>0</xdr:rowOff>
    </xdr:from>
    <xdr:to>
      <xdr:col>75</xdr:col>
      <xdr:colOff>445634</xdr:colOff>
      <xdr:row>78</xdr:row>
      <xdr:rowOff>149679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AE23B97-208B-470F-ABF4-88FC3CDA1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76</xdr:col>
      <xdr:colOff>238125</xdr:colOff>
      <xdr:row>56</xdr:row>
      <xdr:rowOff>119063</xdr:rowOff>
    </xdr:from>
    <xdr:to>
      <xdr:col>86</xdr:col>
      <xdr:colOff>525236</xdr:colOff>
      <xdr:row>79</xdr:row>
      <xdr:rowOff>27894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B7E2C2-66AC-4624-B122-215E973AF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54</xdr:col>
      <xdr:colOff>309563</xdr:colOff>
      <xdr:row>80</xdr:row>
      <xdr:rowOff>47625</xdr:rowOff>
    </xdr:from>
    <xdr:to>
      <xdr:col>64</xdr:col>
      <xdr:colOff>387124</xdr:colOff>
      <xdr:row>103</xdr:row>
      <xdr:rowOff>23813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7C030B-BA86-4999-98F0-91E9EFF6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65</xdr:col>
      <xdr:colOff>93848</xdr:colOff>
      <xdr:row>80</xdr:row>
      <xdr:rowOff>14007</xdr:rowOff>
    </xdr:from>
    <xdr:to>
      <xdr:col>75</xdr:col>
      <xdr:colOff>563294</xdr:colOff>
      <xdr:row>102</xdr:row>
      <xdr:rowOff>163686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769F654-9634-4924-8A3C-71D8246DC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76</xdr:col>
      <xdr:colOff>441231</xdr:colOff>
      <xdr:row>80</xdr:row>
      <xdr:rowOff>116261</xdr:rowOff>
    </xdr:from>
    <xdr:to>
      <xdr:col>87</xdr:col>
      <xdr:colOff>109217</xdr:colOff>
      <xdr:row>103</xdr:row>
      <xdr:rowOff>25092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052B6E1-3FB8-41F3-BF42-4A1D171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5FD-3B95-42AC-8060-61AB6FDBA049}">
  <dimension ref="A1:CH1051"/>
  <sheetViews>
    <sheetView tabSelected="1" topLeftCell="AV46" zoomScale="85" zoomScaleNormal="85" workbookViewId="0">
      <selection activeCell="BT4" sqref="BT4"/>
    </sheetView>
  </sheetViews>
  <sheetFormatPr defaultRowHeight="15" x14ac:dyDescent="0.25"/>
  <cols>
    <col min="9" max="9" width="30.28515625" customWidth="1"/>
    <col min="13" max="13" width="9.140625" style="1"/>
  </cols>
  <sheetData>
    <row r="1" spans="1:14" x14ac:dyDescent="0.25">
      <c r="J1" t="s">
        <v>678</v>
      </c>
      <c r="K1" t="s">
        <v>679</v>
      </c>
    </row>
    <row r="2" spans="1:14" x14ac:dyDescent="0.25">
      <c r="A2" t="s">
        <v>0</v>
      </c>
      <c r="K2" t="str">
        <f>IF(LEFT(A2,18)=" Average Precision", "AP", IF(LEFT(A2,14)=" Average Recal", "AR", ""))</f>
        <v/>
      </c>
    </row>
    <row r="3" spans="1:14" x14ac:dyDescent="0.25">
      <c r="A3" t="s">
        <v>1</v>
      </c>
      <c r="K3" t="str">
        <f>IF(LEFT(A3,18)=" Average Precision", "AP", IF(LEFT(A3,14)=" Average Recal", "AR", ""))</f>
        <v/>
      </c>
    </row>
    <row r="4" spans="1:14" x14ac:dyDescent="0.25">
      <c r="A4" t="s">
        <v>2</v>
      </c>
      <c r="J4" t="str">
        <f>IF(LEFT(A4,8)=" Average",MID(A4,FIND("catId",A4)+6,LEN(A4)-FIND("catId",A4)-5),"")</f>
        <v>All</v>
      </c>
      <c r="K4" t="str">
        <f>IF(LEFT(A4,18)=" Average Precision", "AP", IF(LEFT(A4,14)=" Average Recal", "AR", ""))</f>
        <v>AP</v>
      </c>
      <c r="L4" t="str">
        <f>IF(LEFT(A4,8)=" Average",IF(ISNUMBER(TRIM(MID(A4, FIND("IoU",A4) + 4, FIND(" | area", A4) - FIND("IoU",A4) - 3)) * 1), VALUE(MID(A4, FIND("IoU",A4) + 4, FIND(" | area", A4) - FIND("IoU",A4) - 3)), MID(A4, FIND("IoU",A4) + 4, FIND(" | area", A4) - FIND("IoU",A4) - 3)),"")</f>
        <v xml:space="preserve">0.50:0.95 </v>
      </c>
      <c r="M4" s="1">
        <f t="shared" ref="M4:M9" si="0">IF(LEFT(A4,8)=" Average", MAX(VALUE(MID(A4, FIND("| maxDets=100 ] = ",A4) + 18,FIND("| catId", A4) - 18 - FIND("| maxDets=100 ] = ",A4))), 0),"")</f>
        <v>0.13400000000000001</v>
      </c>
      <c r="N4" t="str">
        <f t="shared" ref="N4:N10" si="1">IF(LEFT(A4,8)=" Average",MID(A4, FIND("area=",A4) + 5, FIND(" | maxDets", A4) - FIND("area=",A4) - 5),"")</f>
        <v xml:space="preserve">   all</v>
      </c>
    </row>
    <row r="5" spans="1:14" x14ac:dyDescent="0.25">
      <c r="A5" t="s">
        <v>3</v>
      </c>
      <c r="J5" t="str">
        <f t="shared" ref="J5:J68" si="2">IF(LEFT(A5,8)=" Average",MID(A5,FIND("catId",A5)+6,LEN(A5)-FIND("catId",A5)-5),"")</f>
        <v>All</v>
      </c>
      <c r="K5" t="str">
        <f t="shared" ref="K5:K68" si="3">IF(LEFT(A5,18)=" Average Precision", "AP", IF(LEFT(A5,14)=" Average Recal", "AR", ""))</f>
        <v>AP</v>
      </c>
      <c r="L5">
        <f>IF(LEFT(A5,8)=" Average",IF(ISNUMBER(TRIM(MID(A5, FIND("IoU",A5) + 4, FIND(" | area", A5) - FIND("IoU",A5) - 3)) * 1), VALUE(MID(A5, FIND("IoU",A5) + 4, FIND(" | area", A5) - FIND("IoU",A5) - 3)), MID(A5, FIND("IoU",A5) + 4, FIND(" | area", A5) - FIND("IoU",A5) - 3)),"")</f>
        <v>0.5</v>
      </c>
      <c r="M5" s="1">
        <f t="shared" si="0"/>
        <v>0.38300000000000001</v>
      </c>
      <c r="N5" t="str">
        <f t="shared" si="1"/>
        <v xml:space="preserve">   all</v>
      </c>
    </row>
    <row r="6" spans="1:14" x14ac:dyDescent="0.25">
      <c r="A6" t="s">
        <v>4</v>
      </c>
      <c r="J6" t="str">
        <f t="shared" si="2"/>
        <v>All</v>
      </c>
      <c r="K6" t="str">
        <f t="shared" si="3"/>
        <v>AP</v>
      </c>
      <c r="L6">
        <f t="shared" ref="L6:L69" si="4">IF(LEFT(A6,8)=" Average",IF(ISNUMBER(TRIM(MID(A6, FIND("IoU",A6) + 4, FIND(" | area", A6) - FIND("IoU",A6) - 3)) * 1), VALUE(MID(A6, FIND("IoU",A6) + 4, FIND(" | area", A6) - FIND("IoU",A6) - 3)), MID(A6, FIND("IoU",A6) + 4, FIND(" | area", A6) - FIND("IoU",A6) - 3)),"")</f>
        <v>0.6</v>
      </c>
      <c r="M6" s="1">
        <f t="shared" si="0"/>
        <v>0.247</v>
      </c>
      <c r="N6" t="str">
        <f t="shared" si="1"/>
        <v xml:space="preserve">   all</v>
      </c>
    </row>
    <row r="7" spans="1:14" x14ac:dyDescent="0.25">
      <c r="A7" t="s">
        <v>5</v>
      </c>
      <c r="J7" t="str">
        <f t="shared" si="2"/>
        <v>All</v>
      </c>
      <c r="K7" t="str">
        <f t="shared" si="3"/>
        <v>AP</v>
      </c>
      <c r="L7">
        <f t="shared" si="4"/>
        <v>0.7</v>
      </c>
      <c r="M7" s="1">
        <f t="shared" si="0"/>
        <v>0.112</v>
      </c>
      <c r="N7" t="str">
        <f t="shared" si="1"/>
        <v xml:space="preserve">   all</v>
      </c>
    </row>
    <row r="8" spans="1:14" x14ac:dyDescent="0.25">
      <c r="A8" t="s">
        <v>6</v>
      </c>
      <c r="J8" t="str">
        <f t="shared" si="2"/>
        <v>All</v>
      </c>
      <c r="K8" t="str">
        <f t="shared" si="3"/>
        <v>AP</v>
      </c>
      <c r="L8">
        <f t="shared" si="4"/>
        <v>0.8</v>
      </c>
      <c r="M8" s="1">
        <f t="shared" si="0"/>
        <v>2.1999999999999999E-2</v>
      </c>
      <c r="N8" t="str">
        <f t="shared" si="1"/>
        <v xml:space="preserve">   all</v>
      </c>
    </row>
    <row r="9" spans="1:14" x14ac:dyDescent="0.25">
      <c r="A9" t="s">
        <v>7</v>
      </c>
      <c r="J9" t="str">
        <f t="shared" si="2"/>
        <v>All</v>
      </c>
      <c r="K9" t="str">
        <f t="shared" si="3"/>
        <v>AP</v>
      </c>
      <c r="L9">
        <f t="shared" si="4"/>
        <v>0.9</v>
      </c>
      <c r="M9" s="1">
        <f t="shared" si="0"/>
        <v>0</v>
      </c>
      <c r="N9" t="str">
        <f t="shared" si="1"/>
        <v xml:space="preserve">   all</v>
      </c>
    </row>
    <row r="10" spans="1:14" x14ac:dyDescent="0.25">
      <c r="A10" t="s">
        <v>8</v>
      </c>
      <c r="J10" t="str">
        <f t="shared" si="2"/>
        <v>All</v>
      </c>
      <c r="K10" t="str">
        <f t="shared" si="3"/>
        <v>AP</v>
      </c>
      <c r="L10" t="str">
        <f t="shared" si="4"/>
        <v xml:space="preserve">0.50:0.95 </v>
      </c>
      <c r="M10" s="1">
        <f t="shared" ref="M10:M73" si="5">IF(LEFT(A10,8)=" Average", MAX(VALUE(MID(A10, FIND("| maxDets=100 ] = ",A10) + 18,FIND("| catId", A10) - 18 - FIND("| maxDets=100 ] = ",A10))), 0),"")</f>
        <v>0.14899999999999999</v>
      </c>
      <c r="N10" t="str">
        <f t="shared" si="1"/>
        <v xml:space="preserve"> small</v>
      </c>
    </row>
    <row r="11" spans="1:14" x14ac:dyDescent="0.25">
      <c r="A11" t="s">
        <v>9</v>
      </c>
      <c r="J11" t="str">
        <f t="shared" si="2"/>
        <v>All</v>
      </c>
      <c r="K11" t="str">
        <f t="shared" si="3"/>
        <v>AP</v>
      </c>
      <c r="L11" t="str">
        <f t="shared" si="4"/>
        <v xml:space="preserve">0.50:0.95 </v>
      </c>
      <c r="M11" s="1">
        <f t="shared" si="5"/>
        <v>0.35299999999999998</v>
      </c>
      <c r="N11" t="str">
        <f>IF(LEFT(A11,8)=" Average",MID(A11, FIND("area=",A11) + 5, FIND(" | maxDets", A11) - FIND("area=",A11) - 5),"")</f>
        <v>medium</v>
      </c>
    </row>
    <row r="12" spans="1:14" x14ac:dyDescent="0.25">
      <c r="A12" t="s">
        <v>10</v>
      </c>
      <c r="J12" t="str">
        <f t="shared" si="2"/>
        <v>All</v>
      </c>
      <c r="K12" t="str">
        <f t="shared" si="3"/>
        <v>AR</v>
      </c>
      <c r="L12">
        <f t="shared" si="4"/>
        <v>0.5</v>
      </c>
      <c r="M12" s="1">
        <f t="shared" si="5"/>
        <v>0.60799999999999998</v>
      </c>
      <c r="N12" t="str">
        <f t="shared" ref="N12:N75" si="6">IF(LEFT(A12,8)=" Average",MID(A12, FIND("area=",A12) + 5, FIND(" | maxDets", A12) - FIND("area=",A12) - 5),"")</f>
        <v xml:space="preserve">   all</v>
      </c>
    </row>
    <row r="13" spans="1:14" x14ac:dyDescent="0.25">
      <c r="A13" t="s">
        <v>11</v>
      </c>
      <c r="J13" t="str">
        <f t="shared" si="2"/>
        <v>All</v>
      </c>
      <c r="K13" t="str">
        <f t="shared" si="3"/>
        <v>AR</v>
      </c>
      <c r="L13">
        <f t="shared" si="4"/>
        <v>0.6</v>
      </c>
      <c r="M13" s="1">
        <f t="shared" si="5"/>
        <v>0.45300000000000001</v>
      </c>
      <c r="N13" t="str">
        <f t="shared" si="6"/>
        <v xml:space="preserve">   all</v>
      </c>
    </row>
    <row r="14" spans="1:14" x14ac:dyDescent="0.25">
      <c r="A14" t="s">
        <v>12</v>
      </c>
      <c r="J14" t="str">
        <f t="shared" si="2"/>
        <v>All</v>
      </c>
      <c r="K14" t="str">
        <f t="shared" si="3"/>
        <v>AR</v>
      </c>
      <c r="L14">
        <f t="shared" si="4"/>
        <v>0.7</v>
      </c>
      <c r="M14" s="1">
        <f t="shared" si="5"/>
        <v>0.216</v>
      </c>
      <c r="N14" t="str">
        <f t="shared" si="6"/>
        <v xml:space="preserve">   all</v>
      </c>
    </row>
    <row r="15" spans="1:14" x14ac:dyDescent="0.25">
      <c r="A15" t="s">
        <v>13</v>
      </c>
      <c r="J15" t="str">
        <f t="shared" si="2"/>
        <v>All</v>
      </c>
      <c r="K15" t="str">
        <f t="shared" si="3"/>
        <v>AR</v>
      </c>
      <c r="L15">
        <f t="shared" si="4"/>
        <v>0.8</v>
      </c>
      <c r="M15" s="1">
        <f t="shared" si="5"/>
        <v>6.4000000000000001E-2</v>
      </c>
      <c r="N15" t="str">
        <f t="shared" si="6"/>
        <v xml:space="preserve">   all</v>
      </c>
    </row>
    <row r="16" spans="1:14" x14ac:dyDescent="0.25">
      <c r="A16" t="s">
        <v>14</v>
      </c>
      <c r="J16" t="str">
        <f t="shared" si="2"/>
        <v>All</v>
      </c>
      <c r="K16" t="str">
        <f t="shared" si="3"/>
        <v>AR</v>
      </c>
      <c r="L16">
        <f t="shared" si="4"/>
        <v>0.9</v>
      </c>
      <c r="M16" s="1">
        <f t="shared" si="5"/>
        <v>0</v>
      </c>
      <c r="N16" t="str">
        <f t="shared" si="6"/>
        <v xml:space="preserve">   all</v>
      </c>
    </row>
    <row r="17" spans="1:14" x14ac:dyDescent="0.25">
      <c r="A17" t="s">
        <v>15</v>
      </c>
      <c r="J17" t="str">
        <f t="shared" si="2"/>
        <v>All</v>
      </c>
      <c r="K17" t="str">
        <f t="shared" si="3"/>
        <v>AR</v>
      </c>
      <c r="L17" t="str">
        <f t="shared" si="4"/>
        <v xml:space="preserve">0.50:0.95 </v>
      </c>
      <c r="M17" s="1">
        <f t="shared" si="5"/>
        <v>0.22800000000000001</v>
      </c>
      <c r="N17" t="str">
        <f t="shared" si="6"/>
        <v xml:space="preserve"> small</v>
      </c>
    </row>
    <row r="18" spans="1:14" x14ac:dyDescent="0.25">
      <c r="A18" t="s">
        <v>16</v>
      </c>
      <c r="J18" t="str">
        <f t="shared" si="2"/>
        <v>All</v>
      </c>
      <c r="K18" t="str">
        <f t="shared" si="3"/>
        <v>AR</v>
      </c>
      <c r="L18" t="str">
        <f t="shared" si="4"/>
        <v xml:space="preserve">0.50:0.95 </v>
      </c>
      <c r="M18" s="1">
        <f t="shared" si="5"/>
        <v>0.46899999999999997</v>
      </c>
      <c r="N18" t="str">
        <f t="shared" si="6"/>
        <v>medium</v>
      </c>
    </row>
    <row r="19" spans="1:14" x14ac:dyDescent="0.25">
      <c r="A19" t="s">
        <v>17</v>
      </c>
      <c r="J19" t="str">
        <f t="shared" si="2"/>
        <v>ball</v>
      </c>
      <c r="K19" t="str">
        <f t="shared" si="3"/>
        <v>AP</v>
      </c>
      <c r="L19" t="str">
        <f t="shared" si="4"/>
        <v xml:space="preserve">0.50:0.95 </v>
      </c>
      <c r="M19" s="1">
        <f t="shared" si="5"/>
        <v>8.9999999999999993E-3</v>
      </c>
      <c r="N19" t="str">
        <f t="shared" si="6"/>
        <v xml:space="preserve">   all</v>
      </c>
    </row>
    <row r="20" spans="1:14" x14ac:dyDescent="0.25">
      <c r="A20" t="s">
        <v>18</v>
      </c>
      <c r="J20" t="str">
        <f t="shared" si="2"/>
        <v>ball</v>
      </c>
      <c r="K20" t="str">
        <f t="shared" si="3"/>
        <v>AP</v>
      </c>
      <c r="L20">
        <f t="shared" si="4"/>
        <v>0.5</v>
      </c>
      <c r="M20" s="1">
        <f t="shared" si="5"/>
        <v>2.8000000000000001E-2</v>
      </c>
      <c r="N20" t="str">
        <f t="shared" si="6"/>
        <v xml:space="preserve">   all</v>
      </c>
    </row>
    <row r="21" spans="1:14" x14ac:dyDescent="0.25">
      <c r="A21" t="s">
        <v>19</v>
      </c>
      <c r="J21" t="str">
        <f t="shared" si="2"/>
        <v>ball</v>
      </c>
      <c r="K21" t="str">
        <f t="shared" si="3"/>
        <v>AP</v>
      </c>
      <c r="L21">
        <f t="shared" si="4"/>
        <v>0.6</v>
      </c>
      <c r="M21" s="1">
        <f t="shared" si="5"/>
        <v>2.1000000000000001E-2</v>
      </c>
      <c r="N21" t="str">
        <f t="shared" si="6"/>
        <v xml:space="preserve">   all</v>
      </c>
    </row>
    <row r="22" spans="1:14" x14ac:dyDescent="0.25">
      <c r="A22" t="s">
        <v>20</v>
      </c>
      <c r="J22" t="str">
        <f t="shared" si="2"/>
        <v>ball</v>
      </c>
      <c r="K22" t="str">
        <f t="shared" si="3"/>
        <v>AP</v>
      </c>
      <c r="L22">
        <f t="shared" si="4"/>
        <v>0.7</v>
      </c>
      <c r="M22" s="1">
        <f t="shared" si="5"/>
        <v>7.0000000000000001E-3</v>
      </c>
      <c r="N22" t="str">
        <f t="shared" si="6"/>
        <v xml:space="preserve">   all</v>
      </c>
    </row>
    <row r="23" spans="1:14" x14ac:dyDescent="0.25">
      <c r="A23" t="s">
        <v>21</v>
      </c>
      <c r="J23" t="str">
        <f t="shared" si="2"/>
        <v>ball</v>
      </c>
      <c r="K23" t="str">
        <f t="shared" si="3"/>
        <v>AP</v>
      </c>
      <c r="L23">
        <f t="shared" si="4"/>
        <v>0.8</v>
      </c>
      <c r="M23" s="1">
        <f t="shared" si="5"/>
        <v>0</v>
      </c>
      <c r="N23" t="str">
        <f t="shared" si="6"/>
        <v xml:space="preserve">   all</v>
      </c>
    </row>
    <row r="24" spans="1:14" x14ac:dyDescent="0.25">
      <c r="A24" t="s">
        <v>22</v>
      </c>
      <c r="J24" t="str">
        <f t="shared" si="2"/>
        <v>ball</v>
      </c>
      <c r="K24" t="str">
        <f t="shared" si="3"/>
        <v>AP</v>
      </c>
      <c r="L24">
        <f t="shared" si="4"/>
        <v>0.9</v>
      </c>
      <c r="M24" s="1">
        <f t="shared" si="5"/>
        <v>0</v>
      </c>
      <c r="N24" t="str">
        <f t="shared" si="6"/>
        <v xml:space="preserve">   all</v>
      </c>
    </row>
    <row r="25" spans="1:14" x14ac:dyDescent="0.25">
      <c r="A25" t="s">
        <v>23</v>
      </c>
      <c r="J25" t="str">
        <f t="shared" si="2"/>
        <v>ball</v>
      </c>
      <c r="K25" t="str">
        <f t="shared" si="3"/>
        <v>AP</v>
      </c>
      <c r="L25" t="str">
        <f t="shared" si="4"/>
        <v xml:space="preserve">0.50:0.95 </v>
      </c>
      <c r="M25" s="1">
        <f t="shared" si="5"/>
        <v>8.6999999999999994E-2</v>
      </c>
      <c r="N25" t="str">
        <f t="shared" si="6"/>
        <v xml:space="preserve"> small</v>
      </c>
    </row>
    <row r="26" spans="1:14" x14ac:dyDescent="0.25">
      <c r="A26" t="s">
        <v>24</v>
      </c>
      <c r="J26" t="str">
        <f t="shared" si="2"/>
        <v>ball</v>
      </c>
      <c r="K26" t="str">
        <f t="shared" si="3"/>
        <v>AP</v>
      </c>
      <c r="L26" t="str">
        <f t="shared" si="4"/>
        <v xml:space="preserve">0.50:0.95 </v>
      </c>
      <c r="M26" s="1">
        <f t="shared" si="5"/>
        <v>0</v>
      </c>
      <c r="N26" t="str">
        <f t="shared" si="6"/>
        <v>medium</v>
      </c>
    </row>
    <row r="27" spans="1:14" x14ac:dyDescent="0.25">
      <c r="A27" t="s">
        <v>25</v>
      </c>
      <c r="J27" t="str">
        <f t="shared" si="2"/>
        <v>ball</v>
      </c>
      <c r="K27" t="str">
        <f t="shared" si="3"/>
        <v>AR</v>
      </c>
      <c r="L27">
        <f t="shared" si="4"/>
        <v>0.5</v>
      </c>
      <c r="M27" s="1">
        <f t="shared" si="5"/>
        <v>0.3</v>
      </c>
      <c r="N27" t="str">
        <f t="shared" si="6"/>
        <v xml:space="preserve">   all</v>
      </c>
    </row>
    <row r="28" spans="1:14" x14ac:dyDescent="0.25">
      <c r="A28" t="s">
        <v>26</v>
      </c>
      <c r="J28" t="str">
        <f t="shared" si="2"/>
        <v>ball</v>
      </c>
      <c r="K28" t="str">
        <f t="shared" si="3"/>
        <v>AR</v>
      </c>
      <c r="L28">
        <f t="shared" si="4"/>
        <v>0.6</v>
      </c>
      <c r="M28" s="1">
        <f t="shared" si="5"/>
        <v>0.2</v>
      </c>
      <c r="N28" t="str">
        <f t="shared" si="6"/>
        <v xml:space="preserve">   all</v>
      </c>
    </row>
    <row r="29" spans="1:14" x14ac:dyDescent="0.25">
      <c r="A29" t="s">
        <v>27</v>
      </c>
      <c r="J29" t="str">
        <f t="shared" si="2"/>
        <v>ball</v>
      </c>
      <c r="K29" t="str">
        <f t="shared" si="3"/>
        <v>AR</v>
      </c>
      <c r="L29">
        <f t="shared" si="4"/>
        <v>0.7</v>
      </c>
      <c r="M29" s="1">
        <f t="shared" si="5"/>
        <v>0.05</v>
      </c>
      <c r="N29" t="str">
        <f t="shared" si="6"/>
        <v xml:space="preserve">   all</v>
      </c>
    </row>
    <row r="30" spans="1:14" x14ac:dyDescent="0.25">
      <c r="A30" t="s">
        <v>28</v>
      </c>
      <c r="J30" t="str">
        <f t="shared" si="2"/>
        <v>ball</v>
      </c>
      <c r="K30" t="str">
        <f t="shared" si="3"/>
        <v>AR</v>
      </c>
      <c r="L30">
        <f t="shared" si="4"/>
        <v>0.8</v>
      </c>
      <c r="M30" s="1">
        <f t="shared" si="5"/>
        <v>0</v>
      </c>
      <c r="N30" t="str">
        <f t="shared" si="6"/>
        <v xml:space="preserve">   all</v>
      </c>
    </row>
    <row r="31" spans="1:14" x14ac:dyDescent="0.25">
      <c r="A31" t="s">
        <v>29</v>
      </c>
      <c r="J31" t="str">
        <f t="shared" si="2"/>
        <v>ball</v>
      </c>
      <c r="K31" t="str">
        <f t="shared" si="3"/>
        <v>AR</v>
      </c>
      <c r="L31">
        <f t="shared" si="4"/>
        <v>0.9</v>
      </c>
      <c r="M31" s="1">
        <f t="shared" si="5"/>
        <v>0</v>
      </c>
      <c r="N31" t="str">
        <f t="shared" si="6"/>
        <v xml:space="preserve">   all</v>
      </c>
    </row>
    <row r="32" spans="1:14" x14ac:dyDescent="0.25">
      <c r="A32" t="s">
        <v>30</v>
      </c>
      <c r="J32" t="str">
        <f t="shared" si="2"/>
        <v>ball</v>
      </c>
      <c r="K32" t="str">
        <f t="shared" si="3"/>
        <v>AR</v>
      </c>
      <c r="L32" t="str">
        <f t="shared" si="4"/>
        <v xml:space="preserve">0.50:0.95 </v>
      </c>
      <c r="M32" s="1">
        <f t="shared" si="5"/>
        <v>8.5000000000000006E-2</v>
      </c>
      <c r="N32" t="str">
        <f t="shared" si="6"/>
        <v xml:space="preserve"> small</v>
      </c>
    </row>
    <row r="33" spans="1:14" x14ac:dyDescent="0.25">
      <c r="A33" t="s">
        <v>31</v>
      </c>
      <c r="J33" t="str">
        <f t="shared" si="2"/>
        <v>ball</v>
      </c>
      <c r="K33" t="str">
        <f t="shared" si="3"/>
        <v>AR</v>
      </c>
      <c r="L33" t="str">
        <f t="shared" si="4"/>
        <v xml:space="preserve">0.50:0.95 </v>
      </c>
      <c r="M33" s="1">
        <f t="shared" si="5"/>
        <v>0</v>
      </c>
      <c r="N33" t="str">
        <f t="shared" si="6"/>
        <v>medium</v>
      </c>
    </row>
    <row r="34" spans="1:14" x14ac:dyDescent="0.25">
      <c r="A34" t="s">
        <v>32</v>
      </c>
      <c r="J34" t="str">
        <f t="shared" si="2"/>
        <v>hand</v>
      </c>
      <c r="K34" t="str">
        <f t="shared" si="3"/>
        <v>AP</v>
      </c>
      <c r="L34" t="str">
        <f t="shared" si="4"/>
        <v xml:space="preserve">0.50:0.95 </v>
      </c>
      <c r="M34" s="1">
        <f t="shared" si="5"/>
        <v>0.221</v>
      </c>
      <c r="N34" t="str">
        <f t="shared" si="6"/>
        <v xml:space="preserve">   all</v>
      </c>
    </row>
    <row r="35" spans="1:14" x14ac:dyDescent="0.25">
      <c r="A35" t="s">
        <v>33</v>
      </c>
      <c r="J35" t="str">
        <f t="shared" si="2"/>
        <v>hand</v>
      </c>
      <c r="K35" t="str">
        <f t="shared" si="3"/>
        <v>AP</v>
      </c>
      <c r="L35">
        <f t="shared" si="4"/>
        <v>0.5</v>
      </c>
      <c r="M35" s="1">
        <f t="shared" si="5"/>
        <v>0.59399999999999997</v>
      </c>
      <c r="N35" t="str">
        <f t="shared" si="6"/>
        <v xml:space="preserve">   all</v>
      </c>
    </row>
    <row r="36" spans="1:14" x14ac:dyDescent="0.25">
      <c r="A36" t="s">
        <v>34</v>
      </c>
      <c r="J36" t="str">
        <f t="shared" si="2"/>
        <v>hand</v>
      </c>
      <c r="K36" t="str">
        <f t="shared" si="3"/>
        <v>AP</v>
      </c>
      <c r="L36">
        <f t="shared" si="4"/>
        <v>0.6</v>
      </c>
      <c r="M36" s="1">
        <f t="shared" si="5"/>
        <v>0.42799999999999999</v>
      </c>
      <c r="N36" t="str">
        <f t="shared" si="6"/>
        <v xml:space="preserve">   all</v>
      </c>
    </row>
    <row r="37" spans="1:14" x14ac:dyDescent="0.25">
      <c r="A37" t="s">
        <v>35</v>
      </c>
      <c r="J37" t="str">
        <f t="shared" si="2"/>
        <v>hand</v>
      </c>
      <c r="K37" t="str">
        <f t="shared" si="3"/>
        <v>AP</v>
      </c>
      <c r="L37">
        <f t="shared" si="4"/>
        <v>0.7</v>
      </c>
      <c r="M37" s="1">
        <f t="shared" si="5"/>
        <v>0.2</v>
      </c>
      <c r="N37" t="str">
        <f t="shared" si="6"/>
        <v xml:space="preserve">   all</v>
      </c>
    </row>
    <row r="38" spans="1:14" x14ac:dyDescent="0.25">
      <c r="A38" t="s">
        <v>36</v>
      </c>
      <c r="J38" t="str">
        <f t="shared" si="2"/>
        <v>hand</v>
      </c>
      <c r="K38" t="str">
        <f t="shared" si="3"/>
        <v>AP</v>
      </c>
      <c r="L38">
        <f t="shared" si="4"/>
        <v>0.8</v>
      </c>
      <c r="M38" s="1">
        <f t="shared" si="5"/>
        <v>3.6999999999999998E-2</v>
      </c>
      <c r="N38" t="str">
        <f t="shared" si="6"/>
        <v xml:space="preserve">   all</v>
      </c>
    </row>
    <row r="39" spans="1:14" x14ac:dyDescent="0.25">
      <c r="A39" t="s">
        <v>37</v>
      </c>
      <c r="J39" t="str">
        <f t="shared" si="2"/>
        <v>hand</v>
      </c>
      <c r="K39" t="str">
        <f t="shared" si="3"/>
        <v>AP</v>
      </c>
      <c r="L39">
        <f t="shared" si="4"/>
        <v>0.9</v>
      </c>
      <c r="M39" s="1">
        <f t="shared" si="5"/>
        <v>0</v>
      </c>
      <c r="N39" t="str">
        <f t="shared" si="6"/>
        <v xml:space="preserve">   all</v>
      </c>
    </row>
    <row r="40" spans="1:14" x14ac:dyDescent="0.25">
      <c r="A40" t="s">
        <v>38</v>
      </c>
      <c r="J40" t="str">
        <f t="shared" si="2"/>
        <v>hand</v>
      </c>
      <c r="K40" t="str">
        <f t="shared" si="3"/>
        <v>AP</v>
      </c>
      <c r="L40" t="str">
        <f t="shared" si="4"/>
        <v xml:space="preserve">0.50:0.95 </v>
      </c>
      <c r="M40" s="1">
        <f t="shared" si="5"/>
        <v>0.22500000000000001</v>
      </c>
      <c r="N40" t="str">
        <f t="shared" si="6"/>
        <v xml:space="preserve"> small</v>
      </c>
    </row>
    <row r="41" spans="1:14" x14ac:dyDescent="0.25">
      <c r="A41" t="s">
        <v>39</v>
      </c>
      <c r="J41" t="str">
        <f t="shared" si="2"/>
        <v>hand</v>
      </c>
      <c r="K41" t="str">
        <f t="shared" si="3"/>
        <v>AP</v>
      </c>
      <c r="L41" t="str">
        <f t="shared" si="4"/>
        <v xml:space="preserve">0.50:0.95 </v>
      </c>
      <c r="M41" s="1">
        <f t="shared" si="5"/>
        <v>0.254</v>
      </c>
      <c r="N41" t="str">
        <f t="shared" si="6"/>
        <v>medium</v>
      </c>
    </row>
    <row r="42" spans="1:14" x14ac:dyDescent="0.25">
      <c r="A42" t="s">
        <v>40</v>
      </c>
      <c r="J42" t="str">
        <f t="shared" si="2"/>
        <v>hand</v>
      </c>
      <c r="K42" t="str">
        <f t="shared" si="3"/>
        <v>AR</v>
      </c>
      <c r="L42">
        <f t="shared" si="4"/>
        <v>0.5</v>
      </c>
      <c r="M42" s="1">
        <f t="shared" si="5"/>
        <v>0.80700000000000005</v>
      </c>
      <c r="N42" t="str">
        <f t="shared" si="6"/>
        <v xml:space="preserve">   all</v>
      </c>
    </row>
    <row r="43" spans="1:14" x14ac:dyDescent="0.25">
      <c r="A43" t="s">
        <v>41</v>
      </c>
      <c r="J43" t="str">
        <f t="shared" si="2"/>
        <v>hand</v>
      </c>
      <c r="K43" t="str">
        <f t="shared" si="3"/>
        <v>AR</v>
      </c>
      <c r="L43">
        <f t="shared" si="4"/>
        <v>0.6</v>
      </c>
      <c r="M43" s="1">
        <f t="shared" si="5"/>
        <v>0.67</v>
      </c>
      <c r="N43" t="str">
        <f t="shared" si="6"/>
        <v xml:space="preserve">   all</v>
      </c>
    </row>
    <row r="44" spans="1:14" x14ac:dyDescent="0.25">
      <c r="A44" t="s">
        <v>42</v>
      </c>
      <c r="J44" t="str">
        <f t="shared" si="2"/>
        <v>hand</v>
      </c>
      <c r="K44" t="str">
        <f t="shared" si="3"/>
        <v>AR</v>
      </c>
      <c r="L44">
        <f t="shared" si="4"/>
        <v>0.7</v>
      </c>
      <c r="M44" s="1">
        <f t="shared" si="5"/>
        <v>0.35199999999999998</v>
      </c>
      <c r="N44" t="str">
        <f t="shared" si="6"/>
        <v xml:space="preserve">   all</v>
      </c>
    </row>
    <row r="45" spans="1:14" x14ac:dyDescent="0.25">
      <c r="A45" t="s">
        <v>43</v>
      </c>
      <c r="J45" t="str">
        <f t="shared" si="2"/>
        <v>hand</v>
      </c>
      <c r="K45" t="str">
        <f t="shared" si="3"/>
        <v>AR</v>
      </c>
      <c r="L45">
        <f t="shared" si="4"/>
        <v>0.8</v>
      </c>
      <c r="M45" s="1">
        <f t="shared" si="5"/>
        <v>0.114</v>
      </c>
      <c r="N45" t="str">
        <f t="shared" si="6"/>
        <v xml:space="preserve">   all</v>
      </c>
    </row>
    <row r="46" spans="1:14" x14ac:dyDescent="0.25">
      <c r="A46" t="s">
        <v>44</v>
      </c>
      <c r="J46" t="str">
        <f t="shared" si="2"/>
        <v>hand</v>
      </c>
      <c r="K46" t="str">
        <f t="shared" si="3"/>
        <v>AR</v>
      </c>
      <c r="L46">
        <f t="shared" si="4"/>
        <v>0.9</v>
      </c>
      <c r="M46" s="1">
        <f t="shared" si="5"/>
        <v>0</v>
      </c>
      <c r="N46" t="str">
        <f t="shared" si="6"/>
        <v xml:space="preserve">   all</v>
      </c>
    </row>
    <row r="47" spans="1:14" x14ac:dyDescent="0.25">
      <c r="A47" t="s">
        <v>45</v>
      </c>
      <c r="J47" t="str">
        <f t="shared" si="2"/>
        <v>hand</v>
      </c>
      <c r="K47" t="str">
        <f t="shared" si="3"/>
        <v>AR</v>
      </c>
      <c r="L47" t="str">
        <f t="shared" si="4"/>
        <v xml:space="preserve">0.50:0.95 </v>
      </c>
      <c r="M47" s="1">
        <f t="shared" si="5"/>
        <v>0.35</v>
      </c>
      <c r="N47" t="str">
        <f t="shared" si="6"/>
        <v xml:space="preserve"> small</v>
      </c>
    </row>
    <row r="48" spans="1:14" x14ac:dyDescent="0.25">
      <c r="A48" t="s">
        <v>46</v>
      </c>
      <c r="J48" t="str">
        <f t="shared" si="2"/>
        <v>hand</v>
      </c>
      <c r="K48" t="str">
        <f t="shared" si="3"/>
        <v>AR</v>
      </c>
      <c r="L48" t="str">
        <f t="shared" si="4"/>
        <v xml:space="preserve">0.50:0.95 </v>
      </c>
      <c r="M48" s="1">
        <f t="shared" si="5"/>
        <v>0.41699999999999998</v>
      </c>
      <c r="N48" t="str">
        <f t="shared" si="6"/>
        <v>medium</v>
      </c>
    </row>
    <row r="49" spans="1:14" x14ac:dyDescent="0.25">
      <c r="A49" t="s">
        <v>47</v>
      </c>
      <c r="J49" t="str">
        <f t="shared" si="2"/>
        <v>figure</v>
      </c>
      <c r="K49" t="str">
        <f t="shared" si="3"/>
        <v>AP</v>
      </c>
      <c r="L49" t="str">
        <f t="shared" si="4"/>
        <v xml:space="preserve">0.50:0.95 </v>
      </c>
      <c r="M49" s="1">
        <f t="shared" si="5"/>
        <v>0.17199999999999999</v>
      </c>
      <c r="N49" t="str">
        <f t="shared" si="6"/>
        <v xml:space="preserve">   all</v>
      </c>
    </row>
    <row r="50" spans="1:14" x14ac:dyDescent="0.25">
      <c r="A50" t="s">
        <v>48</v>
      </c>
      <c r="J50" t="str">
        <f t="shared" si="2"/>
        <v>figure</v>
      </c>
      <c r="K50" t="str">
        <f t="shared" si="3"/>
        <v>AP</v>
      </c>
      <c r="L50">
        <f t="shared" si="4"/>
        <v>0.5</v>
      </c>
      <c r="M50" s="1">
        <f t="shared" si="5"/>
        <v>0.52600000000000002</v>
      </c>
      <c r="N50" t="str">
        <f t="shared" si="6"/>
        <v xml:space="preserve">   all</v>
      </c>
    </row>
    <row r="51" spans="1:14" x14ac:dyDescent="0.25">
      <c r="A51" t="s">
        <v>49</v>
      </c>
      <c r="J51" t="str">
        <f t="shared" si="2"/>
        <v>figure</v>
      </c>
      <c r="K51" t="str">
        <f t="shared" si="3"/>
        <v>AP</v>
      </c>
      <c r="L51">
        <f t="shared" si="4"/>
        <v>0.6</v>
      </c>
      <c r="M51" s="1">
        <f t="shared" si="5"/>
        <v>0.29299999999999998</v>
      </c>
      <c r="N51" t="str">
        <f t="shared" si="6"/>
        <v xml:space="preserve">   all</v>
      </c>
    </row>
    <row r="52" spans="1:14" x14ac:dyDescent="0.25">
      <c r="A52" t="s">
        <v>50</v>
      </c>
      <c r="J52" t="str">
        <f t="shared" si="2"/>
        <v>figure</v>
      </c>
      <c r="K52" t="str">
        <f t="shared" si="3"/>
        <v>AP</v>
      </c>
      <c r="L52">
        <f t="shared" si="4"/>
        <v>0.7</v>
      </c>
      <c r="M52" s="1">
        <f t="shared" si="5"/>
        <v>0.127</v>
      </c>
      <c r="N52" t="str">
        <f t="shared" si="6"/>
        <v xml:space="preserve">   all</v>
      </c>
    </row>
    <row r="53" spans="1:14" x14ac:dyDescent="0.25">
      <c r="A53" t="s">
        <v>51</v>
      </c>
      <c r="J53" t="str">
        <f t="shared" si="2"/>
        <v>figure</v>
      </c>
      <c r="K53" t="str">
        <f t="shared" si="3"/>
        <v>AP</v>
      </c>
      <c r="L53">
        <f t="shared" si="4"/>
        <v>0.8</v>
      </c>
      <c r="M53" s="1">
        <f t="shared" si="5"/>
        <v>2.9000000000000001E-2</v>
      </c>
      <c r="N53" t="str">
        <f t="shared" si="6"/>
        <v xml:space="preserve">   all</v>
      </c>
    </row>
    <row r="54" spans="1:14" x14ac:dyDescent="0.25">
      <c r="A54" t="s">
        <v>52</v>
      </c>
      <c r="J54" t="str">
        <f t="shared" si="2"/>
        <v>figure</v>
      </c>
      <c r="K54" t="str">
        <f t="shared" si="3"/>
        <v>AP</v>
      </c>
      <c r="L54">
        <f t="shared" si="4"/>
        <v>0.9</v>
      </c>
      <c r="M54" s="1">
        <f t="shared" si="5"/>
        <v>0</v>
      </c>
      <c r="N54" t="str">
        <f t="shared" si="6"/>
        <v xml:space="preserve">   all</v>
      </c>
    </row>
    <row r="55" spans="1:14" x14ac:dyDescent="0.25">
      <c r="A55" t="s">
        <v>53</v>
      </c>
      <c r="J55" t="str">
        <f t="shared" si="2"/>
        <v>figure</v>
      </c>
      <c r="K55" t="str">
        <f t="shared" si="3"/>
        <v>AP</v>
      </c>
      <c r="L55" t="str">
        <f t="shared" si="4"/>
        <v xml:space="preserve">0.50:0.95 </v>
      </c>
      <c r="M55" s="1">
        <f t="shared" si="5"/>
        <v>0.13600000000000001</v>
      </c>
      <c r="N55" t="str">
        <f t="shared" si="6"/>
        <v xml:space="preserve"> small</v>
      </c>
    </row>
    <row r="56" spans="1:14" x14ac:dyDescent="0.25">
      <c r="A56" t="s">
        <v>54</v>
      </c>
      <c r="J56" t="str">
        <f t="shared" si="2"/>
        <v>figure</v>
      </c>
      <c r="K56" t="str">
        <f t="shared" si="3"/>
        <v>AP</v>
      </c>
      <c r="L56" t="str">
        <f t="shared" si="4"/>
        <v xml:space="preserve">0.50:0.95 </v>
      </c>
      <c r="M56" s="1">
        <f t="shared" si="5"/>
        <v>0.45100000000000001</v>
      </c>
      <c r="N56" t="str">
        <f t="shared" si="6"/>
        <v>medium</v>
      </c>
    </row>
    <row r="57" spans="1:14" x14ac:dyDescent="0.25">
      <c r="A57" t="s">
        <v>55</v>
      </c>
      <c r="J57" t="str">
        <f t="shared" si="2"/>
        <v>figure</v>
      </c>
      <c r="K57" t="str">
        <f t="shared" si="3"/>
        <v>AR</v>
      </c>
      <c r="L57">
        <f t="shared" si="4"/>
        <v>0.5</v>
      </c>
      <c r="M57" s="1">
        <f t="shared" si="5"/>
        <v>0.71799999999999997</v>
      </c>
      <c r="N57" t="str">
        <f t="shared" si="6"/>
        <v xml:space="preserve">   all</v>
      </c>
    </row>
    <row r="58" spans="1:14" x14ac:dyDescent="0.25">
      <c r="A58" t="s">
        <v>56</v>
      </c>
      <c r="J58" t="str">
        <f t="shared" si="2"/>
        <v>figure</v>
      </c>
      <c r="K58" t="str">
        <f t="shared" si="3"/>
        <v>AR</v>
      </c>
      <c r="L58">
        <f t="shared" si="4"/>
        <v>0.6</v>
      </c>
      <c r="M58" s="1">
        <f t="shared" si="5"/>
        <v>0.48699999999999999</v>
      </c>
      <c r="N58" t="str">
        <f t="shared" si="6"/>
        <v xml:space="preserve">   all</v>
      </c>
    </row>
    <row r="59" spans="1:14" x14ac:dyDescent="0.25">
      <c r="A59" t="s">
        <v>57</v>
      </c>
      <c r="J59" t="str">
        <f t="shared" si="2"/>
        <v>figure</v>
      </c>
      <c r="K59" t="str">
        <f t="shared" si="3"/>
        <v>AR</v>
      </c>
      <c r="L59">
        <f t="shared" si="4"/>
        <v>0.7</v>
      </c>
      <c r="M59" s="1">
        <f t="shared" si="5"/>
        <v>0.245</v>
      </c>
      <c r="N59" t="str">
        <f t="shared" si="6"/>
        <v xml:space="preserve">   all</v>
      </c>
    </row>
    <row r="60" spans="1:14" x14ac:dyDescent="0.25">
      <c r="A60" t="s">
        <v>58</v>
      </c>
      <c r="J60" t="str">
        <f t="shared" si="2"/>
        <v>figure</v>
      </c>
      <c r="K60" t="str">
        <f t="shared" si="3"/>
        <v>AR</v>
      </c>
      <c r="L60">
        <f t="shared" si="4"/>
        <v>0.8</v>
      </c>
      <c r="M60" s="1">
        <f t="shared" si="5"/>
        <v>7.9000000000000001E-2</v>
      </c>
      <c r="N60" t="str">
        <f t="shared" si="6"/>
        <v xml:space="preserve">   all</v>
      </c>
    </row>
    <row r="61" spans="1:14" x14ac:dyDescent="0.25">
      <c r="A61" t="s">
        <v>59</v>
      </c>
      <c r="J61" t="str">
        <f t="shared" si="2"/>
        <v>figure</v>
      </c>
      <c r="K61" t="str">
        <f t="shared" si="3"/>
        <v>AR</v>
      </c>
      <c r="L61">
        <f t="shared" si="4"/>
        <v>0.9</v>
      </c>
      <c r="M61" s="1">
        <f t="shared" si="5"/>
        <v>0</v>
      </c>
      <c r="N61" t="str">
        <f t="shared" si="6"/>
        <v xml:space="preserve">   all</v>
      </c>
    </row>
    <row r="62" spans="1:14" x14ac:dyDescent="0.25">
      <c r="A62" t="s">
        <v>60</v>
      </c>
      <c r="J62" t="str">
        <f t="shared" si="2"/>
        <v>figure</v>
      </c>
      <c r="K62" t="str">
        <f t="shared" si="3"/>
        <v>AR</v>
      </c>
      <c r="L62" t="str">
        <f t="shared" si="4"/>
        <v xml:space="preserve">0.50:0.95 </v>
      </c>
      <c r="M62" s="1">
        <f t="shared" si="5"/>
        <v>0.25</v>
      </c>
      <c r="N62" t="str">
        <f t="shared" si="6"/>
        <v xml:space="preserve"> small</v>
      </c>
    </row>
    <row r="63" spans="1:14" x14ac:dyDescent="0.25">
      <c r="A63" t="s">
        <v>61</v>
      </c>
      <c r="J63" t="str">
        <f t="shared" si="2"/>
        <v>figure</v>
      </c>
      <c r="K63" t="str">
        <f t="shared" si="3"/>
        <v>AR</v>
      </c>
      <c r="L63" t="str">
        <f t="shared" si="4"/>
        <v xml:space="preserve">0.50:0.95 </v>
      </c>
      <c r="M63" s="1">
        <f t="shared" si="5"/>
        <v>0.52200000000000002</v>
      </c>
      <c r="N63" t="str">
        <f t="shared" si="6"/>
        <v>medium</v>
      </c>
    </row>
    <row r="64" spans="1:14" x14ac:dyDescent="0.25">
      <c r="A64" t="s">
        <v>62</v>
      </c>
      <c r="J64" t="str">
        <f t="shared" si="2"/>
        <v/>
      </c>
      <c r="K64" t="str">
        <f t="shared" si="3"/>
        <v/>
      </c>
      <c r="L64" t="str">
        <f t="shared" si="4"/>
        <v/>
      </c>
      <c r="M64" s="1" t="str">
        <f t="shared" si="5"/>
        <v/>
      </c>
      <c r="N64" t="str">
        <f t="shared" si="6"/>
        <v/>
      </c>
    </row>
    <row r="65" spans="1:14" x14ac:dyDescent="0.25">
      <c r="A65" t="s">
        <v>63</v>
      </c>
      <c r="J65" t="str">
        <f t="shared" si="2"/>
        <v/>
      </c>
      <c r="K65" t="str">
        <f t="shared" si="3"/>
        <v/>
      </c>
      <c r="L65" t="str">
        <f t="shared" si="4"/>
        <v/>
      </c>
      <c r="M65" s="1" t="str">
        <f t="shared" si="5"/>
        <v/>
      </c>
      <c r="N65" t="str">
        <f t="shared" si="6"/>
        <v/>
      </c>
    </row>
    <row r="66" spans="1:14" x14ac:dyDescent="0.25">
      <c r="A66" t="s">
        <v>64</v>
      </c>
      <c r="J66" t="str">
        <f t="shared" si="2"/>
        <v/>
      </c>
      <c r="K66" t="str">
        <f t="shared" si="3"/>
        <v/>
      </c>
      <c r="L66" t="str">
        <f t="shared" si="4"/>
        <v/>
      </c>
      <c r="M66" s="1" t="str">
        <f t="shared" si="5"/>
        <v/>
      </c>
      <c r="N66" t="str">
        <f t="shared" si="6"/>
        <v/>
      </c>
    </row>
    <row r="67" spans="1:14" x14ac:dyDescent="0.25">
      <c r="J67" t="str">
        <f t="shared" si="2"/>
        <v/>
      </c>
      <c r="K67" t="str">
        <f t="shared" si="3"/>
        <v/>
      </c>
      <c r="L67" t="str">
        <f t="shared" si="4"/>
        <v/>
      </c>
      <c r="M67" s="1" t="str">
        <f t="shared" si="5"/>
        <v/>
      </c>
      <c r="N67" t="str">
        <f t="shared" si="6"/>
        <v/>
      </c>
    </row>
    <row r="68" spans="1:14" x14ac:dyDescent="0.25">
      <c r="A68" t="s">
        <v>65</v>
      </c>
      <c r="J68" t="str">
        <f t="shared" si="2"/>
        <v/>
      </c>
      <c r="K68" t="str">
        <f t="shared" si="3"/>
        <v/>
      </c>
      <c r="L68" t="str">
        <f t="shared" si="4"/>
        <v/>
      </c>
      <c r="M68" s="1" t="str">
        <f t="shared" si="5"/>
        <v/>
      </c>
      <c r="N68" t="str">
        <f t="shared" si="6"/>
        <v/>
      </c>
    </row>
    <row r="69" spans="1:14" x14ac:dyDescent="0.25">
      <c r="A69" t="s">
        <v>66</v>
      </c>
      <c r="J69" t="str">
        <f t="shared" ref="J69:J132" si="7">IF(LEFT(A69,8)=" Average",MID(A69,FIND("catId",A69)+6,LEN(A69)-FIND("catId",A69)-5),"")</f>
        <v/>
      </c>
      <c r="K69" t="str">
        <f t="shared" ref="K69:K132" si="8">IF(LEFT(A69,18)=" Average Precision", "AP", IF(LEFT(A69,14)=" Average Recal", "AR", ""))</f>
        <v/>
      </c>
      <c r="L69" t="str">
        <f t="shared" si="4"/>
        <v/>
      </c>
      <c r="M69" s="1" t="str">
        <f t="shared" si="5"/>
        <v/>
      </c>
      <c r="N69" t="str">
        <f t="shared" si="6"/>
        <v/>
      </c>
    </row>
    <row r="70" spans="1:14" x14ac:dyDescent="0.25">
      <c r="J70" t="str">
        <f t="shared" si="7"/>
        <v/>
      </c>
      <c r="K70" t="str">
        <f t="shared" si="8"/>
        <v/>
      </c>
      <c r="L70" t="str">
        <f t="shared" ref="L70:L133" si="9">IF(LEFT(A70,8)=" Average",IF(ISNUMBER(TRIM(MID(A70, FIND("IoU",A70) + 4, FIND(" | area", A70) - FIND("IoU",A70) - 3)) * 1), VALUE(MID(A70, FIND("IoU",A70) + 4, FIND(" | area", A70) - FIND("IoU",A70) - 3)), MID(A70, FIND("IoU",A70) + 4, FIND(" | area", A70) - FIND("IoU",A70) - 3)),"")</f>
        <v/>
      </c>
      <c r="M70" s="1" t="str">
        <f t="shared" si="5"/>
        <v/>
      </c>
      <c r="N70" t="str">
        <f t="shared" si="6"/>
        <v/>
      </c>
    </row>
    <row r="71" spans="1:14" x14ac:dyDescent="0.25">
      <c r="A71" t="s">
        <v>67</v>
      </c>
      <c r="J71" t="str">
        <f t="shared" si="7"/>
        <v/>
      </c>
      <c r="K71" t="str">
        <f t="shared" si="8"/>
        <v/>
      </c>
      <c r="L71" t="str">
        <f t="shared" si="9"/>
        <v/>
      </c>
      <c r="M71" s="1" t="str">
        <f t="shared" si="5"/>
        <v/>
      </c>
      <c r="N71" t="str">
        <f t="shared" si="6"/>
        <v/>
      </c>
    </row>
    <row r="72" spans="1:14" x14ac:dyDescent="0.25">
      <c r="A72" t="s">
        <v>1</v>
      </c>
      <c r="J72" t="str">
        <f t="shared" si="7"/>
        <v/>
      </c>
      <c r="K72" t="str">
        <f t="shared" si="8"/>
        <v/>
      </c>
      <c r="L72" t="str">
        <f t="shared" si="9"/>
        <v/>
      </c>
      <c r="M72" s="1" t="str">
        <f t="shared" si="5"/>
        <v/>
      </c>
      <c r="N72" t="str">
        <f t="shared" si="6"/>
        <v/>
      </c>
    </row>
    <row r="73" spans="1:14" x14ac:dyDescent="0.25">
      <c r="A73" t="s">
        <v>68</v>
      </c>
      <c r="J73" t="str">
        <f t="shared" si="7"/>
        <v>All</v>
      </c>
      <c r="K73" t="str">
        <f t="shared" si="8"/>
        <v>AP</v>
      </c>
      <c r="L73" t="str">
        <f t="shared" si="9"/>
        <v xml:space="preserve">0.50:0.95 </v>
      </c>
      <c r="M73" s="1">
        <f t="shared" si="5"/>
        <v>0.192</v>
      </c>
      <c r="N73" t="str">
        <f t="shared" si="6"/>
        <v xml:space="preserve">   all</v>
      </c>
    </row>
    <row r="74" spans="1:14" x14ac:dyDescent="0.25">
      <c r="A74" t="s">
        <v>69</v>
      </c>
      <c r="J74" t="str">
        <f t="shared" si="7"/>
        <v>All</v>
      </c>
      <c r="K74" t="str">
        <f t="shared" si="8"/>
        <v>AP</v>
      </c>
      <c r="L74">
        <f t="shared" si="9"/>
        <v>0.5</v>
      </c>
      <c r="M74" s="1">
        <f t="shared" ref="M74:M137" si="10">IF(LEFT(A74,8)=" Average", MAX(VALUE(MID(A74, FIND("| maxDets=100 ] = ",A74) + 18,FIND("| catId", A74) - 18 - FIND("| maxDets=100 ] = ",A74))), 0),"")</f>
        <v>0.52</v>
      </c>
      <c r="N74" t="str">
        <f t="shared" si="6"/>
        <v xml:space="preserve">   all</v>
      </c>
    </row>
    <row r="75" spans="1:14" x14ac:dyDescent="0.25">
      <c r="A75" t="s">
        <v>70</v>
      </c>
      <c r="J75" t="str">
        <f t="shared" si="7"/>
        <v>All</v>
      </c>
      <c r="K75" t="str">
        <f t="shared" si="8"/>
        <v>AP</v>
      </c>
      <c r="L75">
        <f t="shared" si="9"/>
        <v>0.6</v>
      </c>
      <c r="M75" s="1">
        <f t="shared" si="10"/>
        <v>0.39500000000000002</v>
      </c>
      <c r="N75" t="str">
        <f t="shared" si="6"/>
        <v xml:space="preserve">   all</v>
      </c>
    </row>
    <row r="76" spans="1:14" x14ac:dyDescent="0.25">
      <c r="A76" t="s">
        <v>71</v>
      </c>
      <c r="J76" t="str">
        <f t="shared" si="7"/>
        <v>All</v>
      </c>
      <c r="K76" t="str">
        <f t="shared" si="8"/>
        <v>AP</v>
      </c>
      <c r="L76">
        <f t="shared" si="9"/>
        <v>0.7</v>
      </c>
      <c r="M76" s="1">
        <f t="shared" si="10"/>
        <v>0.161</v>
      </c>
      <c r="N76" t="str">
        <f t="shared" ref="N76:N139" si="11">IF(LEFT(A76,8)=" Average",MID(A76, FIND("area=",A76) + 5, FIND(" | maxDets", A76) - FIND("area=",A76) - 5),"")</f>
        <v xml:space="preserve">   all</v>
      </c>
    </row>
    <row r="77" spans="1:14" x14ac:dyDescent="0.25">
      <c r="A77" t="s">
        <v>72</v>
      </c>
      <c r="J77" t="str">
        <f t="shared" si="7"/>
        <v>All</v>
      </c>
      <c r="K77" t="str">
        <f t="shared" si="8"/>
        <v>AP</v>
      </c>
      <c r="L77">
        <f t="shared" si="9"/>
        <v>0.8</v>
      </c>
      <c r="M77" s="1">
        <f t="shared" si="10"/>
        <v>0.03</v>
      </c>
      <c r="N77" t="str">
        <f t="shared" si="11"/>
        <v xml:space="preserve">   all</v>
      </c>
    </row>
    <row r="78" spans="1:14" x14ac:dyDescent="0.25">
      <c r="A78" t="s">
        <v>7</v>
      </c>
      <c r="J78" t="str">
        <f t="shared" si="7"/>
        <v>All</v>
      </c>
      <c r="K78" t="str">
        <f t="shared" si="8"/>
        <v>AP</v>
      </c>
      <c r="L78">
        <f t="shared" si="9"/>
        <v>0.9</v>
      </c>
      <c r="M78" s="1">
        <f t="shared" si="10"/>
        <v>0</v>
      </c>
      <c r="N78" t="str">
        <f t="shared" si="11"/>
        <v xml:space="preserve">   all</v>
      </c>
    </row>
    <row r="79" spans="1:14" x14ac:dyDescent="0.25">
      <c r="A79" t="s">
        <v>73</v>
      </c>
      <c r="J79" t="str">
        <f t="shared" si="7"/>
        <v>All</v>
      </c>
      <c r="K79" t="str">
        <f t="shared" si="8"/>
        <v>AP</v>
      </c>
      <c r="L79" t="str">
        <f t="shared" si="9"/>
        <v xml:space="preserve">0.50:0.95 </v>
      </c>
      <c r="M79" s="1">
        <f t="shared" si="10"/>
        <v>0.19500000000000001</v>
      </c>
      <c r="N79" t="str">
        <f t="shared" si="11"/>
        <v xml:space="preserve"> small</v>
      </c>
    </row>
    <row r="80" spans="1:14" x14ac:dyDescent="0.25">
      <c r="A80" t="s">
        <v>74</v>
      </c>
      <c r="J80" t="str">
        <f t="shared" si="7"/>
        <v>All</v>
      </c>
      <c r="K80" t="str">
        <f t="shared" si="8"/>
        <v>AP</v>
      </c>
      <c r="L80" t="str">
        <f t="shared" si="9"/>
        <v xml:space="preserve">0.50:0.95 </v>
      </c>
      <c r="M80" s="1">
        <f t="shared" si="10"/>
        <v>0.42499999999999999</v>
      </c>
      <c r="N80" t="str">
        <f t="shared" si="11"/>
        <v>medium</v>
      </c>
    </row>
    <row r="81" spans="1:14" x14ac:dyDescent="0.25">
      <c r="A81" t="s">
        <v>75</v>
      </c>
      <c r="J81" t="str">
        <f t="shared" si="7"/>
        <v>All</v>
      </c>
      <c r="K81" t="str">
        <f t="shared" si="8"/>
        <v>AR</v>
      </c>
      <c r="L81">
        <f t="shared" si="9"/>
        <v>0.5</v>
      </c>
      <c r="M81" s="1">
        <f t="shared" si="10"/>
        <v>0.65900000000000003</v>
      </c>
      <c r="N81" t="str">
        <f t="shared" si="11"/>
        <v xml:space="preserve">   all</v>
      </c>
    </row>
    <row r="82" spans="1:14" x14ac:dyDescent="0.25">
      <c r="A82" t="s">
        <v>76</v>
      </c>
      <c r="J82" t="str">
        <f t="shared" si="7"/>
        <v>All</v>
      </c>
      <c r="K82" t="str">
        <f t="shared" si="8"/>
        <v>AR</v>
      </c>
      <c r="L82">
        <f t="shared" si="9"/>
        <v>0.6</v>
      </c>
      <c r="M82" s="1">
        <f t="shared" si="10"/>
        <v>0.53</v>
      </c>
      <c r="N82" t="str">
        <f t="shared" si="11"/>
        <v xml:space="preserve">   all</v>
      </c>
    </row>
    <row r="83" spans="1:14" x14ac:dyDescent="0.25">
      <c r="A83" t="s">
        <v>77</v>
      </c>
      <c r="J83" t="str">
        <f t="shared" si="7"/>
        <v>All</v>
      </c>
      <c r="K83" t="str">
        <f t="shared" si="8"/>
        <v>AR</v>
      </c>
      <c r="L83">
        <f t="shared" si="9"/>
        <v>0.7</v>
      </c>
      <c r="M83" s="1">
        <f t="shared" si="10"/>
        <v>0.29299999999999998</v>
      </c>
      <c r="N83" t="str">
        <f t="shared" si="11"/>
        <v xml:space="preserve">   all</v>
      </c>
    </row>
    <row r="84" spans="1:14" x14ac:dyDescent="0.25">
      <c r="A84" t="s">
        <v>78</v>
      </c>
      <c r="J84" t="str">
        <f t="shared" si="7"/>
        <v>All</v>
      </c>
      <c r="K84" t="str">
        <f t="shared" si="8"/>
        <v>AR</v>
      </c>
      <c r="L84">
        <f t="shared" si="9"/>
        <v>0.8</v>
      </c>
      <c r="M84" s="1">
        <f t="shared" si="10"/>
        <v>8.6999999999999994E-2</v>
      </c>
      <c r="N84" t="str">
        <f t="shared" si="11"/>
        <v xml:space="preserve">   all</v>
      </c>
    </row>
    <row r="85" spans="1:14" x14ac:dyDescent="0.25">
      <c r="A85" t="s">
        <v>14</v>
      </c>
      <c r="J85" t="str">
        <f t="shared" si="7"/>
        <v>All</v>
      </c>
      <c r="K85" t="str">
        <f t="shared" si="8"/>
        <v>AR</v>
      </c>
      <c r="L85">
        <f t="shared" si="9"/>
        <v>0.9</v>
      </c>
      <c r="M85" s="1">
        <f t="shared" si="10"/>
        <v>0</v>
      </c>
      <c r="N85" t="str">
        <f t="shared" si="11"/>
        <v xml:space="preserve">   all</v>
      </c>
    </row>
    <row r="86" spans="1:14" x14ac:dyDescent="0.25">
      <c r="A86" t="s">
        <v>79</v>
      </c>
      <c r="J86" t="str">
        <f t="shared" si="7"/>
        <v>All</v>
      </c>
      <c r="K86" t="str">
        <f t="shared" si="8"/>
        <v>AR</v>
      </c>
      <c r="L86" t="str">
        <f t="shared" si="9"/>
        <v xml:space="preserve">0.50:0.95 </v>
      </c>
      <c r="M86" s="1">
        <f t="shared" si="10"/>
        <v>0.27400000000000002</v>
      </c>
      <c r="N86" t="str">
        <f t="shared" si="11"/>
        <v xml:space="preserve"> small</v>
      </c>
    </row>
    <row r="87" spans="1:14" x14ac:dyDescent="0.25">
      <c r="A87" t="s">
        <v>80</v>
      </c>
      <c r="J87" t="str">
        <f t="shared" si="7"/>
        <v>All</v>
      </c>
      <c r="K87" t="str">
        <f t="shared" si="8"/>
        <v>AR</v>
      </c>
      <c r="L87" t="str">
        <f t="shared" si="9"/>
        <v xml:space="preserve">0.50:0.95 </v>
      </c>
      <c r="M87" s="1">
        <f t="shared" si="10"/>
        <v>0.505</v>
      </c>
      <c r="N87" t="str">
        <f t="shared" si="11"/>
        <v>medium</v>
      </c>
    </row>
    <row r="88" spans="1:14" x14ac:dyDescent="0.25">
      <c r="A88" t="s">
        <v>81</v>
      </c>
      <c r="J88" t="str">
        <f t="shared" si="7"/>
        <v>ball</v>
      </c>
      <c r="K88" t="str">
        <f t="shared" si="8"/>
        <v>AP</v>
      </c>
      <c r="L88" t="str">
        <f t="shared" si="9"/>
        <v xml:space="preserve">0.50:0.95 </v>
      </c>
      <c r="M88" s="1">
        <f t="shared" si="10"/>
        <v>4.3999999999999997E-2</v>
      </c>
      <c r="N88" t="str">
        <f t="shared" si="11"/>
        <v xml:space="preserve">   all</v>
      </c>
    </row>
    <row r="89" spans="1:14" x14ac:dyDescent="0.25">
      <c r="A89" t="s">
        <v>82</v>
      </c>
      <c r="J89" t="str">
        <f t="shared" si="7"/>
        <v>ball</v>
      </c>
      <c r="K89" t="str">
        <f t="shared" si="8"/>
        <v>AP</v>
      </c>
      <c r="L89">
        <f t="shared" si="9"/>
        <v>0.5</v>
      </c>
      <c r="M89" s="1">
        <f t="shared" si="10"/>
        <v>0.14099999999999999</v>
      </c>
      <c r="N89" t="str">
        <f t="shared" si="11"/>
        <v xml:space="preserve">   all</v>
      </c>
    </row>
    <row r="90" spans="1:14" x14ac:dyDescent="0.25">
      <c r="A90" t="s">
        <v>83</v>
      </c>
      <c r="J90" t="str">
        <f t="shared" si="7"/>
        <v>ball</v>
      </c>
      <c r="K90" t="str">
        <f t="shared" si="8"/>
        <v>AP</v>
      </c>
      <c r="L90">
        <f t="shared" si="9"/>
        <v>0.6</v>
      </c>
      <c r="M90" s="1">
        <f t="shared" si="10"/>
        <v>0.126</v>
      </c>
      <c r="N90" t="str">
        <f t="shared" si="11"/>
        <v xml:space="preserve">   all</v>
      </c>
    </row>
    <row r="91" spans="1:14" x14ac:dyDescent="0.25">
      <c r="A91" t="s">
        <v>84</v>
      </c>
      <c r="J91" t="str">
        <f t="shared" si="7"/>
        <v>ball</v>
      </c>
      <c r="K91" t="str">
        <f t="shared" si="8"/>
        <v>AP</v>
      </c>
      <c r="L91">
        <f t="shared" si="9"/>
        <v>0.7</v>
      </c>
      <c r="M91" s="1">
        <f t="shared" si="10"/>
        <v>5.0000000000000001E-3</v>
      </c>
      <c r="N91" t="str">
        <f t="shared" si="11"/>
        <v xml:space="preserve">   all</v>
      </c>
    </row>
    <row r="92" spans="1:14" x14ac:dyDescent="0.25">
      <c r="A92" t="s">
        <v>21</v>
      </c>
      <c r="J92" t="str">
        <f t="shared" si="7"/>
        <v>ball</v>
      </c>
      <c r="K92" t="str">
        <f t="shared" si="8"/>
        <v>AP</v>
      </c>
      <c r="L92">
        <f t="shared" si="9"/>
        <v>0.8</v>
      </c>
      <c r="M92" s="1">
        <f t="shared" si="10"/>
        <v>0</v>
      </c>
      <c r="N92" t="str">
        <f t="shared" si="11"/>
        <v xml:space="preserve">   all</v>
      </c>
    </row>
    <row r="93" spans="1:14" x14ac:dyDescent="0.25">
      <c r="A93" t="s">
        <v>22</v>
      </c>
      <c r="J93" t="str">
        <f t="shared" si="7"/>
        <v>ball</v>
      </c>
      <c r="K93" t="str">
        <f t="shared" si="8"/>
        <v>AP</v>
      </c>
      <c r="L93">
        <f t="shared" si="9"/>
        <v>0.9</v>
      </c>
      <c r="M93" s="1">
        <f t="shared" si="10"/>
        <v>0</v>
      </c>
      <c r="N93" t="str">
        <f t="shared" si="11"/>
        <v xml:space="preserve">   all</v>
      </c>
    </row>
    <row r="94" spans="1:14" x14ac:dyDescent="0.25">
      <c r="A94" t="s">
        <v>85</v>
      </c>
      <c r="J94" t="str">
        <f t="shared" si="7"/>
        <v>ball</v>
      </c>
      <c r="K94" t="str">
        <f t="shared" si="8"/>
        <v>AP</v>
      </c>
      <c r="L94" t="str">
        <f t="shared" si="9"/>
        <v xml:space="preserve">0.50:0.95 </v>
      </c>
      <c r="M94" s="1">
        <f t="shared" si="10"/>
        <v>8.5999999999999993E-2</v>
      </c>
      <c r="N94" t="str">
        <f t="shared" si="11"/>
        <v xml:space="preserve"> small</v>
      </c>
    </row>
    <row r="95" spans="1:14" x14ac:dyDescent="0.25">
      <c r="A95" t="s">
        <v>24</v>
      </c>
      <c r="J95" t="str">
        <f t="shared" si="7"/>
        <v>ball</v>
      </c>
      <c r="K95" t="str">
        <f t="shared" si="8"/>
        <v>AP</v>
      </c>
      <c r="L95" t="str">
        <f t="shared" si="9"/>
        <v xml:space="preserve">0.50:0.95 </v>
      </c>
      <c r="M95" s="1">
        <f t="shared" si="10"/>
        <v>0</v>
      </c>
      <c r="N95" t="str">
        <f t="shared" si="11"/>
        <v>medium</v>
      </c>
    </row>
    <row r="96" spans="1:14" x14ac:dyDescent="0.25">
      <c r="A96" t="s">
        <v>25</v>
      </c>
      <c r="J96" t="str">
        <f t="shared" si="7"/>
        <v>ball</v>
      </c>
      <c r="K96" t="str">
        <f t="shared" si="8"/>
        <v>AR</v>
      </c>
      <c r="L96">
        <f t="shared" si="9"/>
        <v>0.5</v>
      </c>
      <c r="M96" s="1">
        <f t="shared" si="10"/>
        <v>0.3</v>
      </c>
      <c r="N96" t="str">
        <f t="shared" si="11"/>
        <v xml:space="preserve">   all</v>
      </c>
    </row>
    <row r="97" spans="1:86" x14ac:dyDescent="0.25">
      <c r="A97" t="s">
        <v>86</v>
      </c>
      <c r="J97" t="str">
        <f t="shared" si="7"/>
        <v>ball</v>
      </c>
      <c r="K97" t="str">
        <f t="shared" si="8"/>
        <v>AR</v>
      </c>
      <c r="L97">
        <f t="shared" si="9"/>
        <v>0.6</v>
      </c>
      <c r="M97" s="1">
        <f t="shared" si="10"/>
        <v>0.25</v>
      </c>
      <c r="N97" t="str">
        <f t="shared" si="11"/>
        <v xml:space="preserve">   all</v>
      </c>
    </row>
    <row r="98" spans="1:86" x14ac:dyDescent="0.25">
      <c r="A98" t="s">
        <v>27</v>
      </c>
      <c r="J98" t="str">
        <f t="shared" si="7"/>
        <v>ball</v>
      </c>
      <c r="K98" t="str">
        <f t="shared" si="8"/>
        <v>AR</v>
      </c>
      <c r="L98">
        <f t="shared" si="9"/>
        <v>0.7</v>
      </c>
      <c r="M98" s="1">
        <f t="shared" si="10"/>
        <v>0.05</v>
      </c>
      <c r="N98" t="str">
        <f t="shared" si="11"/>
        <v xml:space="preserve">   all</v>
      </c>
    </row>
    <row r="99" spans="1:86" x14ac:dyDescent="0.25">
      <c r="A99" t="s">
        <v>28</v>
      </c>
      <c r="J99" t="str">
        <f t="shared" si="7"/>
        <v>ball</v>
      </c>
      <c r="K99" t="str">
        <f t="shared" si="8"/>
        <v>AR</v>
      </c>
      <c r="L99">
        <f t="shared" si="9"/>
        <v>0.8</v>
      </c>
      <c r="M99" s="1">
        <f t="shared" si="10"/>
        <v>0</v>
      </c>
      <c r="N99" t="str">
        <f t="shared" si="11"/>
        <v xml:space="preserve">   all</v>
      </c>
    </row>
    <row r="100" spans="1:86" x14ac:dyDescent="0.25">
      <c r="A100" t="s">
        <v>29</v>
      </c>
      <c r="J100" t="str">
        <f t="shared" si="7"/>
        <v>ball</v>
      </c>
      <c r="K100" t="str">
        <f t="shared" si="8"/>
        <v>AR</v>
      </c>
      <c r="L100">
        <f t="shared" si="9"/>
        <v>0.9</v>
      </c>
      <c r="M100" s="1">
        <f t="shared" si="10"/>
        <v>0</v>
      </c>
      <c r="N100" t="str">
        <f t="shared" si="11"/>
        <v xml:space="preserve">   all</v>
      </c>
    </row>
    <row r="101" spans="1:86" x14ac:dyDescent="0.25">
      <c r="A101" t="s">
        <v>87</v>
      </c>
      <c r="J101" t="str">
        <f t="shared" si="7"/>
        <v>ball</v>
      </c>
      <c r="K101" t="str">
        <f t="shared" si="8"/>
        <v>AR</v>
      </c>
      <c r="L101" t="str">
        <f t="shared" si="9"/>
        <v xml:space="preserve">0.50:0.95 </v>
      </c>
      <c r="M101" s="1">
        <f t="shared" si="10"/>
        <v>0.11</v>
      </c>
      <c r="N101" t="str">
        <f t="shared" si="11"/>
        <v xml:space="preserve"> small</v>
      </c>
    </row>
    <row r="102" spans="1:86" x14ac:dyDescent="0.25">
      <c r="A102" t="s">
        <v>31</v>
      </c>
      <c r="J102" t="str">
        <f t="shared" si="7"/>
        <v>ball</v>
      </c>
      <c r="K102" t="str">
        <f t="shared" si="8"/>
        <v>AR</v>
      </c>
      <c r="L102" t="str">
        <f t="shared" si="9"/>
        <v xml:space="preserve">0.50:0.95 </v>
      </c>
      <c r="M102" s="1">
        <f t="shared" si="10"/>
        <v>0</v>
      </c>
      <c r="N102" t="str">
        <f t="shared" si="11"/>
        <v>medium</v>
      </c>
      <c r="CH102" t="s">
        <v>722</v>
      </c>
    </row>
    <row r="103" spans="1:86" x14ac:dyDescent="0.25">
      <c r="A103" t="s">
        <v>88</v>
      </c>
      <c r="J103" t="str">
        <f t="shared" si="7"/>
        <v>hand</v>
      </c>
      <c r="K103" t="str">
        <f t="shared" si="8"/>
        <v>AP</v>
      </c>
      <c r="L103" t="str">
        <f t="shared" si="9"/>
        <v xml:space="preserve">0.50:0.95 </v>
      </c>
      <c r="M103" s="1">
        <f t="shared" si="10"/>
        <v>0.30299999999999999</v>
      </c>
      <c r="N103" t="str">
        <f t="shared" si="11"/>
        <v xml:space="preserve">   all</v>
      </c>
    </row>
    <row r="104" spans="1:86" x14ac:dyDescent="0.25">
      <c r="A104" t="s">
        <v>89</v>
      </c>
      <c r="J104" t="str">
        <f t="shared" si="7"/>
        <v>hand</v>
      </c>
      <c r="K104" t="str">
        <f t="shared" si="8"/>
        <v>AP</v>
      </c>
      <c r="L104">
        <f t="shared" si="9"/>
        <v>0.5</v>
      </c>
      <c r="M104" s="1">
        <f t="shared" si="10"/>
        <v>0.77500000000000002</v>
      </c>
      <c r="N104" t="str">
        <f t="shared" si="11"/>
        <v xml:space="preserve">   all</v>
      </c>
    </row>
    <row r="105" spans="1:86" x14ac:dyDescent="0.25">
      <c r="A105" t="s">
        <v>90</v>
      </c>
      <c r="J105" t="str">
        <f t="shared" si="7"/>
        <v>hand</v>
      </c>
      <c r="K105" t="str">
        <f t="shared" si="8"/>
        <v>AP</v>
      </c>
      <c r="L105">
        <f t="shared" si="9"/>
        <v>0.6</v>
      </c>
      <c r="M105" s="1">
        <f t="shared" si="10"/>
        <v>0.61899999999999999</v>
      </c>
      <c r="N105" t="str">
        <f t="shared" si="11"/>
        <v xml:space="preserve">   all</v>
      </c>
    </row>
    <row r="106" spans="1:86" x14ac:dyDescent="0.25">
      <c r="A106" t="s">
        <v>91</v>
      </c>
      <c r="J106" t="str">
        <f t="shared" si="7"/>
        <v>hand</v>
      </c>
      <c r="K106" t="str">
        <f t="shared" si="8"/>
        <v>AP</v>
      </c>
      <c r="L106">
        <f t="shared" si="9"/>
        <v>0.7</v>
      </c>
      <c r="M106" s="1">
        <f t="shared" si="10"/>
        <v>0.29299999999999998</v>
      </c>
      <c r="N106" t="str">
        <f t="shared" si="11"/>
        <v xml:space="preserve">   all</v>
      </c>
    </row>
    <row r="107" spans="1:86" x14ac:dyDescent="0.25">
      <c r="A107" t="s">
        <v>92</v>
      </c>
      <c r="J107" t="str">
        <f t="shared" si="7"/>
        <v>hand</v>
      </c>
      <c r="K107" t="str">
        <f t="shared" si="8"/>
        <v>AP</v>
      </c>
      <c r="L107">
        <f t="shared" si="9"/>
        <v>0.8</v>
      </c>
      <c r="M107" s="1">
        <f t="shared" si="10"/>
        <v>4.1000000000000002E-2</v>
      </c>
      <c r="N107" t="str">
        <f t="shared" si="11"/>
        <v xml:space="preserve">   all</v>
      </c>
    </row>
    <row r="108" spans="1:86" x14ac:dyDescent="0.25">
      <c r="A108" t="s">
        <v>37</v>
      </c>
      <c r="J108" t="str">
        <f t="shared" si="7"/>
        <v>hand</v>
      </c>
      <c r="K108" t="str">
        <f t="shared" si="8"/>
        <v>AP</v>
      </c>
      <c r="L108">
        <f t="shared" si="9"/>
        <v>0.9</v>
      </c>
      <c r="M108" s="1">
        <f t="shared" si="10"/>
        <v>0</v>
      </c>
      <c r="N108" t="str">
        <f t="shared" si="11"/>
        <v xml:space="preserve">   all</v>
      </c>
    </row>
    <row r="109" spans="1:86" x14ac:dyDescent="0.25">
      <c r="A109" t="s">
        <v>93</v>
      </c>
      <c r="J109" t="str">
        <f t="shared" si="7"/>
        <v>hand</v>
      </c>
      <c r="K109" t="str">
        <f t="shared" si="8"/>
        <v>AP</v>
      </c>
      <c r="L109" t="str">
        <f t="shared" si="9"/>
        <v xml:space="preserve">0.50:0.95 </v>
      </c>
      <c r="M109" s="1">
        <f t="shared" si="10"/>
        <v>0.30199999999999999</v>
      </c>
      <c r="N109" t="str">
        <f t="shared" si="11"/>
        <v xml:space="preserve"> small</v>
      </c>
    </row>
    <row r="110" spans="1:86" x14ac:dyDescent="0.25">
      <c r="A110" t="s">
        <v>94</v>
      </c>
      <c r="J110" t="str">
        <f t="shared" si="7"/>
        <v>hand</v>
      </c>
      <c r="K110" t="str">
        <f t="shared" si="8"/>
        <v>AP</v>
      </c>
      <c r="L110" t="str">
        <f t="shared" si="9"/>
        <v xml:space="preserve">0.50:0.95 </v>
      </c>
      <c r="M110" s="1">
        <f t="shared" si="10"/>
        <v>0.371</v>
      </c>
      <c r="N110" t="str">
        <f t="shared" si="11"/>
        <v>medium</v>
      </c>
    </row>
    <row r="111" spans="1:86" x14ac:dyDescent="0.25">
      <c r="A111" t="s">
        <v>95</v>
      </c>
      <c r="J111" t="str">
        <f t="shared" si="7"/>
        <v>hand</v>
      </c>
      <c r="K111" t="str">
        <f t="shared" si="8"/>
        <v>AR</v>
      </c>
      <c r="L111">
        <f t="shared" si="9"/>
        <v>0.5</v>
      </c>
      <c r="M111" s="1">
        <f t="shared" si="10"/>
        <v>0.90900000000000003</v>
      </c>
      <c r="N111" t="str">
        <f t="shared" si="11"/>
        <v xml:space="preserve">   all</v>
      </c>
    </row>
    <row r="112" spans="1:86" x14ac:dyDescent="0.25">
      <c r="A112" t="s">
        <v>96</v>
      </c>
      <c r="J112" t="str">
        <f t="shared" si="7"/>
        <v>hand</v>
      </c>
      <c r="K112" t="str">
        <f t="shared" si="8"/>
        <v>AR</v>
      </c>
      <c r="L112">
        <f t="shared" si="9"/>
        <v>0.6</v>
      </c>
      <c r="M112" s="1">
        <f t="shared" si="10"/>
        <v>0.75</v>
      </c>
      <c r="N112" t="str">
        <f t="shared" si="11"/>
        <v xml:space="preserve">   all</v>
      </c>
    </row>
    <row r="113" spans="1:14" x14ac:dyDescent="0.25">
      <c r="A113" t="s">
        <v>97</v>
      </c>
      <c r="J113" t="str">
        <f t="shared" si="7"/>
        <v>hand</v>
      </c>
      <c r="K113" t="str">
        <f t="shared" si="8"/>
        <v>AR</v>
      </c>
      <c r="L113">
        <f t="shared" si="9"/>
        <v>0.7</v>
      </c>
      <c r="M113" s="1">
        <f t="shared" si="10"/>
        <v>0.5</v>
      </c>
      <c r="N113" t="str">
        <f t="shared" si="11"/>
        <v xml:space="preserve">   all</v>
      </c>
    </row>
    <row r="114" spans="1:14" x14ac:dyDescent="0.25">
      <c r="A114" t="s">
        <v>98</v>
      </c>
      <c r="J114" t="str">
        <f t="shared" si="7"/>
        <v>hand</v>
      </c>
      <c r="K114" t="str">
        <f t="shared" si="8"/>
        <v>AR</v>
      </c>
      <c r="L114">
        <f t="shared" si="9"/>
        <v>0.8</v>
      </c>
      <c r="M114" s="1">
        <f t="shared" si="10"/>
        <v>0.13600000000000001</v>
      </c>
      <c r="N114" t="str">
        <f t="shared" si="11"/>
        <v xml:space="preserve">   all</v>
      </c>
    </row>
    <row r="115" spans="1:14" x14ac:dyDescent="0.25">
      <c r="A115" t="s">
        <v>44</v>
      </c>
      <c r="J115" t="str">
        <f t="shared" si="7"/>
        <v>hand</v>
      </c>
      <c r="K115" t="str">
        <f t="shared" si="8"/>
        <v>AR</v>
      </c>
      <c r="L115">
        <f t="shared" si="9"/>
        <v>0.9</v>
      </c>
      <c r="M115" s="1">
        <f t="shared" si="10"/>
        <v>0</v>
      </c>
      <c r="N115" t="str">
        <f t="shared" si="11"/>
        <v xml:space="preserve">   all</v>
      </c>
    </row>
    <row r="116" spans="1:14" x14ac:dyDescent="0.25">
      <c r="A116" t="s">
        <v>99</v>
      </c>
      <c r="J116" t="str">
        <f t="shared" si="7"/>
        <v>hand</v>
      </c>
      <c r="K116" t="str">
        <f t="shared" si="8"/>
        <v>AR</v>
      </c>
      <c r="L116" t="str">
        <f t="shared" si="9"/>
        <v xml:space="preserve">0.50:0.95 </v>
      </c>
      <c r="M116" s="1">
        <f t="shared" si="10"/>
        <v>0.41</v>
      </c>
      <c r="N116" t="str">
        <f t="shared" si="11"/>
        <v xml:space="preserve"> small</v>
      </c>
    </row>
    <row r="117" spans="1:14" x14ac:dyDescent="0.25">
      <c r="A117" t="s">
        <v>100</v>
      </c>
      <c r="J117" t="str">
        <f t="shared" si="7"/>
        <v>hand</v>
      </c>
      <c r="K117" t="str">
        <f t="shared" si="8"/>
        <v>AR</v>
      </c>
      <c r="L117" t="str">
        <f t="shared" si="9"/>
        <v xml:space="preserve">0.50:0.95 </v>
      </c>
      <c r="M117" s="1">
        <f t="shared" si="10"/>
        <v>0.46700000000000003</v>
      </c>
      <c r="N117" t="str">
        <f t="shared" si="11"/>
        <v>medium</v>
      </c>
    </row>
    <row r="118" spans="1:14" x14ac:dyDescent="0.25">
      <c r="A118" t="s">
        <v>101</v>
      </c>
      <c r="J118" t="str">
        <f t="shared" si="7"/>
        <v>figure</v>
      </c>
      <c r="K118" t="str">
        <f t="shared" si="8"/>
        <v>AP</v>
      </c>
      <c r="L118" t="str">
        <f t="shared" si="9"/>
        <v xml:space="preserve">0.50:0.95 </v>
      </c>
      <c r="M118" s="1">
        <f t="shared" si="10"/>
        <v>0.22900000000000001</v>
      </c>
      <c r="N118" t="str">
        <f t="shared" si="11"/>
        <v xml:space="preserve">   all</v>
      </c>
    </row>
    <row r="119" spans="1:14" x14ac:dyDescent="0.25">
      <c r="A119" t="s">
        <v>102</v>
      </c>
      <c r="J119" t="str">
        <f t="shared" si="7"/>
        <v>figure</v>
      </c>
      <c r="K119" t="str">
        <f t="shared" si="8"/>
        <v>AP</v>
      </c>
      <c r="L119">
        <f t="shared" si="9"/>
        <v>0.5</v>
      </c>
      <c r="M119" s="1">
        <f t="shared" si="10"/>
        <v>0.64400000000000002</v>
      </c>
      <c r="N119" t="str">
        <f t="shared" si="11"/>
        <v xml:space="preserve">   all</v>
      </c>
    </row>
    <row r="120" spans="1:14" x14ac:dyDescent="0.25">
      <c r="A120" t="s">
        <v>103</v>
      </c>
      <c r="J120" t="str">
        <f t="shared" si="7"/>
        <v>figure</v>
      </c>
      <c r="K120" t="str">
        <f t="shared" si="8"/>
        <v>AP</v>
      </c>
      <c r="L120">
        <f t="shared" si="9"/>
        <v>0.6</v>
      </c>
      <c r="M120" s="1">
        <f t="shared" si="10"/>
        <v>0.439</v>
      </c>
      <c r="N120" t="str">
        <f t="shared" si="11"/>
        <v xml:space="preserve">   all</v>
      </c>
    </row>
    <row r="121" spans="1:14" x14ac:dyDescent="0.25">
      <c r="A121" t="s">
        <v>104</v>
      </c>
      <c r="J121" t="str">
        <f t="shared" si="7"/>
        <v>figure</v>
      </c>
      <c r="K121" t="str">
        <f t="shared" si="8"/>
        <v>AP</v>
      </c>
      <c r="L121">
        <f t="shared" si="9"/>
        <v>0.7</v>
      </c>
      <c r="M121" s="1">
        <f t="shared" si="10"/>
        <v>0.185</v>
      </c>
      <c r="N121" t="str">
        <f t="shared" si="11"/>
        <v xml:space="preserve">   all</v>
      </c>
    </row>
    <row r="122" spans="1:14" x14ac:dyDescent="0.25">
      <c r="A122" t="s">
        <v>105</v>
      </c>
      <c r="J122" t="str">
        <f t="shared" si="7"/>
        <v>figure</v>
      </c>
      <c r="K122" t="str">
        <f t="shared" si="8"/>
        <v>AP</v>
      </c>
      <c r="L122">
        <f t="shared" si="9"/>
        <v>0.8</v>
      </c>
      <c r="M122" s="1">
        <f t="shared" si="10"/>
        <v>4.9000000000000002E-2</v>
      </c>
      <c r="N122" t="str">
        <f t="shared" si="11"/>
        <v xml:space="preserve">   all</v>
      </c>
    </row>
    <row r="123" spans="1:14" x14ac:dyDescent="0.25">
      <c r="A123" t="s">
        <v>52</v>
      </c>
      <c r="J123" t="str">
        <f t="shared" si="7"/>
        <v>figure</v>
      </c>
      <c r="K123" t="str">
        <f t="shared" si="8"/>
        <v>AP</v>
      </c>
      <c r="L123">
        <f t="shared" si="9"/>
        <v>0.9</v>
      </c>
      <c r="M123" s="1">
        <f t="shared" si="10"/>
        <v>0</v>
      </c>
      <c r="N123" t="str">
        <f t="shared" si="11"/>
        <v xml:space="preserve">   all</v>
      </c>
    </row>
    <row r="124" spans="1:14" x14ac:dyDescent="0.25">
      <c r="A124" t="s">
        <v>106</v>
      </c>
      <c r="J124" t="str">
        <f t="shared" si="7"/>
        <v>figure</v>
      </c>
      <c r="K124" t="str">
        <f t="shared" si="8"/>
        <v>AP</v>
      </c>
      <c r="L124" t="str">
        <f t="shared" si="9"/>
        <v xml:space="preserve">0.50:0.95 </v>
      </c>
      <c r="M124" s="1">
        <f t="shared" si="10"/>
        <v>0.19700000000000001</v>
      </c>
      <c r="N124" t="str">
        <f t="shared" si="11"/>
        <v xml:space="preserve"> small</v>
      </c>
    </row>
    <row r="125" spans="1:14" x14ac:dyDescent="0.25">
      <c r="A125" t="s">
        <v>107</v>
      </c>
      <c r="J125" t="str">
        <f t="shared" si="7"/>
        <v>figure</v>
      </c>
      <c r="K125" t="str">
        <f t="shared" si="8"/>
        <v>AP</v>
      </c>
      <c r="L125" t="str">
        <f t="shared" si="9"/>
        <v xml:space="preserve">0.50:0.95 </v>
      </c>
      <c r="M125" s="1">
        <f t="shared" si="10"/>
        <v>0.47899999999999998</v>
      </c>
      <c r="N125" t="str">
        <f t="shared" si="11"/>
        <v>medium</v>
      </c>
    </row>
    <row r="126" spans="1:14" x14ac:dyDescent="0.25">
      <c r="A126" t="s">
        <v>108</v>
      </c>
      <c r="J126" t="str">
        <f t="shared" si="7"/>
        <v>figure</v>
      </c>
      <c r="K126" t="str">
        <f t="shared" si="8"/>
        <v>AR</v>
      </c>
      <c r="L126">
        <f t="shared" si="9"/>
        <v>0.5</v>
      </c>
      <c r="M126" s="1">
        <f t="shared" si="10"/>
        <v>0.76700000000000002</v>
      </c>
      <c r="N126" t="str">
        <f t="shared" si="11"/>
        <v xml:space="preserve">   all</v>
      </c>
    </row>
    <row r="127" spans="1:14" x14ac:dyDescent="0.25">
      <c r="A127" t="s">
        <v>109</v>
      </c>
      <c r="J127" t="str">
        <f t="shared" si="7"/>
        <v>figure</v>
      </c>
      <c r="K127" t="str">
        <f t="shared" si="8"/>
        <v>AR</v>
      </c>
      <c r="L127">
        <f t="shared" si="9"/>
        <v>0.6</v>
      </c>
      <c r="M127" s="1">
        <f t="shared" si="10"/>
        <v>0.58899999999999997</v>
      </c>
      <c r="N127" t="str">
        <f t="shared" si="11"/>
        <v xml:space="preserve">   all</v>
      </c>
    </row>
    <row r="128" spans="1:14" x14ac:dyDescent="0.25">
      <c r="A128" t="s">
        <v>110</v>
      </c>
      <c r="J128" t="str">
        <f t="shared" si="7"/>
        <v>figure</v>
      </c>
      <c r="K128" t="str">
        <f t="shared" si="8"/>
        <v>AR</v>
      </c>
      <c r="L128">
        <f t="shared" si="9"/>
        <v>0.7</v>
      </c>
      <c r="M128" s="1">
        <f t="shared" si="10"/>
        <v>0.32800000000000001</v>
      </c>
      <c r="N128" t="str">
        <f t="shared" si="11"/>
        <v xml:space="preserve">   all</v>
      </c>
    </row>
    <row r="129" spans="1:14" x14ac:dyDescent="0.25">
      <c r="A129" t="s">
        <v>111</v>
      </c>
      <c r="J129" t="str">
        <f t="shared" si="7"/>
        <v>figure</v>
      </c>
      <c r="K129" t="str">
        <f t="shared" si="8"/>
        <v>AR</v>
      </c>
      <c r="L129">
        <f t="shared" si="9"/>
        <v>0.8</v>
      </c>
      <c r="M129" s="1">
        <f t="shared" si="10"/>
        <v>0.125</v>
      </c>
      <c r="N129" t="str">
        <f t="shared" si="11"/>
        <v xml:space="preserve">   all</v>
      </c>
    </row>
    <row r="130" spans="1:14" x14ac:dyDescent="0.25">
      <c r="A130" t="s">
        <v>59</v>
      </c>
      <c r="J130" t="str">
        <f t="shared" si="7"/>
        <v>figure</v>
      </c>
      <c r="K130" t="str">
        <f t="shared" si="8"/>
        <v>AR</v>
      </c>
      <c r="L130">
        <f t="shared" si="9"/>
        <v>0.9</v>
      </c>
      <c r="M130" s="1">
        <f t="shared" si="10"/>
        <v>0</v>
      </c>
      <c r="N130" t="str">
        <f t="shared" si="11"/>
        <v xml:space="preserve">   all</v>
      </c>
    </row>
    <row r="131" spans="1:14" x14ac:dyDescent="0.25">
      <c r="A131" t="s">
        <v>112</v>
      </c>
      <c r="J131" t="str">
        <f t="shared" si="7"/>
        <v>figure</v>
      </c>
      <c r="K131" t="str">
        <f t="shared" si="8"/>
        <v>AR</v>
      </c>
      <c r="L131" t="str">
        <f t="shared" si="9"/>
        <v xml:space="preserve">0.50:0.95 </v>
      </c>
      <c r="M131" s="1">
        <f t="shared" si="10"/>
        <v>0.30199999999999999</v>
      </c>
      <c r="N131" t="str">
        <f t="shared" si="11"/>
        <v xml:space="preserve"> small</v>
      </c>
    </row>
    <row r="132" spans="1:14" x14ac:dyDescent="0.25">
      <c r="A132" t="s">
        <v>113</v>
      </c>
      <c r="J132" t="str">
        <f t="shared" si="7"/>
        <v>figure</v>
      </c>
      <c r="K132" t="str">
        <f t="shared" si="8"/>
        <v>AR</v>
      </c>
      <c r="L132" t="str">
        <f t="shared" si="9"/>
        <v xml:space="preserve">0.50:0.95 </v>
      </c>
      <c r="M132" s="1">
        <f t="shared" si="10"/>
        <v>0.54400000000000004</v>
      </c>
      <c r="N132" t="str">
        <f t="shared" si="11"/>
        <v>medium</v>
      </c>
    </row>
    <row r="133" spans="1:14" x14ac:dyDescent="0.25">
      <c r="A133" t="s">
        <v>114</v>
      </c>
      <c r="J133" t="str">
        <f t="shared" ref="J133:J196" si="12">IF(LEFT(A133,8)=" Average",MID(A133,FIND("catId",A133)+6,LEN(A133)-FIND("catId",A133)-5),"")</f>
        <v/>
      </c>
      <c r="K133" t="str">
        <f t="shared" ref="K133:K196" si="13">IF(LEFT(A133,18)=" Average Precision", "AP", IF(LEFT(A133,14)=" Average Recal", "AR", ""))</f>
        <v/>
      </c>
      <c r="L133" t="str">
        <f t="shared" si="9"/>
        <v/>
      </c>
      <c r="M133" s="1" t="str">
        <f t="shared" si="10"/>
        <v/>
      </c>
      <c r="N133" t="str">
        <f t="shared" si="11"/>
        <v/>
      </c>
    </row>
    <row r="134" spans="1:14" x14ac:dyDescent="0.25">
      <c r="A134" t="s">
        <v>115</v>
      </c>
      <c r="J134" t="str">
        <f t="shared" si="12"/>
        <v/>
      </c>
      <c r="K134" t="str">
        <f t="shared" si="13"/>
        <v/>
      </c>
      <c r="L134" t="str">
        <f t="shared" ref="L134:L197" si="14">IF(LEFT(A134,8)=" Average",IF(ISNUMBER(TRIM(MID(A134, FIND("IoU",A134) + 4, FIND(" | area", A134) - FIND("IoU",A134) - 3)) * 1), VALUE(MID(A134, FIND("IoU",A134) + 4, FIND(" | area", A134) - FIND("IoU",A134) - 3)), MID(A134, FIND("IoU",A134) + 4, FIND(" | area", A134) - FIND("IoU",A134) - 3)),"")</f>
        <v/>
      </c>
      <c r="M134" s="1" t="str">
        <f t="shared" si="10"/>
        <v/>
      </c>
      <c r="N134" t="str">
        <f t="shared" si="11"/>
        <v/>
      </c>
    </row>
    <row r="135" spans="1:14" x14ac:dyDescent="0.25">
      <c r="A135" t="s">
        <v>116</v>
      </c>
      <c r="J135" t="str">
        <f t="shared" si="12"/>
        <v/>
      </c>
      <c r="K135" t="str">
        <f t="shared" si="13"/>
        <v/>
      </c>
      <c r="L135" t="str">
        <f t="shared" si="14"/>
        <v/>
      </c>
      <c r="M135" s="1" t="str">
        <f t="shared" si="10"/>
        <v/>
      </c>
      <c r="N135" t="str">
        <f t="shared" si="11"/>
        <v/>
      </c>
    </row>
    <row r="136" spans="1:14" x14ac:dyDescent="0.25">
      <c r="J136" t="str">
        <f t="shared" si="12"/>
        <v/>
      </c>
      <c r="K136" t="str">
        <f t="shared" si="13"/>
        <v/>
      </c>
      <c r="L136" t="str">
        <f t="shared" si="14"/>
        <v/>
      </c>
      <c r="M136" s="1" t="str">
        <f t="shared" si="10"/>
        <v/>
      </c>
      <c r="N136" t="str">
        <f t="shared" si="11"/>
        <v/>
      </c>
    </row>
    <row r="137" spans="1:14" x14ac:dyDescent="0.25">
      <c r="A137" t="s">
        <v>117</v>
      </c>
      <c r="J137" t="str">
        <f t="shared" si="12"/>
        <v/>
      </c>
      <c r="K137" t="str">
        <f t="shared" si="13"/>
        <v/>
      </c>
      <c r="L137" t="str">
        <f t="shared" si="14"/>
        <v/>
      </c>
      <c r="M137" s="1" t="str">
        <f t="shared" si="10"/>
        <v/>
      </c>
      <c r="N137" t="str">
        <f t="shared" si="11"/>
        <v/>
      </c>
    </row>
    <row r="138" spans="1:14" x14ac:dyDescent="0.25">
      <c r="A138" t="s">
        <v>118</v>
      </c>
      <c r="J138" t="str">
        <f t="shared" si="12"/>
        <v/>
      </c>
      <c r="K138" t="str">
        <f t="shared" si="13"/>
        <v/>
      </c>
      <c r="L138" t="str">
        <f t="shared" si="14"/>
        <v/>
      </c>
      <c r="M138" s="1" t="str">
        <f t="shared" ref="M138:M201" si="15">IF(LEFT(A138,8)=" Average", MAX(VALUE(MID(A138, FIND("| maxDets=100 ] = ",A138) + 18,FIND("| catId", A138) - 18 - FIND("| maxDets=100 ] = ",A138))), 0),"")</f>
        <v/>
      </c>
      <c r="N138" t="str">
        <f t="shared" si="11"/>
        <v/>
      </c>
    </row>
    <row r="139" spans="1:14" x14ac:dyDescent="0.25">
      <c r="A139" t="s">
        <v>119</v>
      </c>
      <c r="J139" t="str">
        <f t="shared" si="12"/>
        <v/>
      </c>
      <c r="K139" t="str">
        <f t="shared" si="13"/>
        <v/>
      </c>
      <c r="L139" t="str">
        <f t="shared" si="14"/>
        <v/>
      </c>
      <c r="M139" s="1" t="str">
        <f t="shared" si="15"/>
        <v/>
      </c>
      <c r="N139" t="str">
        <f t="shared" si="11"/>
        <v/>
      </c>
    </row>
    <row r="140" spans="1:14" x14ac:dyDescent="0.25">
      <c r="J140" t="str">
        <f t="shared" si="12"/>
        <v/>
      </c>
      <c r="K140" t="str">
        <f t="shared" si="13"/>
        <v/>
      </c>
      <c r="L140" t="str">
        <f t="shared" si="14"/>
        <v/>
      </c>
      <c r="M140" s="1" t="str">
        <f t="shared" si="15"/>
        <v/>
      </c>
      <c r="N140" t="str">
        <f t="shared" ref="N140:N203" si="16">IF(LEFT(A140,8)=" Average",MID(A140, FIND("area=",A140) + 5, FIND(" | maxDets", A140) - FIND("area=",A140) - 5),"")</f>
        <v/>
      </c>
    </row>
    <row r="141" spans="1:14" x14ac:dyDescent="0.25">
      <c r="J141" t="str">
        <f t="shared" si="12"/>
        <v/>
      </c>
      <c r="K141" t="str">
        <f t="shared" si="13"/>
        <v/>
      </c>
      <c r="L141" t="str">
        <f t="shared" si="14"/>
        <v/>
      </c>
      <c r="M141" s="1" t="str">
        <f t="shared" si="15"/>
        <v/>
      </c>
      <c r="N141" t="str">
        <f t="shared" si="16"/>
        <v/>
      </c>
    </row>
    <row r="142" spans="1:14" x14ac:dyDescent="0.25">
      <c r="A142" t="s">
        <v>120</v>
      </c>
      <c r="J142" t="str">
        <f t="shared" si="12"/>
        <v/>
      </c>
      <c r="K142" t="str">
        <f t="shared" si="13"/>
        <v/>
      </c>
      <c r="L142" t="str">
        <f t="shared" si="14"/>
        <v/>
      </c>
      <c r="M142" s="1" t="str">
        <f t="shared" si="15"/>
        <v/>
      </c>
      <c r="N142" t="str">
        <f t="shared" si="16"/>
        <v/>
      </c>
    </row>
    <row r="143" spans="1:14" x14ac:dyDescent="0.25">
      <c r="A143" t="s">
        <v>1</v>
      </c>
      <c r="J143" t="str">
        <f t="shared" si="12"/>
        <v/>
      </c>
      <c r="K143" t="str">
        <f t="shared" si="13"/>
        <v/>
      </c>
      <c r="L143" t="str">
        <f t="shared" si="14"/>
        <v/>
      </c>
      <c r="M143" s="1" t="str">
        <f t="shared" si="15"/>
        <v/>
      </c>
      <c r="N143" t="str">
        <f t="shared" si="16"/>
        <v/>
      </c>
    </row>
    <row r="144" spans="1:14" x14ac:dyDescent="0.25">
      <c r="A144" t="s">
        <v>121</v>
      </c>
      <c r="J144" t="str">
        <f t="shared" si="12"/>
        <v>All</v>
      </c>
      <c r="K144" t="str">
        <f t="shared" si="13"/>
        <v>AP</v>
      </c>
      <c r="L144" t="str">
        <f t="shared" si="14"/>
        <v xml:space="preserve">0.50:0.95 </v>
      </c>
      <c r="M144" s="1">
        <f t="shared" si="15"/>
        <v>0.19600000000000001</v>
      </c>
      <c r="N144" t="str">
        <f t="shared" si="16"/>
        <v xml:space="preserve">   all</v>
      </c>
    </row>
    <row r="145" spans="1:14" x14ac:dyDescent="0.25">
      <c r="A145" t="s">
        <v>122</v>
      </c>
      <c r="J145" t="str">
        <f t="shared" si="12"/>
        <v>All</v>
      </c>
      <c r="K145" t="str">
        <f t="shared" si="13"/>
        <v>AP</v>
      </c>
      <c r="L145">
        <f t="shared" si="14"/>
        <v>0.5</v>
      </c>
      <c r="M145" s="1">
        <f t="shared" si="15"/>
        <v>0.51300000000000001</v>
      </c>
      <c r="N145" t="str">
        <f t="shared" si="16"/>
        <v xml:space="preserve">   all</v>
      </c>
    </row>
    <row r="146" spans="1:14" x14ac:dyDescent="0.25">
      <c r="A146" t="s">
        <v>123</v>
      </c>
      <c r="J146" t="str">
        <f t="shared" si="12"/>
        <v>All</v>
      </c>
      <c r="K146" t="str">
        <f t="shared" si="13"/>
        <v>AP</v>
      </c>
      <c r="L146">
        <f t="shared" si="14"/>
        <v>0.6</v>
      </c>
      <c r="M146" s="1">
        <f t="shared" si="15"/>
        <v>0.38800000000000001</v>
      </c>
      <c r="N146" t="str">
        <f t="shared" si="16"/>
        <v xml:space="preserve">   all</v>
      </c>
    </row>
    <row r="147" spans="1:14" x14ac:dyDescent="0.25">
      <c r="A147" t="s">
        <v>124</v>
      </c>
      <c r="J147" t="str">
        <f t="shared" si="12"/>
        <v>All</v>
      </c>
      <c r="K147" t="str">
        <f t="shared" si="13"/>
        <v>AP</v>
      </c>
      <c r="L147">
        <f t="shared" si="14"/>
        <v>0.7</v>
      </c>
      <c r="M147" s="1">
        <f t="shared" si="15"/>
        <v>0.16700000000000001</v>
      </c>
      <c r="N147" t="str">
        <f t="shared" si="16"/>
        <v xml:space="preserve">   all</v>
      </c>
    </row>
    <row r="148" spans="1:14" x14ac:dyDescent="0.25">
      <c r="A148" t="s">
        <v>125</v>
      </c>
      <c r="J148" t="str">
        <f t="shared" si="12"/>
        <v>All</v>
      </c>
      <c r="K148" t="str">
        <f t="shared" si="13"/>
        <v>AP</v>
      </c>
      <c r="L148">
        <f t="shared" si="14"/>
        <v>0.8</v>
      </c>
      <c r="M148" s="1">
        <f t="shared" si="15"/>
        <v>4.5999999999999999E-2</v>
      </c>
      <c r="N148" t="str">
        <f t="shared" si="16"/>
        <v xml:space="preserve">   all</v>
      </c>
    </row>
    <row r="149" spans="1:14" x14ac:dyDescent="0.25">
      <c r="A149" t="s">
        <v>7</v>
      </c>
      <c r="J149" t="str">
        <f t="shared" si="12"/>
        <v>All</v>
      </c>
      <c r="K149" t="str">
        <f t="shared" si="13"/>
        <v>AP</v>
      </c>
      <c r="L149">
        <f t="shared" si="14"/>
        <v>0.9</v>
      </c>
      <c r="M149" s="1">
        <f t="shared" si="15"/>
        <v>0</v>
      </c>
      <c r="N149" t="str">
        <f t="shared" si="16"/>
        <v xml:space="preserve">   all</v>
      </c>
    </row>
    <row r="150" spans="1:14" x14ac:dyDescent="0.25">
      <c r="A150" t="s">
        <v>126</v>
      </c>
      <c r="J150" t="str">
        <f t="shared" si="12"/>
        <v>All</v>
      </c>
      <c r="K150" t="str">
        <f t="shared" si="13"/>
        <v>AP</v>
      </c>
      <c r="L150" t="str">
        <f t="shared" si="14"/>
        <v xml:space="preserve">0.50:0.95 </v>
      </c>
      <c r="M150" s="1">
        <f t="shared" si="15"/>
        <v>0.20300000000000001</v>
      </c>
      <c r="N150" t="str">
        <f t="shared" si="16"/>
        <v xml:space="preserve"> small</v>
      </c>
    </row>
    <row r="151" spans="1:14" x14ac:dyDescent="0.25">
      <c r="A151" t="s">
        <v>127</v>
      </c>
      <c r="J151" t="str">
        <f t="shared" si="12"/>
        <v>All</v>
      </c>
      <c r="K151" t="str">
        <f t="shared" si="13"/>
        <v>AP</v>
      </c>
      <c r="L151" t="str">
        <f t="shared" si="14"/>
        <v xml:space="preserve">0.50:0.95 </v>
      </c>
      <c r="M151" s="1">
        <f t="shared" si="15"/>
        <v>0.44700000000000001</v>
      </c>
      <c r="N151" t="str">
        <f t="shared" si="16"/>
        <v>medium</v>
      </c>
    </row>
    <row r="152" spans="1:14" x14ac:dyDescent="0.25">
      <c r="A152" t="s">
        <v>128</v>
      </c>
      <c r="J152" t="str">
        <f t="shared" si="12"/>
        <v>All</v>
      </c>
      <c r="K152" t="str">
        <f t="shared" si="13"/>
        <v>AR</v>
      </c>
      <c r="L152">
        <f t="shared" si="14"/>
        <v>0.5</v>
      </c>
      <c r="M152" s="1">
        <f t="shared" si="15"/>
        <v>0.66400000000000003</v>
      </c>
      <c r="N152" t="str">
        <f t="shared" si="16"/>
        <v xml:space="preserve">   all</v>
      </c>
    </row>
    <row r="153" spans="1:14" x14ac:dyDescent="0.25">
      <c r="A153" t="s">
        <v>129</v>
      </c>
      <c r="J153" t="str">
        <f t="shared" si="12"/>
        <v>All</v>
      </c>
      <c r="K153" t="str">
        <f t="shared" si="13"/>
        <v>AR</v>
      </c>
      <c r="L153">
        <f t="shared" si="14"/>
        <v>0.6</v>
      </c>
      <c r="M153" s="1">
        <f t="shared" si="15"/>
        <v>0.53600000000000003</v>
      </c>
      <c r="N153" t="str">
        <f t="shared" si="16"/>
        <v xml:space="preserve">   all</v>
      </c>
    </row>
    <row r="154" spans="1:14" x14ac:dyDescent="0.25">
      <c r="A154" t="s">
        <v>130</v>
      </c>
      <c r="J154" t="str">
        <f t="shared" si="12"/>
        <v>All</v>
      </c>
      <c r="K154" t="str">
        <f t="shared" si="13"/>
        <v>AR</v>
      </c>
      <c r="L154">
        <f t="shared" si="14"/>
        <v>0.7</v>
      </c>
      <c r="M154" s="1">
        <f t="shared" si="15"/>
        <v>0.308</v>
      </c>
      <c r="N154" t="str">
        <f t="shared" si="16"/>
        <v xml:space="preserve">   all</v>
      </c>
    </row>
    <row r="155" spans="1:14" x14ac:dyDescent="0.25">
      <c r="A155" t="s">
        <v>131</v>
      </c>
      <c r="J155" t="str">
        <f t="shared" si="12"/>
        <v>All</v>
      </c>
      <c r="K155" t="str">
        <f t="shared" si="13"/>
        <v>AR</v>
      </c>
      <c r="L155">
        <f t="shared" si="14"/>
        <v>0.8</v>
      </c>
      <c r="M155" s="1">
        <f t="shared" si="15"/>
        <v>0.13100000000000001</v>
      </c>
      <c r="N155" t="str">
        <f t="shared" si="16"/>
        <v xml:space="preserve">   all</v>
      </c>
    </row>
    <row r="156" spans="1:14" x14ac:dyDescent="0.25">
      <c r="A156" t="s">
        <v>14</v>
      </c>
      <c r="J156" t="str">
        <f t="shared" si="12"/>
        <v>All</v>
      </c>
      <c r="K156" t="str">
        <f t="shared" si="13"/>
        <v>AR</v>
      </c>
      <c r="L156">
        <f t="shared" si="14"/>
        <v>0.9</v>
      </c>
      <c r="M156" s="1">
        <f t="shared" si="15"/>
        <v>0</v>
      </c>
      <c r="N156" t="str">
        <f t="shared" si="16"/>
        <v xml:space="preserve">   all</v>
      </c>
    </row>
    <row r="157" spans="1:14" x14ac:dyDescent="0.25">
      <c r="A157" t="s">
        <v>132</v>
      </c>
      <c r="J157" t="str">
        <f t="shared" si="12"/>
        <v>All</v>
      </c>
      <c r="K157" t="str">
        <f t="shared" si="13"/>
        <v>AR</v>
      </c>
      <c r="L157" t="str">
        <f t="shared" si="14"/>
        <v xml:space="preserve">0.50:0.95 </v>
      </c>
      <c r="M157" s="1">
        <f t="shared" si="15"/>
        <v>0.28799999999999998</v>
      </c>
      <c r="N157" t="str">
        <f t="shared" si="16"/>
        <v xml:space="preserve"> small</v>
      </c>
    </row>
    <row r="158" spans="1:14" x14ac:dyDescent="0.25">
      <c r="A158" t="s">
        <v>133</v>
      </c>
      <c r="J158" t="str">
        <f t="shared" si="12"/>
        <v>All</v>
      </c>
      <c r="K158" t="str">
        <f t="shared" si="13"/>
        <v>AR</v>
      </c>
      <c r="L158" t="str">
        <f t="shared" si="14"/>
        <v xml:space="preserve">0.50:0.95 </v>
      </c>
      <c r="M158" s="1">
        <f t="shared" si="15"/>
        <v>0.51900000000000002</v>
      </c>
      <c r="N158" t="str">
        <f t="shared" si="16"/>
        <v>medium</v>
      </c>
    </row>
    <row r="159" spans="1:14" x14ac:dyDescent="0.25">
      <c r="A159" t="s">
        <v>134</v>
      </c>
      <c r="J159" t="str">
        <f t="shared" si="12"/>
        <v>ball</v>
      </c>
      <c r="K159" t="str">
        <f t="shared" si="13"/>
        <v>AP</v>
      </c>
      <c r="L159" t="str">
        <f t="shared" si="14"/>
        <v xml:space="preserve">0.50:0.95 </v>
      </c>
      <c r="M159" s="1">
        <f t="shared" si="15"/>
        <v>4.4999999999999998E-2</v>
      </c>
      <c r="N159" t="str">
        <f t="shared" si="16"/>
        <v xml:space="preserve">   all</v>
      </c>
    </row>
    <row r="160" spans="1:14" x14ac:dyDescent="0.25">
      <c r="A160" t="s">
        <v>135</v>
      </c>
      <c r="J160" t="str">
        <f t="shared" si="12"/>
        <v>ball</v>
      </c>
      <c r="K160" t="str">
        <f t="shared" si="13"/>
        <v>AP</v>
      </c>
      <c r="L160">
        <f t="shared" si="14"/>
        <v>0.5</v>
      </c>
      <c r="M160" s="1">
        <f t="shared" si="15"/>
        <v>0.127</v>
      </c>
      <c r="N160" t="str">
        <f t="shared" si="16"/>
        <v xml:space="preserve">   all</v>
      </c>
    </row>
    <row r="161" spans="1:14" x14ac:dyDescent="0.25">
      <c r="A161" t="s">
        <v>136</v>
      </c>
      <c r="J161" t="str">
        <f t="shared" si="12"/>
        <v>ball</v>
      </c>
      <c r="K161" t="str">
        <f t="shared" si="13"/>
        <v>AP</v>
      </c>
      <c r="L161">
        <f t="shared" si="14"/>
        <v>0.6</v>
      </c>
      <c r="M161" s="1">
        <f t="shared" si="15"/>
        <v>0.122</v>
      </c>
      <c r="N161" t="str">
        <f t="shared" si="16"/>
        <v xml:space="preserve">   all</v>
      </c>
    </row>
    <row r="162" spans="1:14" x14ac:dyDescent="0.25">
      <c r="A162" t="s">
        <v>137</v>
      </c>
      <c r="J162" t="str">
        <f t="shared" si="12"/>
        <v>ball</v>
      </c>
      <c r="K162" t="str">
        <f t="shared" si="13"/>
        <v>AP</v>
      </c>
      <c r="L162">
        <f t="shared" si="14"/>
        <v>0.7</v>
      </c>
      <c r="M162" s="1">
        <f t="shared" si="15"/>
        <v>1.7000000000000001E-2</v>
      </c>
      <c r="N162" t="str">
        <f t="shared" si="16"/>
        <v xml:space="preserve">   all</v>
      </c>
    </row>
    <row r="163" spans="1:14" x14ac:dyDescent="0.25">
      <c r="A163" t="s">
        <v>138</v>
      </c>
      <c r="J163" t="str">
        <f t="shared" si="12"/>
        <v>ball</v>
      </c>
      <c r="K163" t="str">
        <f t="shared" si="13"/>
        <v>AP</v>
      </c>
      <c r="L163">
        <f t="shared" si="14"/>
        <v>0.8</v>
      </c>
      <c r="M163" s="1">
        <f t="shared" si="15"/>
        <v>3.0000000000000001E-3</v>
      </c>
      <c r="N163" t="str">
        <f t="shared" si="16"/>
        <v xml:space="preserve">   all</v>
      </c>
    </row>
    <row r="164" spans="1:14" x14ac:dyDescent="0.25">
      <c r="A164" t="s">
        <v>22</v>
      </c>
      <c r="J164" t="str">
        <f t="shared" si="12"/>
        <v>ball</v>
      </c>
      <c r="K164" t="str">
        <f t="shared" si="13"/>
        <v>AP</v>
      </c>
      <c r="L164">
        <f t="shared" si="14"/>
        <v>0.9</v>
      </c>
      <c r="M164" s="1">
        <f t="shared" si="15"/>
        <v>0</v>
      </c>
      <c r="N164" t="str">
        <f t="shared" si="16"/>
        <v xml:space="preserve">   all</v>
      </c>
    </row>
    <row r="165" spans="1:14" x14ac:dyDescent="0.25">
      <c r="A165" t="s">
        <v>139</v>
      </c>
      <c r="J165" t="str">
        <f t="shared" si="12"/>
        <v>ball</v>
      </c>
      <c r="K165" t="str">
        <f t="shared" si="13"/>
        <v>AP</v>
      </c>
      <c r="L165" t="str">
        <f t="shared" si="14"/>
        <v xml:space="preserve">0.50:0.95 </v>
      </c>
      <c r="M165" s="1">
        <f t="shared" si="15"/>
        <v>9.4E-2</v>
      </c>
      <c r="N165" t="str">
        <f t="shared" si="16"/>
        <v xml:space="preserve"> small</v>
      </c>
    </row>
    <row r="166" spans="1:14" x14ac:dyDescent="0.25">
      <c r="A166" t="s">
        <v>24</v>
      </c>
      <c r="J166" t="str">
        <f t="shared" si="12"/>
        <v>ball</v>
      </c>
      <c r="K166" t="str">
        <f t="shared" si="13"/>
        <v>AP</v>
      </c>
      <c r="L166" t="str">
        <f t="shared" si="14"/>
        <v xml:space="preserve">0.50:0.95 </v>
      </c>
      <c r="M166" s="1">
        <f t="shared" si="15"/>
        <v>0</v>
      </c>
      <c r="N166" t="str">
        <f t="shared" si="16"/>
        <v>medium</v>
      </c>
    </row>
    <row r="167" spans="1:14" x14ac:dyDescent="0.25">
      <c r="A167" t="s">
        <v>25</v>
      </c>
      <c r="J167" t="str">
        <f t="shared" si="12"/>
        <v>ball</v>
      </c>
      <c r="K167" t="str">
        <f t="shared" si="13"/>
        <v>AR</v>
      </c>
      <c r="L167">
        <f t="shared" si="14"/>
        <v>0.5</v>
      </c>
      <c r="M167" s="1">
        <f t="shared" si="15"/>
        <v>0.3</v>
      </c>
      <c r="N167" t="str">
        <f t="shared" si="16"/>
        <v xml:space="preserve">   all</v>
      </c>
    </row>
    <row r="168" spans="1:14" x14ac:dyDescent="0.25">
      <c r="A168" t="s">
        <v>86</v>
      </c>
      <c r="J168" t="str">
        <f t="shared" si="12"/>
        <v>ball</v>
      </c>
      <c r="K168" t="str">
        <f t="shared" si="13"/>
        <v>AR</v>
      </c>
      <c r="L168">
        <f t="shared" si="14"/>
        <v>0.6</v>
      </c>
      <c r="M168" s="1">
        <f t="shared" si="15"/>
        <v>0.25</v>
      </c>
      <c r="N168" t="str">
        <f t="shared" si="16"/>
        <v xml:space="preserve">   all</v>
      </c>
    </row>
    <row r="169" spans="1:14" x14ac:dyDescent="0.25">
      <c r="A169" t="s">
        <v>140</v>
      </c>
      <c r="J169" t="str">
        <f t="shared" si="12"/>
        <v>ball</v>
      </c>
      <c r="K169" t="str">
        <f t="shared" si="13"/>
        <v>AR</v>
      </c>
      <c r="L169">
        <f t="shared" si="14"/>
        <v>0.7</v>
      </c>
      <c r="M169" s="1">
        <f t="shared" si="15"/>
        <v>0.1</v>
      </c>
      <c r="N169" t="str">
        <f t="shared" si="16"/>
        <v xml:space="preserve">   all</v>
      </c>
    </row>
    <row r="170" spans="1:14" x14ac:dyDescent="0.25">
      <c r="A170" t="s">
        <v>141</v>
      </c>
      <c r="J170" t="str">
        <f t="shared" si="12"/>
        <v>ball</v>
      </c>
      <c r="K170" t="str">
        <f t="shared" si="13"/>
        <v>AR</v>
      </c>
      <c r="L170">
        <f t="shared" si="14"/>
        <v>0.8</v>
      </c>
      <c r="M170" s="1">
        <f t="shared" si="15"/>
        <v>0.05</v>
      </c>
      <c r="N170" t="str">
        <f t="shared" si="16"/>
        <v xml:space="preserve">   all</v>
      </c>
    </row>
    <row r="171" spans="1:14" x14ac:dyDescent="0.25">
      <c r="A171" t="s">
        <v>29</v>
      </c>
      <c r="J171" t="str">
        <f t="shared" si="12"/>
        <v>ball</v>
      </c>
      <c r="K171" t="str">
        <f t="shared" si="13"/>
        <v>AR</v>
      </c>
      <c r="L171">
        <f t="shared" si="14"/>
        <v>0.9</v>
      </c>
      <c r="M171" s="1">
        <f t="shared" si="15"/>
        <v>0</v>
      </c>
      <c r="N171" t="str">
        <f t="shared" si="16"/>
        <v xml:space="preserve">   all</v>
      </c>
    </row>
    <row r="172" spans="1:14" x14ac:dyDescent="0.25">
      <c r="A172" t="s">
        <v>142</v>
      </c>
      <c r="J172" t="str">
        <f t="shared" si="12"/>
        <v>ball</v>
      </c>
      <c r="K172" t="str">
        <f t="shared" si="13"/>
        <v>AR</v>
      </c>
      <c r="L172" t="str">
        <f t="shared" si="14"/>
        <v xml:space="preserve">0.50:0.95 </v>
      </c>
      <c r="M172" s="1">
        <f t="shared" si="15"/>
        <v>0.125</v>
      </c>
      <c r="N172" t="str">
        <f t="shared" si="16"/>
        <v xml:space="preserve"> small</v>
      </c>
    </row>
    <row r="173" spans="1:14" x14ac:dyDescent="0.25">
      <c r="A173" t="s">
        <v>31</v>
      </c>
      <c r="J173" t="str">
        <f t="shared" si="12"/>
        <v>ball</v>
      </c>
      <c r="K173" t="str">
        <f t="shared" si="13"/>
        <v>AR</v>
      </c>
      <c r="L173" t="str">
        <f t="shared" si="14"/>
        <v xml:space="preserve">0.50:0.95 </v>
      </c>
      <c r="M173" s="1">
        <f t="shared" si="15"/>
        <v>0</v>
      </c>
      <c r="N173" t="str">
        <f t="shared" si="16"/>
        <v>medium</v>
      </c>
    </row>
    <row r="174" spans="1:14" x14ac:dyDescent="0.25">
      <c r="A174" t="s">
        <v>143</v>
      </c>
      <c r="J174" t="str">
        <f t="shared" si="12"/>
        <v>hand</v>
      </c>
      <c r="K174" t="str">
        <f t="shared" si="13"/>
        <v>AP</v>
      </c>
      <c r="L174" t="str">
        <f t="shared" si="14"/>
        <v xml:space="preserve">0.50:0.95 </v>
      </c>
      <c r="M174" s="1">
        <f t="shared" si="15"/>
        <v>0.317</v>
      </c>
      <c r="N174" t="str">
        <f t="shared" si="16"/>
        <v xml:space="preserve">   all</v>
      </c>
    </row>
    <row r="175" spans="1:14" x14ac:dyDescent="0.25">
      <c r="A175" t="s">
        <v>144</v>
      </c>
      <c r="J175" t="str">
        <f t="shared" si="12"/>
        <v>hand</v>
      </c>
      <c r="K175" t="str">
        <f t="shared" si="13"/>
        <v>AP</v>
      </c>
      <c r="L175">
        <f t="shared" si="14"/>
        <v>0.5</v>
      </c>
      <c r="M175" s="1">
        <f t="shared" si="15"/>
        <v>0.76400000000000001</v>
      </c>
      <c r="N175" t="str">
        <f t="shared" si="16"/>
        <v xml:space="preserve">   all</v>
      </c>
    </row>
    <row r="176" spans="1:14" x14ac:dyDescent="0.25">
      <c r="A176" t="s">
        <v>145</v>
      </c>
      <c r="J176" t="str">
        <f t="shared" si="12"/>
        <v>hand</v>
      </c>
      <c r="K176" t="str">
        <f t="shared" si="13"/>
        <v>AP</v>
      </c>
      <c r="L176">
        <f t="shared" si="14"/>
        <v>0.6</v>
      </c>
      <c r="M176" s="1">
        <f t="shared" si="15"/>
        <v>0.63800000000000001</v>
      </c>
      <c r="N176" t="str">
        <f t="shared" si="16"/>
        <v xml:space="preserve">   all</v>
      </c>
    </row>
    <row r="177" spans="1:14" x14ac:dyDescent="0.25">
      <c r="A177" t="s">
        <v>146</v>
      </c>
      <c r="J177" t="str">
        <f t="shared" si="12"/>
        <v>hand</v>
      </c>
      <c r="K177" t="str">
        <f t="shared" si="13"/>
        <v>AP</v>
      </c>
      <c r="L177">
        <f t="shared" si="14"/>
        <v>0.7</v>
      </c>
      <c r="M177" s="1">
        <f t="shared" si="15"/>
        <v>0.3</v>
      </c>
      <c r="N177" t="str">
        <f t="shared" si="16"/>
        <v xml:space="preserve">   all</v>
      </c>
    </row>
    <row r="178" spans="1:14" x14ac:dyDescent="0.25">
      <c r="A178" t="s">
        <v>147</v>
      </c>
      <c r="J178" t="str">
        <f t="shared" si="12"/>
        <v>hand</v>
      </c>
      <c r="K178" t="str">
        <f t="shared" si="13"/>
        <v>AP</v>
      </c>
      <c r="L178">
        <f t="shared" si="14"/>
        <v>0.8</v>
      </c>
      <c r="M178" s="1">
        <f t="shared" si="15"/>
        <v>6.8000000000000005E-2</v>
      </c>
      <c r="N178" t="str">
        <f t="shared" si="16"/>
        <v xml:space="preserve">   all</v>
      </c>
    </row>
    <row r="179" spans="1:14" x14ac:dyDescent="0.25">
      <c r="A179" t="s">
        <v>37</v>
      </c>
      <c r="J179" t="str">
        <f t="shared" si="12"/>
        <v>hand</v>
      </c>
      <c r="K179" t="str">
        <f t="shared" si="13"/>
        <v>AP</v>
      </c>
      <c r="L179">
        <f t="shared" si="14"/>
        <v>0.9</v>
      </c>
      <c r="M179" s="1">
        <f t="shared" si="15"/>
        <v>0</v>
      </c>
      <c r="N179" t="str">
        <f t="shared" si="16"/>
        <v xml:space="preserve">   all</v>
      </c>
    </row>
    <row r="180" spans="1:14" x14ac:dyDescent="0.25">
      <c r="A180" t="s">
        <v>148</v>
      </c>
      <c r="J180" t="str">
        <f t="shared" si="12"/>
        <v>hand</v>
      </c>
      <c r="K180" t="str">
        <f t="shared" si="13"/>
        <v>AP</v>
      </c>
      <c r="L180" t="str">
        <f t="shared" si="14"/>
        <v xml:space="preserve">0.50:0.95 </v>
      </c>
      <c r="M180" s="1">
        <f t="shared" si="15"/>
        <v>0.315</v>
      </c>
      <c r="N180" t="str">
        <f t="shared" si="16"/>
        <v xml:space="preserve"> small</v>
      </c>
    </row>
    <row r="181" spans="1:14" x14ac:dyDescent="0.25">
      <c r="A181" t="s">
        <v>149</v>
      </c>
      <c r="J181" t="str">
        <f t="shared" si="12"/>
        <v>hand</v>
      </c>
      <c r="K181" t="str">
        <f t="shared" si="13"/>
        <v>AP</v>
      </c>
      <c r="L181" t="str">
        <f t="shared" si="14"/>
        <v xml:space="preserve">0.50:0.95 </v>
      </c>
      <c r="M181" s="1">
        <f t="shared" si="15"/>
        <v>0.433</v>
      </c>
      <c r="N181" t="str">
        <f t="shared" si="16"/>
        <v>medium</v>
      </c>
    </row>
    <row r="182" spans="1:14" x14ac:dyDescent="0.25">
      <c r="A182" t="s">
        <v>95</v>
      </c>
      <c r="J182" t="str">
        <f t="shared" si="12"/>
        <v>hand</v>
      </c>
      <c r="K182" t="str">
        <f t="shared" si="13"/>
        <v>AR</v>
      </c>
      <c r="L182">
        <f t="shared" si="14"/>
        <v>0.5</v>
      </c>
      <c r="M182" s="1">
        <f t="shared" si="15"/>
        <v>0.90900000000000003</v>
      </c>
      <c r="N182" t="str">
        <f t="shared" si="16"/>
        <v xml:space="preserve">   all</v>
      </c>
    </row>
    <row r="183" spans="1:14" x14ac:dyDescent="0.25">
      <c r="A183" t="s">
        <v>150</v>
      </c>
      <c r="J183" t="str">
        <f t="shared" si="12"/>
        <v>hand</v>
      </c>
      <c r="K183" t="str">
        <f t="shared" si="13"/>
        <v>AR</v>
      </c>
      <c r="L183">
        <f t="shared" si="14"/>
        <v>0.6</v>
      </c>
      <c r="M183" s="1">
        <f t="shared" si="15"/>
        <v>0.78400000000000003</v>
      </c>
      <c r="N183" t="str">
        <f t="shared" si="16"/>
        <v xml:space="preserve">   all</v>
      </c>
    </row>
    <row r="184" spans="1:14" x14ac:dyDescent="0.25">
      <c r="A184" t="s">
        <v>151</v>
      </c>
      <c r="J184" t="str">
        <f t="shared" si="12"/>
        <v>hand</v>
      </c>
      <c r="K184" t="str">
        <f t="shared" si="13"/>
        <v>AR</v>
      </c>
      <c r="L184">
        <f t="shared" si="14"/>
        <v>0.7</v>
      </c>
      <c r="M184" s="1">
        <f t="shared" si="15"/>
        <v>0.47699999999999998</v>
      </c>
      <c r="N184" t="str">
        <f t="shared" si="16"/>
        <v xml:space="preserve">   all</v>
      </c>
    </row>
    <row r="185" spans="1:14" x14ac:dyDescent="0.25">
      <c r="A185" t="s">
        <v>152</v>
      </c>
      <c r="J185" t="str">
        <f t="shared" si="12"/>
        <v>hand</v>
      </c>
      <c r="K185" t="str">
        <f t="shared" si="13"/>
        <v>AR</v>
      </c>
      <c r="L185">
        <f t="shared" si="14"/>
        <v>0.8</v>
      </c>
      <c r="M185" s="1">
        <f t="shared" si="15"/>
        <v>0.193</v>
      </c>
      <c r="N185" t="str">
        <f t="shared" si="16"/>
        <v xml:space="preserve">   all</v>
      </c>
    </row>
    <row r="186" spans="1:14" x14ac:dyDescent="0.25">
      <c r="A186" t="s">
        <v>44</v>
      </c>
      <c r="J186" t="str">
        <f t="shared" si="12"/>
        <v>hand</v>
      </c>
      <c r="K186" t="str">
        <f t="shared" si="13"/>
        <v>AR</v>
      </c>
      <c r="L186">
        <f t="shared" si="14"/>
        <v>0.9</v>
      </c>
      <c r="M186" s="1">
        <f t="shared" si="15"/>
        <v>0</v>
      </c>
      <c r="N186" t="str">
        <f t="shared" si="16"/>
        <v xml:space="preserve">   all</v>
      </c>
    </row>
    <row r="187" spans="1:14" x14ac:dyDescent="0.25">
      <c r="A187" t="s">
        <v>153</v>
      </c>
      <c r="J187" t="str">
        <f t="shared" si="12"/>
        <v>hand</v>
      </c>
      <c r="K187" t="str">
        <f t="shared" si="13"/>
        <v>AR</v>
      </c>
      <c r="L187" t="str">
        <f t="shared" si="14"/>
        <v xml:space="preserve">0.50:0.95 </v>
      </c>
      <c r="M187" s="1">
        <f t="shared" si="15"/>
        <v>0.43</v>
      </c>
      <c r="N187" t="str">
        <f t="shared" si="16"/>
        <v xml:space="preserve"> small</v>
      </c>
    </row>
    <row r="188" spans="1:14" x14ac:dyDescent="0.25">
      <c r="A188" t="s">
        <v>100</v>
      </c>
      <c r="J188" t="str">
        <f t="shared" si="12"/>
        <v>hand</v>
      </c>
      <c r="K188" t="str">
        <f t="shared" si="13"/>
        <v>AR</v>
      </c>
      <c r="L188" t="str">
        <f t="shared" si="14"/>
        <v xml:space="preserve">0.50:0.95 </v>
      </c>
      <c r="M188" s="1">
        <f t="shared" si="15"/>
        <v>0.46700000000000003</v>
      </c>
      <c r="N188" t="str">
        <f t="shared" si="16"/>
        <v>medium</v>
      </c>
    </row>
    <row r="189" spans="1:14" x14ac:dyDescent="0.25">
      <c r="A189" t="s">
        <v>154</v>
      </c>
      <c r="J189" t="str">
        <f t="shared" si="12"/>
        <v>figure</v>
      </c>
      <c r="K189" t="str">
        <f t="shared" si="13"/>
        <v>AP</v>
      </c>
      <c r="L189" t="str">
        <f t="shared" si="14"/>
        <v xml:space="preserve">0.50:0.95 </v>
      </c>
      <c r="M189" s="1">
        <f t="shared" si="15"/>
        <v>0.22700000000000001</v>
      </c>
      <c r="N189" t="str">
        <f t="shared" si="16"/>
        <v xml:space="preserve">   all</v>
      </c>
    </row>
    <row r="190" spans="1:14" x14ac:dyDescent="0.25">
      <c r="A190" t="s">
        <v>155</v>
      </c>
      <c r="J190" t="str">
        <f t="shared" si="12"/>
        <v>figure</v>
      </c>
      <c r="K190" t="str">
        <f t="shared" si="13"/>
        <v>AP</v>
      </c>
      <c r="L190">
        <f t="shared" si="14"/>
        <v>0.5</v>
      </c>
      <c r="M190" s="1">
        <f t="shared" si="15"/>
        <v>0.65</v>
      </c>
      <c r="N190" t="str">
        <f t="shared" si="16"/>
        <v xml:space="preserve">   all</v>
      </c>
    </row>
    <row r="191" spans="1:14" x14ac:dyDescent="0.25">
      <c r="A191" t="s">
        <v>156</v>
      </c>
      <c r="J191" t="str">
        <f t="shared" si="12"/>
        <v>figure</v>
      </c>
      <c r="K191" t="str">
        <f t="shared" si="13"/>
        <v>AP</v>
      </c>
      <c r="L191">
        <f t="shared" si="14"/>
        <v>0.6</v>
      </c>
      <c r="M191" s="1">
        <f t="shared" si="15"/>
        <v>0.40500000000000003</v>
      </c>
      <c r="N191" t="str">
        <f t="shared" si="16"/>
        <v xml:space="preserve">   all</v>
      </c>
    </row>
    <row r="192" spans="1:14" x14ac:dyDescent="0.25">
      <c r="A192" t="s">
        <v>104</v>
      </c>
      <c r="J192" t="str">
        <f t="shared" si="12"/>
        <v>figure</v>
      </c>
      <c r="K192" t="str">
        <f t="shared" si="13"/>
        <v>AP</v>
      </c>
      <c r="L192">
        <f t="shared" si="14"/>
        <v>0.7</v>
      </c>
      <c r="M192" s="1">
        <f t="shared" si="15"/>
        <v>0.185</v>
      </c>
      <c r="N192" t="str">
        <f t="shared" si="16"/>
        <v xml:space="preserve">   all</v>
      </c>
    </row>
    <row r="193" spans="1:14" x14ac:dyDescent="0.25">
      <c r="A193" t="s">
        <v>157</v>
      </c>
      <c r="J193" t="str">
        <f t="shared" si="12"/>
        <v>figure</v>
      </c>
      <c r="K193" t="str">
        <f t="shared" si="13"/>
        <v>AP</v>
      </c>
      <c r="L193">
        <f t="shared" si="14"/>
        <v>0.8</v>
      </c>
      <c r="M193" s="1">
        <f t="shared" si="15"/>
        <v>6.6000000000000003E-2</v>
      </c>
      <c r="N193" t="str">
        <f t="shared" si="16"/>
        <v xml:space="preserve">   all</v>
      </c>
    </row>
    <row r="194" spans="1:14" x14ac:dyDescent="0.25">
      <c r="A194" t="s">
        <v>52</v>
      </c>
      <c r="J194" t="str">
        <f t="shared" si="12"/>
        <v>figure</v>
      </c>
      <c r="K194" t="str">
        <f t="shared" si="13"/>
        <v>AP</v>
      </c>
      <c r="L194">
        <f t="shared" si="14"/>
        <v>0.9</v>
      </c>
      <c r="M194" s="1">
        <f t="shared" si="15"/>
        <v>0</v>
      </c>
      <c r="N194" t="str">
        <f t="shared" si="16"/>
        <v xml:space="preserve">   all</v>
      </c>
    </row>
    <row r="195" spans="1:14" x14ac:dyDescent="0.25">
      <c r="A195" t="s">
        <v>158</v>
      </c>
      <c r="J195" t="str">
        <f t="shared" si="12"/>
        <v>figure</v>
      </c>
      <c r="K195" t="str">
        <f t="shared" si="13"/>
        <v>AP</v>
      </c>
      <c r="L195" t="str">
        <f t="shared" si="14"/>
        <v xml:space="preserve">0.50:0.95 </v>
      </c>
      <c r="M195" s="1">
        <f t="shared" si="15"/>
        <v>0.20100000000000001</v>
      </c>
      <c r="N195" t="str">
        <f t="shared" si="16"/>
        <v xml:space="preserve"> small</v>
      </c>
    </row>
    <row r="196" spans="1:14" x14ac:dyDescent="0.25">
      <c r="A196" t="s">
        <v>159</v>
      </c>
      <c r="J196" t="str">
        <f t="shared" si="12"/>
        <v>figure</v>
      </c>
      <c r="K196" t="str">
        <f t="shared" si="13"/>
        <v>AP</v>
      </c>
      <c r="L196" t="str">
        <f t="shared" si="14"/>
        <v xml:space="preserve">0.50:0.95 </v>
      </c>
      <c r="M196" s="1">
        <f t="shared" si="15"/>
        <v>0.46100000000000002</v>
      </c>
      <c r="N196" t="str">
        <f t="shared" si="16"/>
        <v>medium</v>
      </c>
    </row>
    <row r="197" spans="1:14" x14ac:dyDescent="0.25">
      <c r="A197" t="s">
        <v>160</v>
      </c>
      <c r="J197" t="str">
        <f t="shared" ref="J197:J260" si="17">IF(LEFT(A197,8)=" Average",MID(A197,FIND("catId",A197)+6,LEN(A197)-FIND("catId",A197)-5),"")</f>
        <v>figure</v>
      </c>
      <c r="K197" t="str">
        <f t="shared" ref="K197:K260" si="18">IF(LEFT(A197,18)=" Average Precision", "AP", IF(LEFT(A197,14)=" Average Recal", "AR", ""))</f>
        <v>AR</v>
      </c>
      <c r="L197">
        <f t="shared" si="14"/>
        <v>0.5</v>
      </c>
      <c r="M197" s="1">
        <f t="shared" si="15"/>
        <v>0.78300000000000003</v>
      </c>
      <c r="N197" t="str">
        <f t="shared" si="16"/>
        <v xml:space="preserve">   all</v>
      </c>
    </row>
    <row r="198" spans="1:14" x14ac:dyDescent="0.25">
      <c r="A198" t="s">
        <v>161</v>
      </c>
      <c r="J198" t="str">
        <f t="shared" si="17"/>
        <v>figure</v>
      </c>
      <c r="K198" t="str">
        <f t="shared" si="18"/>
        <v>AR</v>
      </c>
      <c r="L198">
        <f t="shared" ref="L198:L261" si="19">IF(LEFT(A198,8)=" Average",IF(ISNUMBER(TRIM(MID(A198, FIND("IoU",A198) + 4, FIND(" | area", A198) - FIND("IoU",A198) - 3)) * 1), VALUE(MID(A198, FIND("IoU",A198) + 4, FIND(" | area", A198) - FIND("IoU",A198) - 3)), MID(A198, FIND("IoU",A198) + 4, FIND(" | area", A198) - FIND("IoU",A198) - 3)),"")</f>
        <v>0.6</v>
      </c>
      <c r="M198" s="1">
        <f t="shared" si="15"/>
        <v>0.57299999999999995</v>
      </c>
      <c r="N198" t="str">
        <f t="shared" si="16"/>
        <v xml:space="preserve">   all</v>
      </c>
    </row>
    <row r="199" spans="1:14" x14ac:dyDescent="0.25">
      <c r="A199" t="s">
        <v>162</v>
      </c>
      <c r="J199" t="str">
        <f t="shared" si="17"/>
        <v>figure</v>
      </c>
      <c r="K199" t="str">
        <f t="shared" si="18"/>
        <v>AR</v>
      </c>
      <c r="L199">
        <f t="shared" si="19"/>
        <v>0.7</v>
      </c>
      <c r="M199" s="1">
        <f t="shared" si="15"/>
        <v>0.34599999999999997</v>
      </c>
      <c r="N199" t="str">
        <f t="shared" si="16"/>
        <v xml:space="preserve">   all</v>
      </c>
    </row>
    <row r="200" spans="1:14" x14ac:dyDescent="0.25">
      <c r="A200" t="s">
        <v>163</v>
      </c>
      <c r="J200" t="str">
        <f t="shared" si="17"/>
        <v>figure</v>
      </c>
      <c r="K200" t="str">
        <f t="shared" si="18"/>
        <v>AR</v>
      </c>
      <c r="L200">
        <f t="shared" si="19"/>
        <v>0.8</v>
      </c>
      <c r="M200" s="1">
        <f t="shared" si="15"/>
        <v>0.15</v>
      </c>
      <c r="N200" t="str">
        <f t="shared" si="16"/>
        <v xml:space="preserve">   all</v>
      </c>
    </row>
    <row r="201" spans="1:14" x14ac:dyDescent="0.25">
      <c r="A201" t="s">
        <v>59</v>
      </c>
      <c r="J201" t="str">
        <f t="shared" si="17"/>
        <v>figure</v>
      </c>
      <c r="K201" t="str">
        <f t="shared" si="18"/>
        <v>AR</v>
      </c>
      <c r="L201">
        <f t="shared" si="19"/>
        <v>0.9</v>
      </c>
      <c r="M201" s="1">
        <f t="shared" si="15"/>
        <v>0</v>
      </c>
      <c r="N201" t="str">
        <f t="shared" si="16"/>
        <v xml:space="preserve">   all</v>
      </c>
    </row>
    <row r="202" spans="1:14" x14ac:dyDescent="0.25">
      <c r="A202" t="s">
        <v>164</v>
      </c>
      <c r="J202" t="str">
        <f t="shared" si="17"/>
        <v>figure</v>
      </c>
      <c r="K202" t="str">
        <f t="shared" si="18"/>
        <v>AR</v>
      </c>
      <c r="L202" t="str">
        <f t="shared" si="19"/>
        <v xml:space="preserve">0.50:0.95 </v>
      </c>
      <c r="M202" s="1">
        <f t="shared" ref="M202:M265" si="20">IF(LEFT(A202,8)=" Average", MAX(VALUE(MID(A202, FIND("| maxDets=100 ] = ",A202) + 18,FIND("| catId", A202) - 18 - FIND("| maxDets=100 ] = ",A202))), 0),"")</f>
        <v>0.308</v>
      </c>
      <c r="N202" t="str">
        <f t="shared" si="16"/>
        <v xml:space="preserve"> small</v>
      </c>
    </row>
    <row r="203" spans="1:14" x14ac:dyDescent="0.25">
      <c r="A203" t="s">
        <v>165</v>
      </c>
      <c r="J203" t="str">
        <f t="shared" si="17"/>
        <v>figure</v>
      </c>
      <c r="K203" t="str">
        <f t="shared" si="18"/>
        <v>AR</v>
      </c>
      <c r="L203" t="str">
        <f t="shared" si="19"/>
        <v xml:space="preserve">0.50:0.95 </v>
      </c>
      <c r="M203" s="1">
        <f t="shared" si="20"/>
        <v>0.57099999999999995</v>
      </c>
      <c r="N203" t="str">
        <f t="shared" si="16"/>
        <v>medium</v>
      </c>
    </row>
    <row r="204" spans="1:14" x14ac:dyDescent="0.25">
      <c r="A204" t="s">
        <v>166</v>
      </c>
      <c r="J204" t="str">
        <f t="shared" si="17"/>
        <v/>
      </c>
      <c r="K204" t="str">
        <f t="shared" si="18"/>
        <v/>
      </c>
      <c r="L204" t="str">
        <f t="shared" si="19"/>
        <v/>
      </c>
      <c r="M204" s="1" t="str">
        <f t="shared" si="20"/>
        <v/>
      </c>
      <c r="N204" t="str">
        <f t="shared" ref="N204:N267" si="21">IF(LEFT(A204,8)=" Average",MID(A204, FIND("area=",A204) + 5, FIND(" | maxDets", A204) - FIND("area=",A204) - 5),"")</f>
        <v/>
      </c>
    </row>
    <row r="205" spans="1:14" x14ac:dyDescent="0.25">
      <c r="A205" t="s">
        <v>167</v>
      </c>
      <c r="J205" t="str">
        <f t="shared" si="17"/>
        <v/>
      </c>
      <c r="K205" t="str">
        <f t="shared" si="18"/>
        <v/>
      </c>
      <c r="L205" t="str">
        <f t="shared" si="19"/>
        <v/>
      </c>
      <c r="M205" s="1" t="str">
        <f t="shared" si="20"/>
        <v/>
      </c>
      <c r="N205" t="str">
        <f t="shared" si="21"/>
        <v/>
      </c>
    </row>
    <row r="206" spans="1:14" x14ac:dyDescent="0.25">
      <c r="A206" t="s">
        <v>168</v>
      </c>
      <c r="J206" t="str">
        <f t="shared" si="17"/>
        <v/>
      </c>
      <c r="K206" t="str">
        <f t="shared" si="18"/>
        <v/>
      </c>
      <c r="L206" t="str">
        <f t="shared" si="19"/>
        <v/>
      </c>
      <c r="M206" s="1" t="str">
        <f t="shared" si="20"/>
        <v/>
      </c>
      <c r="N206" t="str">
        <f t="shared" si="21"/>
        <v/>
      </c>
    </row>
    <row r="207" spans="1:14" x14ac:dyDescent="0.25">
      <c r="J207" t="str">
        <f t="shared" si="17"/>
        <v/>
      </c>
      <c r="K207" t="str">
        <f t="shared" si="18"/>
        <v/>
      </c>
      <c r="L207" t="str">
        <f t="shared" si="19"/>
        <v/>
      </c>
      <c r="M207" s="1" t="str">
        <f t="shared" si="20"/>
        <v/>
      </c>
      <c r="N207" t="str">
        <f t="shared" si="21"/>
        <v/>
      </c>
    </row>
    <row r="208" spans="1:14" x14ac:dyDescent="0.25">
      <c r="A208" t="s">
        <v>169</v>
      </c>
      <c r="J208" t="str">
        <f t="shared" si="17"/>
        <v/>
      </c>
      <c r="K208" t="str">
        <f t="shared" si="18"/>
        <v/>
      </c>
      <c r="L208" t="str">
        <f t="shared" si="19"/>
        <v/>
      </c>
      <c r="M208" s="1" t="str">
        <f t="shared" si="20"/>
        <v/>
      </c>
      <c r="N208" t="str">
        <f t="shared" si="21"/>
        <v/>
      </c>
    </row>
    <row r="209" spans="1:14" x14ac:dyDescent="0.25">
      <c r="A209" t="s">
        <v>170</v>
      </c>
      <c r="J209" t="str">
        <f t="shared" si="17"/>
        <v/>
      </c>
      <c r="K209" t="str">
        <f t="shared" si="18"/>
        <v/>
      </c>
      <c r="L209" t="str">
        <f t="shared" si="19"/>
        <v/>
      </c>
      <c r="M209" s="1" t="str">
        <f t="shared" si="20"/>
        <v/>
      </c>
      <c r="N209" t="str">
        <f t="shared" si="21"/>
        <v/>
      </c>
    </row>
    <row r="210" spans="1:14" x14ac:dyDescent="0.25">
      <c r="A210" t="s">
        <v>171</v>
      </c>
      <c r="J210" t="str">
        <f t="shared" si="17"/>
        <v/>
      </c>
      <c r="K210" t="str">
        <f t="shared" si="18"/>
        <v/>
      </c>
      <c r="L210" t="str">
        <f t="shared" si="19"/>
        <v/>
      </c>
      <c r="M210" s="1" t="str">
        <f t="shared" si="20"/>
        <v/>
      </c>
      <c r="N210" t="str">
        <f t="shared" si="21"/>
        <v/>
      </c>
    </row>
    <row r="211" spans="1:14" x14ac:dyDescent="0.25">
      <c r="J211" t="str">
        <f t="shared" si="17"/>
        <v/>
      </c>
      <c r="K211" t="str">
        <f t="shared" si="18"/>
        <v/>
      </c>
      <c r="L211" t="str">
        <f t="shared" si="19"/>
        <v/>
      </c>
      <c r="M211" s="1" t="str">
        <f t="shared" si="20"/>
        <v/>
      </c>
      <c r="N211" t="str">
        <f t="shared" si="21"/>
        <v/>
      </c>
    </row>
    <row r="212" spans="1:14" x14ac:dyDescent="0.25">
      <c r="A212" t="s">
        <v>172</v>
      </c>
      <c r="J212" t="str">
        <f t="shared" si="17"/>
        <v/>
      </c>
      <c r="K212" t="str">
        <f t="shared" si="18"/>
        <v/>
      </c>
      <c r="L212" t="str">
        <f t="shared" si="19"/>
        <v/>
      </c>
      <c r="M212" s="1" t="str">
        <f t="shared" si="20"/>
        <v/>
      </c>
      <c r="N212" t="str">
        <f t="shared" si="21"/>
        <v/>
      </c>
    </row>
    <row r="213" spans="1:14" x14ac:dyDescent="0.25">
      <c r="A213" t="s">
        <v>1</v>
      </c>
      <c r="J213" t="str">
        <f t="shared" si="17"/>
        <v/>
      </c>
      <c r="K213" t="str">
        <f t="shared" si="18"/>
        <v/>
      </c>
      <c r="L213" t="str">
        <f t="shared" si="19"/>
        <v/>
      </c>
      <c r="M213" s="1" t="str">
        <f t="shared" si="20"/>
        <v/>
      </c>
      <c r="N213" t="str">
        <f t="shared" si="21"/>
        <v/>
      </c>
    </row>
    <row r="214" spans="1:14" x14ac:dyDescent="0.25">
      <c r="A214" t="s">
        <v>173</v>
      </c>
      <c r="J214" t="str">
        <f t="shared" si="17"/>
        <v>All</v>
      </c>
      <c r="K214" t="str">
        <f t="shared" si="18"/>
        <v>AP</v>
      </c>
      <c r="L214" t="str">
        <f t="shared" si="19"/>
        <v xml:space="preserve">0.50:0.95 </v>
      </c>
      <c r="M214" s="1">
        <f t="shared" si="20"/>
        <v>0.16</v>
      </c>
      <c r="N214" t="str">
        <f t="shared" si="21"/>
        <v xml:space="preserve">   all</v>
      </c>
    </row>
    <row r="215" spans="1:14" x14ac:dyDescent="0.25">
      <c r="A215" t="s">
        <v>174</v>
      </c>
      <c r="J215" t="str">
        <f t="shared" si="17"/>
        <v>All</v>
      </c>
      <c r="K215" t="str">
        <f t="shared" si="18"/>
        <v>AP</v>
      </c>
      <c r="L215">
        <f t="shared" si="19"/>
        <v>0.5</v>
      </c>
      <c r="M215" s="1">
        <f t="shared" si="20"/>
        <v>0.44</v>
      </c>
      <c r="N215" t="str">
        <f t="shared" si="21"/>
        <v xml:space="preserve">   all</v>
      </c>
    </row>
    <row r="216" spans="1:14" x14ac:dyDescent="0.25">
      <c r="A216" t="s">
        <v>175</v>
      </c>
      <c r="J216" t="str">
        <f t="shared" si="17"/>
        <v>All</v>
      </c>
      <c r="K216" t="str">
        <f t="shared" si="18"/>
        <v>AP</v>
      </c>
      <c r="L216">
        <f t="shared" si="19"/>
        <v>0.6</v>
      </c>
      <c r="M216" s="1">
        <f t="shared" si="20"/>
        <v>0.315</v>
      </c>
      <c r="N216" t="str">
        <f t="shared" si="21"/>
        <v xml:space="preserve">   all</v>
      </c>
    </row>
    <row r="217" spans="1:14" x14ac:dyDescent="0.25">
      <c r="A217" t="s">
        <v>176</v>
      </c>
      <c r="J217" t="str">
        <f t="shared" si="17"/>
        <v>All</v>
      </c>
      <c r="K217" t="str">
        <f t="shared" si="18"/>
        <v>AP</v>
      </c>
      <c r="L217">
        <f t="shared" si="19"/>
        <v>0.7</v>
      </c>
      <c r="M217" s="1">
        <f t="shared" si="20"/>
        <v>0.13500000000000001</v>
      </c>
      <c r="N217" t="str">
        <f t="shared" si="21"/>
        <v xml:space="preserve">   all</v>
      </c>
    </row>
    <row r="218" spans="1:14" x14ac:dyDescent="0.25">
      <c r="A218" t="s">
        <v>177</v>
      </c>
      <c r="J218" t="str">
        <f t="shared" si="17"/>
        <v>All</v>
      </c>
      <c r="K218" t="str">
        <f t="shared" si="18"/>
        <v>AP</v>
      </c>
      <c r="L218">
        <f t="shared" si="19"/>
        <v>0.8</v>
      </c>
      <c r="M218" s="1">
        <f t="shared" si="20"/>
        <v>2.4E-2</v>
      </c>
      <c r="N218" t="str">
        <f t="shared" si="21"/>
        <v xml:space="preserve">   all</v>
      </c>
    </row>
    <row r="219" spans="1:14" x14ac:dyDescent="0.25">
      <c r="A219" t="s">
        <v>7</v>
      </c>
      <c r="J219" t="str">
        <f t="shared" si="17"/>
        <v>All</v>
      </c>
      <c r="K219" t="str">
        <f t="shared" si="18"/>
        <v>AP</v>
      </c>
      <c r="L219">
        <f t="shared" si="19"/>
        <v>0.9</v>
      </c>
      <c r="M219" s="1">
        <f t="shared" si="20"/>
        <v>0</v>
      </c>
      <c r="N219" t="str">
        <f t="shared" si="21"/>
        <v xml:space="preserve">   all</v>
      </c>
    </row>
    <row r="220" spans="1:14" x14ac:dyDescent="0.25">
      <c r="A220" t="s">
        <v>178</v>
      </c>
      <c r="J220" t="str">
        <f t="shared" si="17"/>
        <v>All</v>
      </c>
      <c r="K220" t="str">
        <f t="shared" si="18"/>
        <v>AP</v>
      </c>
      <c r="L220" t="str">
        <f t="shared" si="19"/>
        <v xml:space="preserve">0.50:0.95 </v>
      </c>
      <c r="M220" s="1">
        <f t="shared" si="20"/>
        <v>0.17399999999999999</v>
      </c>
      <c r="N220" t="str">
        <f t="shared" si="21"/>
        <v xml:space="preserve"> small</v>
      </c>
    </row>
    <row r="221" spans="1:14" x14ac:dyDescent="0.25">
      <c r="A221" t="s">
        <v>179</v>
      </c>
      <c r="J221" t="str">
        <f t="shared" si="17"/>
        <v>All</v>
      </c>
      <c r="K221" t="str">
        <f t="shared" si="18"/>
        <v>AP</v>
      </c>
      <c r="L221" t="str">
        <f t="shared" si="19"/>
        <v xml:space="preserve">0.50:0.95 </v>
      </c>
      <c r="M221" s="1">
        <f t="shared" si="20"/>
        <v>0.43099999999999999</v>
      </c>
      <c r="N221" t="str">
        <f t="shared" si="21"/>
        <v>medium</v>
      </c>
    </row>
    <row r="222" spans="1:14" x14ac:dyDescent="0.25">
      <c r="A222" t="s">
        <v>180</v>
      </c>
      <c r="J222" t="str">
        <f t="shared" si="17"/>
        <v>All</v>
      </c>
      <c r="K222" t="str">
        <f t="shared" si="18"/>
        <v>AR</v>
      </c>
      <c r="L222">
        <f t="shared" si="19"/>
        <v>0.5</v>
      </c>
      <c r="M222" s="1">
        <f t="shared" si="20"/>
        <v>0.59799999999999998</v>
      </c>
      <c r="N222" t="str">
        <f t="shared" si="21"/>
        <v xml:space="preserve">   all</v>
      </c>
    </row>
    <row r="223" spans="1:14" x14ac:dyDescent="0.25">
      <c r="A223" t="s">
        <v>181</v>
      </c>
      <c r="J223" t="str">
        <f t="shared" si="17"/>
        <v>All</v>
      </c>
      <c r="K223" t="str">
        <f t="shared" si="18"/>
        <v>AR</v>
      </c>
      <c r="L223">
        <f t="shared" si="19"/>
        <v>0.6</v>
      </c>
      <c r="M223" s="1">
        <f t="shared" si="20"/>
        <v>0.499</v>
      </c>
      <c r="N223" t="str">
        <f t="shared" si="21"/>
        <v xml:space="preserve">   all</v>
      </c>
    </row>
    <row r="224" spans="1:14" x14ac:dyDescent="0.25">
      <c r="A224" t="s">
        <v>182</v>
      </c>
      <c r="J224" t="str">
        <f t="shared" si="17"/>
        <v>All</v>
      </c>
      <c r="K224" t="str">
        <f t="shared" si="18"/>
        <v>AR</v>
      </c>
      <c r="L224">
        <f t="shared" si="19"/>
        <v>0.7</v>
      </c>
      <c r="M224" s="1">
        <f t="shared" si="20"/>
        <v>0.28399999999999997</v>
      </c>
      <c r="N224" t="str">
        <f t="shared" si="21"/>
        <v xml:space="preserve">   all</v>
      </c>
    </row>
    <row r="225" spans="1:14" x14ac:dyDescent="0.25">
      <c r="A225" t="s">
        <v>183</v>
      </c>
      <c r="J225" t="str">
        <f t="shared" si="17"/>
        <v>All</v>
      </c>
      <c r="K225" t="str">
        <f t="shared" si="18"/>
        <v>AR</v>
      </c>
      <c r="L225">
        <f t="shared" si="19"/>
        <v>0.8</v>
      </c>
      <c r="M225" s="1">
        <f t="shared" si="20"/>
        <v>8.4000000000000005E-2</v>
      </c>
      <c r="N225" t="str">
        <f t="shared" si="21"/>
        <v xml:space="preserve">   all</v>
      </c>
    </row>
    <row r="226" spans="1:14" x14ac:dyDescent="0.25">
      <c r="A226" t="s">
        <v>14</v>
      </c>
      <c r="J226" t="str">
        <f t="shared" si="17"/>
        <v>All</v>
      </c>
      <c r="K226" t="str">
        <f t="shared" si="18"/>
        <v>AR</v>
      </c>
      <c r="L226">
        <f t="shared" si="19"/>
        <v>0.9</v>
      </c>
      <c r="M226" s="1">
        <f t="shared" si="20"/>
        <v>0</v>
      </c>
      <c r="N226" t="str">
        <f t="shared" si="21"/>
        <v xml:space="preserve">   all</v>
      </c>
    </row>
    <row r="227" spans="1:14" x14ac:dyDescent="0.25">
      <c r="A227" t="s">
        <v>184</v>
      </c>
      <c r="J227" t="str">
        <f t="shared" si="17"/>
        <v>All</v>
      </c>
      <c r="K227" t="str">
        <f t="shared" si="18"/>
        <v>AR</v>
      </c>
      <c r="L227" t="str">
        <f t="shared" si="19"/>
        <v xml:space="preserve">0.50:0.95 </v>
      </c>
      <c r="M227" s="1">
        <f t="shared" si="20"/>
        <v>0.25</v>
      </c>
      <c r="N227" t="str">
        <f t="shared" si="21"/>
        <v xml:space="preserve"> small</v>
      </c>
    </row>
    <row r="228" spans="1:14" x14ac:dyDescent="0.25">
      <c r="A228" t="s">
        <v>185</v>
      </c>
      <c r="J228" t="str">
        <f t="shared" si="17"/>
        <v>All</v>
      </c>
      <c r="K228" t="str">
        <f t="shared" si="18"/>
        <v>AR</v>
      </c>
      <c r="L228" t="str">
        <f t="shared" si="19"/>
        <v xml:space="preserve">0.50:0.95 </v>
      </c>
      <c r="M228" s="1">
        <f t="shared" si="20"/>
        <v>0.51600000000000001</v>
      </c>
      <c r="N228" t="str">
        <f t="shared" si="21"/>
        <v>medium</v>
      </c>
    </row>
    <row r="229" spans="1:14" x14ac:dyDescent="0.25">
      <c r="A229" t="s">
        <v>17</v>
      </c>
      <c r="J229" t="str">
        <f t="shared" si="17"/>
        <v>ball</v>
      </c>
      <c r="K229" t="str">
        <f t="shared" si="18"/>
        <v>AP</v>
      </c>
      <c r="L229" t="str">
        <f t="shared" si="19"/>
        <v xml:space="preserve">0.50:0.95 </v>
      </c>
      <c r="M229" s="1">
        <f t="shared" si="20"/>
        <v>8.9999999999999993E-3</v>
      </c>
      <c r="N229" t="str">
        <f t="shared" si="21"/>
        <v xml:space="preserve">   all</v>
      </c>
    </row>
    <row r="230" spans="1:14" x14ac:dyDescent="0.25">
      <c r="A230" t="s">
        <v>186</v>
      </c>
      <c r="J230" t="str">
        <f t="shared" si="17"/>
        <v>ball</v>
      </c>
      <c r="K230" t="str">
        <f t="shared" si="18"/>
        <v>AP</v>
      </c>
      <c r="L230">
        <f t="shared" si="19"/>
        <v>0.5</v>
      </c>
      <c r="M230" s="1">
        <f t="shared" si="20"/>
        <v>0.02</v>
      </c>
      <c r="N230" t="str">
        <f t="shared" si="21"/>
        <v xml:space="preserve">   all</v>
      </c>
    </row>
    <row r="231" spans="1:14" x14ac:dyDescent="0.25">
      <c r="A231" t="s">
        <v>187</v>
      </c>
      <c r="J231" t="str">
        <f t="shared" si="17"/>
        <v>ball</v>
      </c>
      <c r="K231" t="str">
        <f t="shared" si="18"/>
        <v>AP</v>
      </c>
      <c r="L231">
        <f t="shared" si="19"/>
        <v>0.6</v>
      </c>
      <c r="M231" s="1">
        <f t="shared" si="20"/>
        <v>0.02</v>
      </c>
      <c r="N231" t="str">
        <f t="shared" si="21"/>
        <v xml:space="preserve">   all</v>
      </c>
    </row>
    <row r="232" spans="1:14" x14ac:dyDescent="0.25">
      <c r="A232" t="s">
        <v>188</v>
      </c>
      <c r="J232" t="str">
        <f t="shared" si="17"/>
        <v>ball</v>
      </c>
      <c r="K232" t="str">
        <f t="shared" si="18"/>
        <v>AP</v>
      </c>
      <c r="L232">
        <f t="shared" si="19"/>
        <v>0.7</v>
      </c>
      <c r="M232" s="1">
        <f t="shared" si="20"/>
        <v>4.0000000000000001E-3</v>
      </c>
      <c r="N232" t="str">
        <f t="shared" si="21"/>
        <v xml:space="preserve">   all</v>
      </c>
    </row>
    <row r="233" spans="1:14" x14ac:dyDescent="0.25">
      <c r="A233" t="s">
        <v>189</v>
      </c>
      <c r="J233" t="str">
        <f t="shared" si="17"/>
        <v>ball</v>
      </c>
      <c r="K233" t="str">
        <f t="shared" si="18"/>
        <v>AP</v>
      </c>
      <c r="L233">
        <f t="shared" si="19"/>
        <v>0.8</v>
      </c>
      <c r="M233" s="1">
        <f t="shared" si="20"/>
        <v>1E-3</v>
      </c>
      <c r="N233" t="str">
        <f t="shared" si="21"/>
        <v xml:space="preserve">   all</v>
      </c>
    </row>
    <row r="234" spans="1:14" x14ac:dyDescent="0.25">
      <c r="A234" t="s">
        <v>22</v>
      </c>
      <c r="J234" t="str">
        <f t="shared" si="17"/>
        <v>ball</v>
      </c>
      <c r="K234" t="str">
        <f t="shared" si="18"/>
        <v>AP</v>
      </c>
      <c r="L234">
        <f t="shared" si="19"/>
        <v>0.9</v>
      </c>
      <c r="M234" s="1">
        <f t="shared" si="20"/>
        <v>0</v>
      </c>
      <c r="N234" t="str">
        <f t="shared" si="21"/>
        <v xml:space="preserve">   all</v>
      </c>
    </row>
    <row r="235" spans="1:14" x14ac:dyDescent="0.25">
      <c r="A235" t="s">
        <v>190</v>
      </c>
      <c r="J235" t="str">
        <f t="shared" si="17"/>
        <v>ball</v>
      </c>
      <c r="K235" t="str">
        <f t="shared" si="18"/>
        <v>AP</v>
      </c>
      <c r="L235" t="str">
        <f t="shared" si="19"/>
        <v xml:space="preserve">0.50:0.95 </v>
      </c>
      <c r="M235" s="1">
        <f t="shared" si="20"/>
        <v>8.3000000000000004E-2</v>
      </c>
      <c r="N235" t="str">
        <f t="shared" si="21"/>
        <v xml:space="preserve"> small</v>
      </c>
    </row>
    <row r="236" spans="1:14" x14ac:dyDescent="0.25">
      <c r="A236" t="s">
        <v>24</v>
      </c>
      <c r="J236" t="str">
        <f t="shared" si="17"/>
        <v>ball</v>
      </c>
      <c r="K236" t="str">
        <f t="shared" si="18"/>
        <v>AP</v>
      </c>
      <c r="L236" t="str">
        <f t="shared" si="19"/>
        <v xml:space="preserve">0.50:0.95 </v>
      </c>
      <c r="M236" s="1">
        <f t="shared" si="20"/>
        <v>0</v>
      </c>
      <c r="N236" t="str">
        <f t="shared" si="21"/>
        <v>medium</v>
      </c>
    </row>
    <row r="237" spans="1:14" x14ac:dyDescent="0.25">
      <c r="A237" t="s">
        <v>191</v>
      </c>
      <c r="J237" t="str">
        <f t="shared" si="17"/>
        <v>ball</v>
      </c>
      <c r="K237" t="str">
        <f t="shared" si="18"/>
        <v>AR</v>
      </c>
      <c r="L237">
        <f t="shared" si="19"/>
        <v>0.5</v>
      </c>
      <c r="M237" s="1">
        <f t="shared" si="20"/>
        <v>0.25</v>
      </c>
      <c r="N237" t="str">
        <f t="shared" si="21"/>
        <v xml:space="preserve">   all</v>
      </c>
    </row>
    <row r="238" spans="1:14" x14ac:dyDescent="0.25">
      <c r="A238" t="s">
        <v>86</v>
      </c>
      <c r="J238" t="str">
        <f t="shared" si="17"/>
        <v>ball</v>
      </c>
      <c r="K238" t="str">
        <f t="shared" si="18"/>
        <v>AR</v>
      </c>
      <c r="L238">
        <f t="shared" si="19"/>
        <v>0.6</v>
      </c>
      <c r="M238" s="1">
        <f t="shared" si="20"/>
        <v>0.25</v>
      </c>
      <c r="N238" t="str">
        <f t="shared" si="21"/>
        <v xml:space="preserve">   all</v>
      </c>
    </row>
    <row r="239" spans="1:14" x14ac:dyDescent="0.25">
      <c r="A239" t="s">
        <v>192</v>
      </c>
      <c r="J239" t="str">
        <f t="shared" si="17"/>
        <v>ball</v>
      </c>
      <c r="K239" t="str">
        <f t="shared" si="18"/>
        <v>AR</v>
      </c>
      <c r="L239">
        <f t="shared" si="19"/>
        <v>0.7</v>
      </c>
      <c r="M239" s="1">
        <f t="shared" si="20"/>
        <v>0.15</v>
      </c>
      <c r="N239" t="str">
        <f t="shared" si="21"/>
        <v xml:space="preserve">   all</v>
      </c>
    </row>
    <row r="240" spans="1:14" x14ac:dyDescent="0.25">
      <c r="A240" t="s">
        <v>141</v>
      </c>
      <c r="J240" t="str">
        <f t="shared" si="17"/>
        <v>ball</v>
      </c>
      <c r="K240" t="str">
        <f t="shared" si="18"/>
        <v>AR</v>
      </c>
      <c r="L240">
        <f t="shared" si="19"/>
        <v>0.8</v>
      </c>
      <c r="M240" s="1">
        <f t="shared" si="20"/>
        <v>0.05</v>
      </c>
      <c r="N240" t="str">
        <f t="shared" si="21"/>
        <v xml:space="preserve">   all</v>
      </c>
    </row>
    <row r="241" spans="1:14" x14ac:dyDescent="0.25">
      <c r="A241" t="s">
        <v>29</v>
      </c>
      <c r="J241" t="str">
        <f t="shared" si="17"/>
        <v>ball</v>
      </c>
      <c r="K241" t="str">
        <f t="shared" si="18"/>
        <v>AR</v>
      </c>
      <c r="L241">
        <f t="shared" si="19"/>
        <v>0.9</v>
      </c>
      <c r="M241" s="1">
        <f t="shared" si="20"/>
        <v>0</v>
      </c>
      <c r="N241" t="str">
        <f t="shared" si="21"/>
        <v xml:space="preserve">   all</v>
      </c>
    </row>
    <row r="242" spans="1:14" x14ac:dyDescent="0.25">
      <c r="A242" t="s">
        <v>142</v>
      </c>
      <c r="J242" t="str">
        <f t="shared" si="17"/>
        <v>ball</v>
      </c>
      <c r="K242" t="str">
        <f t="shared" si="18"/>
        <v>AR</v>
      </c>
      <c r="L242" t="str">
        <f t="shared" si="19"/>
        <v xml:space="preserve">0.50:0.95 </v>
      </c>
      <c r="M242" s="1">
        <f t="shared" si="20"/>
        <v>0.125</v>
      </c>
      <c r="N242" t="str">
        <f t="shared" si="21"/>
        <v xml:space="preserve"> small</v>
      </c>
    </row>
    <row r="243" spans="1:14" x14ac:dyDescent="0.25">
      <c r="A243" t="s">
        <v>31</v>
      </c>
      <c r="J243" t="str">
        <f t="shared" si="17"/>
        <v>ball</v>
      </c>
      <c r="K243" t="str">
        <f t="shared" si="18"/>
        <v>AR</v>
      </c>
      <c r="L243" t="str">
        <f t="shared" si="19"/>
        <v xml:space="preserve">0.50:0.95 </v>
      </c>
      <c r="M243" s="1">
        <f t="shared" si="20"/>
        <v>0</v>
      </c>
      <c r="N243" t="str">
        <f t="shared" si="21"/>
        <v>medium</v>
      </c>
    </row>
    <row r="244" spans="1:14" x14ac:dyDescent="0.25">
      <c r="A244" t="s">
        <v>193</v>
      </c>
      <c r="J244" t="str">
        <f t="shared" si="17"/>
        <v>hand</v>
      </c>
      <c r="K244" t="str">
        <f t="shared" si="18"/>
        <v>AP</v>
      </c>
      <c r="L244" t="str">
        <f t="shared" si="19"/>
        <v xml:space="preserve">0.50:0.95 </v>
      </c>
      <c r="M244" s="1">
        <f t="shared" si="20"/>
        <v>0.26100000000000001</v>
      </c>
      <c r="N244" t="str">
        <f t="shared" si="21"/>
        <v xml:space="preserve">   all</v>
      </c>
    </row>
    <row r="245" spans="1:14" x14ac:dyDescent="0.25">
      <c r="A245" t="s">
        <v>194</v>
      </c>
      <c r="J245" t="str">
        <f t="shared" si="17"/>
        <v>hand</v>
      </c>
      <c r="K245" t="str">
        <f t="shared" si="18"/>
        <v>AP</v>
      </c>
      <c r="L245">
        <f t="shared" si="19"/>
        <v>0.5</v>
      </c>
      <c r="M245" s="1">
        <f t="shared" si="20"/>
        <v>0.73499999999999999</v>
      </c>
      <c r="N245" t="str">
        <f t="shared" si="21"/>
        <v xml:space="preserve">   all</v>
      </c>
    </row>
    <row r="246" spans="1:14" x14ac:dyDescent="0.25">
      <c r="A246" t="s">
        <v>195</v>
      </c>
      <c r="J246" t="str">
        <f t="shared" si="17"/>
        <v>hand</v>
      </c>
      <c r="K246" t="str">
        <f t="shared" si="18"/>
        <v>AP</v>
      </c>
      <c r="L246">
        <f t="shared" si="19"/>
        <v>0.6</v>
      </c>
      <c r="M246" s="1">
        <f t="shared" si="20"/>
        <v>0.51900000000000002</v>
      </c>
      <c r="N246" t="str">
        <f t="shared" si="21"/>
        <v xml:space="preserve">   all</v>
      </c>
    </row>
    <row r="247" spans="1:14" x14ac:dyDescent="0.25">
      <c r="A247" t="s">
        <v>196</v>
      </c>
      <c r="J247" t="str">
        <f t="shared" si="17"/>
        <v>hand</v>
      </c>
      <c r="K247" t="str">
        <f t="shared" si="18"/>
        <v>AP</v>
      </c>
      <c r="L247">
        <f t="shared" si="19"/>
        <v>0.7</v>
      </c>
      <c r="M247" s="1">
        <f t="shared" si="20"/>
        <v>0.21299999999999999</v>
      </c>
      <c r="N247" t="str">
        <f t="shared" si="21"/>
        <v xml:space="preserve">   all</v>
      </c>
    </row>
    <row r="248" spans="1:14" x14ac:dyDescent="0.25">
      <c r="A248" t="s">
        <v>197</v>
      </c>
      <c r="J248" t="str">
        <f t="shared" si="17"/>
        <v>hand</v>
      </c>
      <c r="K248" t="str">
        <f t="shared" si="18"/>
        <v>AP</v>
      </c>
      <c r="L248">
        <f t="shared" si="19"/>
        <v>0.8</v>
      </c>
      <c r="M248" s="1">
        <f t="shared" si="20"/>
        <v>0.05</v>
      </c>
      <c r="N248" t="str">
        <f t="shared" si="21"/>
        <v xml:space="preserve">   all</v>
      </c>
    </row>
    <row r="249" spans="1:14" x14ac:dyDescent="0.25">
      <c r="A249" t="s">
        <v>37</v>
      </c>
      <c r="J249" t="str">
        <f t="shared" si="17"/>
        <v>hand</v>
      </c>
      <c r="K249" t="str">
        <f t="shared" si="18"/>
        <v>AP</v>
      </c>
      <c r="L249">
        <f t="shared" si="19"/>
        <v>0.9</v>
      </c>
      <c r="M249" s="1">
        <f t="shared" si="20"/>
        <v>0</v>
      </c>
      <c r="N249" t="str">
        <f t="shared" si="21"/>
        <v xml:space="preserve">   all</v>
      </c>
    </row>
    <row r="250" spans="1:14" x14ac:dyDescent="0.25">
      <c r="A250" t="s">
        <v>198</v>
      </c>
      <c r="J250" t="str">
        <f t="shared" si="17"/>
        <v>hand</v>
      </c>
      <c r="K250" t="str">
        <f t="shared" si="18"/>
        <v>AP</v>
      </c>
      <c r="L250" t="str">
        <f t="shared" si="19"/>
        <v xml:space="preserve">0.50:0.95 </v>
      </c>
      <c r="M250" s="1">
        <f t="shared" si="20"/>
        <v>0.254</v>
      </c>
      <c r="N250" t="str">
        <f t="shared" si="21"/>
        <v xml:space="preserve"> small</v>
      </c>
    </row>
    <row r="251" spans="1:14" x14ac:dyDescent="0.25">
      <c r="A251" t="s">
        <v>199</v>
      </c>
      <c r="J251" t="str">
        <f t="shared" si="17"/>
        <v>hand</v>
      </c>
      <c r="K251" t="str">
        <f t="shared" si="18"/>
        <v>AP</v>
      </c>
      <c r="L251" t="str">
        <f t="shared" si="19"/>
        <v xml:space="preserve">0.50:0.95 </v>
      </c>
      <c r="M251" s="1">
        <f t="shared" si="20"/>
        <v>0.39600000000000002</v>
      </c>
      <c r="N251" t="str">
        <f t="shared" si="21"/>
        <v>medium</v>
      </c>
    </row>
    <row r="252" spans="1:14" x14ac:dyDescent="0.25">
      <c r="A252" t="s">
        <v>200</v>
      </c>
      <c r="J252" t="str">
        <f t="shared" si="17"/>
        <v>hand</v>
      </c>
      <c r="K252" t="str">
        <f t="shared" si="18"/>
        <v>AR</v>
      </c>
      <c r="L252">
        <f t="shared" si="19"/>
        <v>0.5</v>
      </c>
      <c r="M252" s="1">
        <f t="shared" si="20"/>
        <v>0.84099999999999997</v>
      </c>
      <c r="N252" t="str">
        <f t="shared" si="21"/>
        <v xml:space="preserve">   all</v>
      </c>
    </row>
    <row r="253" spans="1:14" x14ac:dyDescent="0.25">
      <c r="A253" t="s">
        <v>201</v>
      </c>
      <c r="J253" t="str">
        <f t="shared" si="17"/>
        <v>hand</v>
      </c>
      <c r="K253" t="str">
        <f t="shared" si="18"/>
        <v>AR</v>
      </c>
      <c r="L253">
        <f t="shared" si="19"/>
        <v>0.6</v>
      </c>
      <c r="M253" s="1">
        <f t="shared" si="20"/>
        <v>0.70499999999999996</v>
      </c>
      <c r="N253" t="str">
        <f t="shared" si="21"/>
        <v xml:space="preserve">   all</v>
      </c>
    </row>
    <row r="254" spans="1:14" x14ac:dyDescent="0.25">
      <c r="A254" t="s">
        <v>202</v>
      </c>
      <c r="J254" t="str">
        <f t="shared" si="17"/>
        <v>hand</v>
      </c>
      <c r="K254" t="str">
        <f t="shared" si="18"/>
        <v>AR</v>
      </c>
      <c r="L254">
        <f t="shared" si="19"/>
        <v>0.7</v>
      </c>
      <c r="M254" s="1">
        <f t="shared" si="20"/>
        <v>0.39800000000000002</v>
      </c>
      <c r="N254" t="str">
        <f t="shared" si="21"/>
        <v xml:space="preserve">   all</v>
      </c>
    </row>
    <row r="255" spans="1:14" x14ac:dyDescent="0.25">
      <c r="A255" t="s">
        <v>203</v>
      </c>
      <c r="J255" t="str">
        <f t="shared" si="17"/>
        <v>hand</v>
      </c>
      <c r="K255" t="str">
        <f t="shared" si="18"/>
        <v>AR</v>
      </c>
      <c r="L255">
        <f t="shared" si="19"/>
        <v>0.8</v>
      </c>
      <c r="M255" s="1">
        <f t="shared" si="20"/>
        <v>0.10199999999999999</v>
      </c>
      <c r="N255" t="str">
        <f t="shared" si="21"/>
        <v xml:space="preserve">   all</v>
      </c>
    </row>
    <row r="256" spans="1:14" x14ac:dyDescent="0.25">
      <c r="A256" t="s">
        <v>44</v>
      </c>
      <c r="J256" t="str">
        <f t="shared" si="17"/>
        <v>hand</v>
      </c>
      <c r="K256" t="str">
        <f t="shared" si="18"/>
        <v>AR</v>
      </c>
      <c r="L256">
        <f t="shared" si="19"/>
        <v>0.9</v>
      </c>
      <c r="M256" s="1">
        <f t="shared" si="20"/>
        <v>0</v>
      </c>
      <c r="N256" t="str">
        <f t="shared" si="21"/>
        <v xml:space="preserve">   all</v>
      </c>
    </row>
    <row r="257" spans="1:14" x14ac:dyDescent="0.25">
      <c r="A257" t="s">
        <v>204</v>
      </c>
      <c r="J257" t="str">
        <f t="shared" si="17"/>
        <v>hand</v>
      </c>
      <c r="K257" t="str">
        <f t="shared" si="18"/>
        <v>AR</v>
      </c>
      <c r="L257" t="str">
        <f t="shared" si="19"/>
        <v xml:space="preserve">0.50:0.95 </v>
      </c>
      <c r="M257" s="1">
        <f t="shared" si="20"/>
        <v>0.35499999999999998</v>
      </c>
      <c r="N257" t="str">
        <f t="shared" si="21"/>
        <v xml:space="preserve"> small</v>
      </c>
    </row>
    <row r="258" spans="1:14" x14ac:dyDescent="0.25">
      <c r="A258" t="s">
        <v>205</v>
      </c>
      <c r="J258" t="str">
        <f t="shared" si="17"/>
        <v>hand</v>
      </c>
      <c r="K258" t="str">
        <f t="shared" si="18"/>
        <v>AR</v>
      </c>
      <c r="L258" t="str">
        <f t="shared" si="19"/>
        <v xml:space="preserve">0.50:0.95 </v>
      </c>
      <c r="M258" s="1">
        <f t="shared" si="20"/>
        <v>0.48299999999999998</v>
      </c>
      <c r="N258" t="str">
        <f t="shared" si="21"/>
        <v>medium</v>
      </c>
    </row>
    <row r="259" spans="1:14" x14ac:dyDescent="0.25">
      <c r="A259" t="s">
        <v>206</v>
      </c>
      <c r="J259" t="str">
        <f t="shared" si="17"/>
        <v>figure</v>
      </c>
      <c r="K259" t="str">
        <f t="shared" si="18"/>
        <v>AP</v>
      </c>
      <c r="L259" t="str">
        <f t="shared" si="19"/>
        <v xml:space="preserve">0.50:0.95 </v>
      </c>
      <c r="M259" s="1">
        <f t="shared" si="20"/>
        <v>0.20899999999999999</v>
      </c>
      <c r="N259" t="str">
        <f t="shared" si="21"/>
        <v xml:space="preserve">   all</v>
      </c>
    </row>
    <row r="260" spans="1:14" x14ac:dyDescent="0.25">
      <c r="A260" t="s">
        <v>207</v>
      </c>
      <c r="J260" t="str">
        <f t="shared" si="17"/>
        <v>figure</v>
      </c>
      <c r="K260" t="str">
        <f t="shared" si="18"/>
        <v>AP</v>
      </c>
      <c r="L260">
        <f t="shared" si="19"/>
        <v>0.5</v>
      </c>
      <c r="M260" s="1">
        <f t="shared" si="20"/>
        <v>0.56399999999999995</v>
      </c>
      <c r="N260" t="str">
        <f t="shared" si="21"/>
        <v xml:space="preserve">   all</v>
      </c>
    </row>
    <row r="261" spans="1:14" x14ac:dyDescent="0.25">
      <c r="A261" t="s">
        <v>208</v>
      </c>
      <c r="J261" t="str">
        <f t="shared" ref="J261:J324" si="22">IF(LEFT(A261,8)=" Average",MID(A261,FIND("catId",A261)+6,LEN(A261)-FIND("catId",A261)-5),"")</f>
        <v>figure</v>
      </c>
      <c r="K261" t="str">
        <f t="shared" ref="K261:K324" si="23">IF(LEFT(A261,18)=" Average Precision", "AP", IF(LEFT(A261,14)=" Average Recal", "AR", ""))</f>
        <v>AP</v>
      </c>
      <c r="L261">
        <f t="shared" si="19"/>
        <v>0.6</v>
      </c>
      <c r="M261" s="1">
        <f t="shared" si="20"/>
        <v>0.40600000000000003</v>
      </c>
      <c r="N261" t="str">
        <f t="shared" si="21"/>
        <v xml:space="preserve">   all</v>
      </c>
    </row>
    <row r="262" spans="1:14" x14ac:dyDescent="0.25">
      <c r="A262" t="s">
        <v>209</v>
      </c>
      <c r="J262" t="str">
        <f t="shared" si="22"/>
        <v>figure</v>
      </c>
      <c r="K262" t="str">
        <f t="shared" si="23"/>
        <v>AP</v>
      </c>
      <c r="L262">
        <f t="shared" ref="L262:L325" si="24">IF(LEFT(A262,8)=" Average",IF(ISNUMBER(TRIM(MID(A262, FIND("IoU",A262) + 4, FIND(" | area", A262) - FIND("IoU",A262) - 3)) * 1), VALUE(MID(A262, FIND("IoU",A262) + 4, FIND(" | area", A262) - FIND("IoU",A262) - 3)), MID(A262, FIND("IoU",A262) + 4, FIND(" | area", A262) - FIND("IoU",A262) - 3)),"")</f>
        <v>0.7</v>
      </c>
      <c r="M262" s="1">
        <f t="shared" si="20"/>
        <v>0.189</v>
      </c>
      <c r="N262" t="str">
        <f t="shared" si="21"/>
        <v xml:space="preserve">   all</v>
      </c>
    </row>
    <row r="263" spans="1:14" x14ac:dyDescent="0.25">
      <c r="A263" t="s">
        <v>210</v>
      </c>
      <c r="J263" t="str">
        <f t="shared" si="22"/>
        <v>figure</v>
      </c>
      <c r="K263" t="str">
        <f t="shared" si="23"/>
        <v>AP</v>
      </c>
      <c r="L263">
        <f t="shared" si="24"/>
        <v>0.8</v>
      </c>
      <c r="M263" s="1">
        <f t="shared" si="20"/>
        <v>2.3E-2</v>
      </c>
      <c r="N263" t="str">
        <f t="shared" si="21"/>
        <v xml:space="preserve">   all</v>
      </c>
    </row>
    <row r="264" spans="1:14" x14ac:dyDescent="0.25">
      <c r="A264" t="s">
        <v>52</v>
      </c>
      <c r="J264" t="str">
        <f t="shared" si="22"/>
        <v>figure</v>
      </c>
      <c r="K264" t="str">
        <f t="shared" si="23"/>
        <v>AP</v>
      </c>
      <c r="L264">
        <f t="shared" si="24"/>
        <v>0.9</v>
      </c>
      <c r="M264" s="1">
        <f t="shared" si="20"/>
        <v>0</v>
      </c>
      <c r="N264" t="str">
        <f t="shared" si="21"/>
        <v xml:space="preserve">   all</v>
      </c>
    </row>
    <row r="265" spans="1:14" x14ac:dyDescent="0.25">
      <c r="A265" t="s">
        <v>211</v>
      </c>
      <c r="J265" t="str">
        <f t="shared" si="22"/>
        <v>figure</v>
      </c>
      <c r="K265" t="str">
        <f t="shared" si="23"/>
        <v>AP</v>
      </c>
      <c r="L265" t="str">
        <f t="shared" si="24"/>
        <v xml:space="preserve">0.50:0.95 </v>
      </c>
      <c r="M265" s="1">
        <f t="shared" si="20"/>
        <v>0.186</v>
      </c>
      <c r="N265" t="str">
        <f t="shared" si="21"/>
        <v xml:space="preserve"> small</v>
      </c>
    </row>
    <row r="266" spans="1:14" x14ac:dyDescent="0.25">
      <c r="A266" t="s">
        <v>212</v>
      </c>
      <c r="J266" t="str">
        <f t="shared" si="22"/>
        <v>figure</v>
      </c>
      <c r="K266" t="str">
        <f t="shared" si="23"/>
        <v>AP</v>
      </c>
      <c r="L266" t="str">
        <f t="shared" si="24"/>
        <v xml:space="preserve">0.50:0.95 </v>
      </c>
      <c r="M266" s="1">
        <f t="shared" ref="M266:M329" si="25">IF(LEFT(A266,8)=" Average", MAX(VALUE(MID(A266, FIND("| maxDets=100 ] = ",A266) + 18,FIND("| catId", A266) - 18 - FIND("| maxDets=100 ] = ",A266))), 0),"")</f>
        <v>0.46600000000000003</v>
      </c>
      <c r="N266" t="str">
        <f t="shared" si="21"/>
        <v>medium</v>
      </c>
    </row>
    <row r="267" spans="1:14" x14ac:dyDescent="0.25">
      <c r="A267" t="s">
        <v>213</v>
      </c>
      <c r="J267" t="str">
        <f t="shared" si="22"/>
        <v>figure</v>
      </c>
      <c r="K267" t="str">
        <f t="shared" si="23"/>
        <v>AR</v>
      </c>
      <c r="L267">
        <f t="shared" si="24"/>
        <v>0.5</v>
      </c>
      <c r="M267" s="1">
        <f t="shared" si="25"/>
        <v>0.70199999999999996</v>
      </c>
      <c r="N267" t="str">
        <f t="shared" si="21"/>
        <v xml:space="preserve">   all</v>
      </c>
    </row>
    <row r="268" spans="1:14" x14ac:dyDescent="0.25">
      <c r="A268" t="s">
        <v>214</v>
      </c>
      <c r="J268" t="str">
        <f t="shared" si="22"/>
        <v>figure</v>
      </c>
      <c r="K268" t="str">
        <f t="shared" si="23"/>
        <v>AR</v>
      </c>
      <c r="L268">
        <f t="shared" si="24"/>
        <v>0.6</v>
      </c>
      <c r="M268" s="1">
        <f t="shared" si="25"/>
        <v>0.54300000000000004</v>
      </c>
      <c r="N268" t="str">
        <f t="shared" ref="N268:N331" si="26">IF(LEFT(A268,8)=" Average",MID(A268, FIND("area=",A268) + 5, FIND(" | maxDets", A268) - FIND("area=",A268) - 5),"")</f>
        <v xml:space="preserve">   all</v>
      </c>
    </row>
    <row r="269" spans="1:14" x14ac:dyDescent="0.25">
      <c r="A269" t="s">
        <v>215</v>
      </c>
      <c r="J269" t="str">
        <f t="shared" si="22"/>
        <v>figure</v>
      </c>
      <c r="K269" t="str">
        <f t="shared" si="23"/>
        <v>AR</v>
      </c>
      <c r="L269">
        <f t="shared" si="24"/>
        <v>0.7</v>
      </c>
      <c r="M269" s="1">
        <f t="shared" si="25"/>
        <v>0.30499999999999999</v>
      </c>
      <c r="N269" t="str">
        <f t="shared" si="26"/>
        <v xml:space="preserve">   all</v>
      </c>
    </row>
    <row r="270" spans="1:14" x14ac:dyDescent="0.25">
      <c r="A270" t="s">
        <v>216</v>
      </c>
      <c r="J270" t="str">
        <f t="shared" si="22"/>
        <v>figure</v>
      </c>
      <c r="K270" t="str">
        <f t="shared" si="23"/>
        <v>AR</v>
      </c>
      <c r="L270">
        <f t="shared" si="24"/>
        <v>0.8</v>
      </c>
      <c r="M270" s="1">
        <f t="shared" si="25"/>
        <v>9.9000000000000005E-2</v>
      </c>
      <c r="N270" t="str">
        <f t="shared" si="26"/>
        <v xml:space="preserve">   all</v>
      </c>
    </row>
    <row r="271" spans="1:14" x14ac:dyDescent="0.25">
      <c r="A271" t="s">
        <v>59</v>
      </c>
      <c r="J271" t="str">
        <f t="shared" si="22"/>
        <v>figure</v>
      </c>
      <c r="K271" t="str">
        <f t="shared" si="23"/>
        <v>AR</v>
      </c>
      <c r="L271">
        <f t="shared" si="24"/>
        <v>0.9</v>
      </c>
      <c r="M271" s="1">
        <f t="shared" si="25"/>
        <v>0</v>
      </c>
      <c r="N271" t="str">
        <f t="shared" si="26"/>
        <v xml:space="preserve">   all</v>
      </c>
    </row>
    <row r="272" spans="1:14" x14ac:dyDescent="0.25">
      <c r="A272" t="s">
        <v>217</v>
      </c>
      <c r="J272" t="str">
        <f t="shared" si="22"/>
        <v>figure</v>
      </c>
      <c r="K272" t="str">
        <f t="shared" si="23"/>
        <v>AR</v>
      </c>
      <c r="L272" t="str">
        <f t="shared" si="24"/>
        <v xml:space="preserve">0.50:0.95 </v>
      </c>
      <c r="M272" s="1">
        <f t="shared" si="25"/>
        <v>0.27100000000000002</v>
      </c>
      <c r="N272" t="str">
        <f t="shared" si="26"/>
        <v xml:space="preserve"> small</v>
      </c>
    </row>
    <row r="273" spans="1:14" x14ac:dyDescent="0.25">
      <c r="A273" t="s">
        <v>218</v>
      </c>
      <c r="J273" t="str">
        <f t="shared" si="22"/>
        <v>figure</v>
      </c>
      <c r="K273" t="str">
        <f t="shared" si="23"/>
        <v>AR</v>
      </c>
      <c r="L273" t="str">
        <f t="shared" si="24"/>
        <v xml:space="preserve">0.50:0.95 </v>
      </c>
      <c r="M273" s="1">
        <f t="shared" si="25"/>
        <v>0.54900000000000004</v>
      </c>
      <c r="N273" t="str">
        <f t="shared" si="26"/>
        <v>medium</v>
      </c>
    </row>
    <row r="274" spans="1:14" x14ac:dyDescent="0.25">
      <c r="A274" t="s">
        <v>219</v>
      </c>
      <c r="J274" t="str">
        <f t="shared" si="22"/>
        <v/>
      </c>
      <c r="K274" t="str">
        <f t="shared" si="23"/>
        <v/>
      </c>
      <c r="L274" t="str">
        <f t="shared" si="24"/>
        <v/>
      </c>
      <c r="M274" s="1" t="str">
        <f t="shared" si="25"/>
        <v/>
      </c>
      <c r="N274" t="str">
        <f t="shared" si="26"/>
        <v/>
      </c>
    </row>
    <row r="275" spans="1:14" x14ac:dyDescent="0.25">
      <c r="A275" t="s">
        <v>220</v>
      </c>
      <c r="J275" t="str">
        <f t="shared" si="22"/>
        <v/>
      </c>
      <c r="K275" t="str">
        <f t="shared" si="23"/>
        <v/>
      </c>
      <c r="L275" t="str">
        <f t="shared" si="24"/>
        <v/>
      </c>
      <c r="M275" s="1" t="str">
        <f t="shared" si="25"/>
        <v/>
      </c>
      <c r="N275" t="str">
        <f t="shared" si="26"/>
        <v/>
      </c>
    </row>
    <row r="276" spans="1:14" x14ac:dyDescent="0.25">
      <c r="A276" t="s">
        <v>221</v>
      </c>
      <c r="J276" t="str">
        <f t="shared" si="22"/>
        <v/>
      </c>
      <c r="K276" t="str">
        <f t="shared" si="23"/>
        <v/>
      </c>
      <c r="L276" t="str">
        <f t="shared" si="24"/>
        <v/>
      </c>
      <c r="M276" s="1" t="str">
        <f t="shared" si="25"/>
        <v/>
      </c>
      <c r="N276" t="str">
        <f t="shared" si="26"/>
        <v/>
      </c>
    </row>
    <row r="277" spans="1:14" x14ac:dyDescent="0.25">
      <c r="J277" t="str">
        <f t="shared" si="22"/>
        <v/>
      </c>
      <c r="K277" t="str">
        <f t="shared" si="23"/>
        <v/>
      </c>
      <c r="L277" t="str">
        <f t="shared" si="24"/>
        <v/>
      </c>
      <c r="M277" s="1" t="str">
        <f t="shared" si="25"/>
        <v/>
      </c>
      <c r="N277" t="str">
        <f t="shared" si="26"/>
        <v/>
      </c>
    </row>
    <row r="278" spans="1:14" x14ac:dyDescent="0.25">
      <c r="A278" t="s">
        <v>222</v>
      </c>
      <c r="J278" t="str">
        <f t="shared" si="22"/>
        <v/>
      </c>
      <c r="K278" t="str">
        <f t="shared" si="23"/>
        <v/>
      </c>
      <c r="L278" t="str">
        <f t="shared" si="24"/>
        <v/>
      </c>
      <c r="M278" s="1" t="str">
        <f t="shared" si="25"/>
        <v/>
      </c>
      <c r="N278" t="str">
        <f t="shared" si="26"/>
        <v/>
      </c>
    </row>
    <row r="279" spans="1:14" x14ac:dyDescent="0.25">
      <c r="A279" t="s">
        <v>223</v>
      </c>
      <c r="J279" t="str">
        <f t="shared" si="22"/>
        <v/>
      </c>
      <c r="K279" t="str">
        <f t="shared" si="23"/>
        <v/>
      </c>
      <c r="L279" t="str">
        <f t="shared" si="24"/>
        <v/>
      </c>
      <c r="M279" s="1" t="str">
        <f t="shared" si="25"/>
        <v/>
      </c>
      <c r="N279" t="str">
        <f t="shared" si="26"/>
        <v/>
      </c>
    </row>
    <row r="280" spans="1:14" x14ac:dyDescent="0.25">
      <c r="J280" t="str">
        <f t="shared" si="22"/>
        <v/>
      </c>
      <c r="K280" t="str">
        <f t="shared" si="23"/>
        <v/>
      </c>
      <c r="L280" t="str">
        <f t="shared" si="24"/>
        <v/>
      </c>
      <c r="M280" s="1" t="str">
        <f t="shared" si="25"/>
        <v/>
      </c>
      <c r="N280" t="str">
        <f t="shared" si="26"/>
        <v/>
      </c>
    </row>
    <row r="281" spans="1:14" x14ac:dyDescent="0.25">
      <c r="J281" t="str">
        <f t="shared" si="22"/>
        <v/>
      </c>
      <c r="K281" t="str">
        <f t="shared" si="23"/>
        <v/>
      </c>
      <c r="L281" t="str">
        <f t="shared" si="24"/>
        <v/>
      </c>
      <c r="M281" s="1" t="str">
        <f t="shared" si="25"/>
        <v/>
      </c>
      <c r="N281" t="str">
        <f t="shared" si="26"/>
        <v/>
      </c>
    </row>
    <row r="282" spans="1:14" x14ac:dyDescent="0.25">
      <c r="A282" t="s">
        <v>224</v>
      </c>
      <c r="J282" t="str">
        <f t="shared" si="22"/>
        <v/>
      </c>
      <c r="K282" t="str">
        <f t="shared" si="23"/>
        <v/>
      </c>
      <c r="L282" t="str">
        <f t="shared" si="24"/>
        <v/>
      </c>
      <c r="M282" s="1" t="str">
        <f t="shared" si="25"/>
        <v/>
      </c>
      <c r="N282" t="str">
        <f t="shared" si="26"/>
        <v/>
      </c>
    </row>
    <row r="283" spans="1:14" x14ac:dyDescent="0.25">
      <c r="A283" t="s">
        <v>1</v>
      </c>
      <c r="J283" t="str">
        <f t="shared" si="22"/>
        <v/>
      </c>
      <c r="K283" t="str">
        <f t="shared" si="23"/>
        <v/>
      </c>
      <c r="L283" t="str">
        <f t="shared" si="24"/>
        <v/>
      </c>
      <c r="M283" s="1" t="str">
        <f t="shared" si="25"/>
        <v/>
      </c>
      <c r="N283" t="str">
        <f t="shared" si="26"/>
        <v/>
      </c>
    </row>
    <row r="284" spans="1:14" x14ac:dyDescent="0.25">
      <c r="A284" t="s">
        <v>225</v>
      </c>
      <c r="J284" t="str">
        <f t="shared" si="22"/>
        <v>All</v>
      </c>
      <c r="K284" t="str">
        <f t="shared" si="23"/>
        <v>AP</v>
      </c>
      <c r="L284" t="str">
        <f t="shared" si="24"/>
        <v xml:space="preserve">0.50:0.95 </v>
      </c>
      <c r="M284" s="1">
        <f t="shared" si="25"/>
        <v>0.184</v>
      </c>
      <c r="N284" t="str">
        <f t="shared" si="26"/>
        <v xml:space="preserve">   all</v>
      </c>
    </row>
    <row r="285" spans="1:14" x14ac:dyDescent="0.25">
      <c r="A285" t="s">
        <v>226</v>
      </c>
      <c r="J285" t="str">
        <f t="shared" si="22"/>
        <v>All</v>
      </c>
      <c r="K285" t="str">
        <f t="shared" si="23"/>
        <v>AP</v>
      </c>
      <c r="L285">
        <f t="shared" si="24"/>
        <v>0.5</v>
      </c>
      <c r="M285" s="1">
        <f t="shared" si="25"/>
        <v>0.48199999999999998</v>
      </c>
      <c r="N285" t="str">
        <f t="shared" si="26"/>
        <v xml:space="preserve">   all</v>
      </c>
    </row>
    <row r="286" spans="1:14" x14ac:dyDescent="0.25">
      <c r="A286" t="s">
        <v>227</v>
      </c>
      <c r="J286" t="str">
        <f t="shared" si="22"/>
        <v>All</v>
      </c>
      <c r="K286" t="str">
        <f t="shared" si="23"/>
        <v>AP</v>
      </c>
      <c r="L286">
        <f t="shared" si="24"/>
        <v>0.6</v>
      </c>
      <c r="M286" s="1">
        <f t="shared" si="25"/>
        <v>0.34100000000000003</v>
      </c>
      <c r="N286" t="str">
        <f t="shared" si="26"/>
        <v xml:space="preserve">   all</v>
      </c>
    </row>
    <row r="287" spans="1:14" x14ac:dyDescent="0.25">
      <c r="A287" t="s">
        <v>228</v>
      </c>
      <c r="J287" t="str">
        <f t="shared" si="22"/>
        <v>All</v>
      </c>
      <c r="K287" t="str">
        <f t="shared" si="23"/>
        <v>AP</v>
      </c>
      <c r="L287">
        <f t="shared" si="24"/>
        <v>0.7</v>
      </c>
      <c r="M287" s="1">
        <f t="shared" si="25"/>
        <v>0.184</v>
      </c>
      <c r="N287" t="str">
        <f t="shared" si="26"/>
        <v xml:space="preserve">   all</v>
      </c>
    </row>
    <row r="288" spans="1:14" x14ac:dyDescent="0.25">
      <c r="A288" t="s">
        <v>229</v>
      </c>
      <c r="J288" t="str">
        <f t="shared" si="22"/>
        <v>All</v>
      </c>
      <c r="K288" t="str">
        <f t="shared" si="23"/>
        <v>AP</v>
      </c>
      <c r="L288">
        <f t="shared" si="24"/>
        <v>0.8</v>
      </c>
      <c r="M288" s="1">
        <f t="shared" si="25"/>
        <v>3.5999999999999997E-2</v>
      </c>
      <c r="N288" t="str">
        <f t="shared" si="26"/>
        <v xml:space="preserve">   all</v>
      </c>
    </row>
    <row r="289" spans="1:14" x14ac:dyDescent="0.25">
      <c r="A289" t="s">
        <v>7</v>
      </c>
      <c r="J289" t="str">
        <f t="shared" si="22"/>
        <v>All</v>
      </c>
      <c r="K289" t="str">
        <f t="shared" si="23"/>
        <v>AP</v>
      </c>
      <c r="L289">
        <f t="shared" si="24"/>
        <v>0.9</v>
      </c>
      <c r="M289" s="1">
        <f t="shared" si="25"/>
        <v>0</v>
      </c>
      <c r="N289" t="str">
        <f t="shared" si="26"/>
        <v xml:space="preserve">   all</v>
      </c>
    </row>
    <row r="290" spans="1:14" x14ac:dyDescent="0.25">
      <c r="A290" t="s">
        <v>230</v>
      </c>
      <c r="J290" t="str">
        <f t="shared" si="22"/>
        <v>All</v>
      </c>
      <c r="K290" t="str">
        <f t="shared" si="23"/>
        <v>AP</v>
      </c>
      <c r="L290" t="str">
        <f t="shared" si="24"/>
        <v xml:space="preserve">0.50:0.95 </v>
      </c>
      <c r="M290" s="1">
        <f t="shared" si="25"/>
        <v>0.187</v>
      </c>
      <c r="N290" t="str">
        <f t="shared" si="26"/>
        <v xml:space="preserve"> small</v>
      </c>
    </row>
    <row r="291" spans="1:14" x14ac:dyDescent="0.25">
      <c r="A291" t="s">
        <v>231</v>
      </c>
      <c r="J291" t="str">
        <f t="shared" si="22"/>
        <v>All</v>
      </c>
      <c r="K291" t="str">
        <f t="shared" si="23"/>
        <v>AP</v>
      </c>
      <c r="L291" t="str">
        <f t="shared" si="24"/>
        <v xml:space="preserve">0.50:0.95 </v>
      </c>
      <c r="M291" s="1">
        <f t="shared" si="25"/>
        <v>0.40300000000000002</v>
      </c>
      <c r="N291" t="str">
        <f t="shared" si="26"/>
        <v>medium</v>
      </c>
    </row>
    <row r="292" spans="1:14" x14ac:dyDescent="0.25">
      <c r="A292" t="s">
        <v>232</v>
      </c>
      <c r="J292" t="str">
        <f t="shared" si="22"/>
        <v>All</v>
      </c>
      <c r="K292" t="str">
        <f t="shared" si="23"/>
        <v>AR</v>
      </c>
      <c r="L292">
        <f t="shared" si="24"/>
        <v>0.5</v>
      </c>
      <c r="M292" s="1">
        <f t="shared" si="25"/>
        <v>0.64300000000000002</v>
      </c>
      <c r="N292" t="str">
        <f t="shared" si="26"/>
        <v xml:space="preserve">   all</v>
      </c>
    </row>
    <row r="293" spans="1:14" x14ac:dyDescent="0.25">
      <c r="A293" t="s">
        <v>233</v>
      </c>
      <c r="J293" t="str">
        <f t="shared" si="22"/>
        <v>All</v>
      </c>
      <c r="K293" t="str">
        <f t="shared" si="23"/>
        <v>AR</v>
      </c>
      <c r="L293">
        <f t="shared" si="24"/>
        <v>0.6</v>
      </c>
      <c r="M293" s="1">
        <f t="shared" si="25"/>
        <v>0.495</v>
      </c>
      <c r="N293" t="str">
        <f t="shared" si="26"/>
        <v xml:space="preserve">   all</v>
      </c>
    </row>
    <row r="294" spans="1:14" x14ac:dyDescent="0.25">
      <c r="A294" t="s">
        <v>234</v>
      </c>
      <c r="J294" t="str">
        <f t="shared" si="22"/>
        <v>All</v>
      </c>
      <c r="K294" t="str">
        <f t="shared" si="23"/>
        <v>AR</v>
      </c>
      <c r="L294">
        <f t="shared" si="24"/>
        <v>0.7</v>
      </c>
      <c r="M294" s="1">
        <f t="shared" si="25"/>
        <v>0.30599999999999999</v>
      </c>
      <c r="N294" t="str">
        <f t="shared" si="26"/>
        <v xml:space="preserve">   all</v>
      </c>
    </row>
    <row r="295" spans="1:14" x14ac:dyDescent="0.25">
      <c r="A295" t="s">
        <v>235</v>
      </c>
      <c r="J295" t="str">
        <f t="shared" si="22"/>
        <v>All</v>
      </c>
      <c r="K295" t="str">
        <f t="shared" si="23"/>
        <v>AR</v>
      </c>
      <c r="L295">
        <f t="shared" si="24"/>
        <v>0.8</v>
      </c>
      <c r="M295" s="1">
        <f t="shared" si="25"/>
        <v>0.104</v>
      </c>
      <c r="N295" t="str">
        <f t="shared" si="26"/>
        <v xml:space="preserve">   all</v>
      </c>
    </row>
    <row r="296" spans="1:14" x14ac:dyDescent="0.25">
      <c r="A296" t="s">
        <v>14</v>
      </c>
      <c r="J296" t="str">
        <f t="shared" si="22"/>
        <v>All</v>
      </c>
      <c r="K296" t="str">
        <f t="shared" si="23"/>
        <v>AR</v>
      </c>
      <c r="L296">
        <f t="shared" si="24"/>
        <v>0.9</v>
      </c>
      <c r="M296" s="1">
        <f t="shared" si="25"/>
        <v>0</v>
      </c>
      <c r="N296" t="str">
        <f t="shared" si="26"/>
        <v xml:space="preserve">   all</v>
      </c>
    </row>
    <row r="297" spans="1:14" x14ac:dyDescent="0.25">
      <c r="A297" t="s">
        <v>236</v>
      </c>
      <c r="J297" t="str">
        <f t="shared" si="22"/>
        <v>All</v>
      </c>
      <c r="K297" t="str">
        <f t="shared" si="23"/>
        <v>AR</v>
      </c>
      <c r="L297" t="str">
        <f t="shared" si="24"/>
        <v xml:space="preserve">0.50:0.95 </v>
      </c>
      <c r="M297" s="1">
        <f t="shared" si="25"/>
        <v>0.26600000000000001</v>
      </c>
      <c r="N297" t="str">
        <f t="shared" si="26"/>
        <v xml:space="preserve"> small</v>
      </c>
    </row>
    <row r="298" spans="1:14" x14ac:dyDescent="0.25">
      <c r="A298" t="s">
        <v>237</v>
      </c>
      <c r="J298" t="str">
        <f t="shared" si="22"/>
        <v>All</v>
      </c>
      <c r="K298" t="str">
        <f t="shared" si="23"/>
        <v>AR</v>
      </c>
      <c r="L298" t="str">
        <f t="shared" si="24"/>
        <v xml:space="preserve">0.50:0.95 </v>
      </c>
      <c r="M298" s="1">
        <f t="shared" si="25"/>
        <v>0.495</v>
      </c>
      <c r="N298" t="str">
        <f t="shared" si="26"/>
        <v>medium</v>
      </c>
    </row>
    <row r="299" spans="1:14" x14ac:dyDescent="0.25">
      <c r="A299" t="s">
        <v>238</v>
      </c>
      <c r="J299" t="str">
        <f t="shared" si="22"/>
        <v>ball</v>
      </c>
      <c r="K299" t="str">
        <f t="shared" si="23"/>
        <v>AP</v>
      </c>
      <c r="L299" t="str">
        <f t="shared" si="24"/>
        <v xml:space="preserve">0.50:0.95 </v>
      </c>
      <c r="M299" s="1">
        <f t="shared" si="25"/>
        <v>3.3000000000000002E-2</v>
      </c>
      <c r="N299" t="str">
        <f t="shared" si="26"/>
        <v xml:space="preserve">   all</v>
      </c>
    </row>
    <row r="300" spans="1:14" x14ac:dyDescent="0.25">
      <c r="A300" t="s">
        <v>239</v>
      </c>
      <c r="J300" t="str">
        <f t="shared" si="22"/>
        <v>ball</v>
      </c>
      <c r="K300" t="str">
        <f t="shared" si="23"/>
        <v>AP</v>
      </c>
      <c r="L300">
        <f t="shared" si="24"/>
        <v>0.5</v>
      </c>
      <c r="M300" s="1">
        <f t="shared" si="25"/>
        <v>0.123</v>
      </c>
      <c r="N300" t="str">
        <f t="shared" si="26"/>
        <v xml:space="preserve">   all</v>
      </c>
    </row>
    <row r="301" spans="1:14" x14ac:dyDescent="0.25">
      <c r="A301" t="s">
        <v>240</v>
      </c>
      <c r="J301" t="str">
        <f t="shared" si="22"/>
        <v>ball</v>
      </c>
      <c r="K301" t="str">
        <f t="shared" si="23"/>
        <v>AP</v>
      </c>
      <c r="L301">
        <f t="shared" si="24"/>
        <v>0.6</v>
      </c>
      <c r="M301" s="1">
        <f t="shared" si="25"/>
        <v>8.7999999999999995E-2</v>
      </c>
      <c r="N301" t="str">
        <f t="shared" si="26"/>
        <v xml:space="preserve">   all</v>
      </c>
    </row>
    <row r="302" spans="1:14" x14ac:dyDescent="0.25">
      <c r="A302" t="s">
        <v>241</v>
      </c>
      <c r="J302" t="str">
        <f t="shared" si="22"/>
        <v>ball</v>
      </c>
      <c r="K302" t="str">
        <f t="shared" si="23"/>
        <v>AP</v>
      </c>
      <c r="L302">
        <f t="shared" si="24"/>
        <v>0.7</v>
      </c>
      <c r="M302" s="1">
        <f t="shared" si="25"/>
        <v>2E-3</v>
      </c>
      <c r="N302" t="str">
        <f t="shared" si="26"/>
        <v xml:space="preserve">   all</v>
      </c>
    </row>
    <row r="303" spans="1:14" x14ac:dyDescent="0.25">
      <c r="A303" t="s">
        <v>21</v>
      </c>
      <c r="J303" t="str">
        <f t="shared" si="22"/>
        <v>ball</v>
      </c>
      <c r="K303" t="str">
        <f t="shared" si="23"/>
        <v>AP</v>
      </c>
      <c r="L303">
        <f t="shared" si="24"/>
        <v>0.8</v>
      </c>
      <c r="M303" s="1">
        <f t="shared" si="25"/>
        <v>0</v>
      </c>
      <c r="N303" t="str">
        <f t="shared" si="26"/>
        <v xml:space="preserve">   all</v>
      </c>
    </row>
    <row r="304" spans="1:14" x14ac:dyDescent="0.25">
      <c r="A304" t="s">
        <v>22</v>
      </c>
      <c r="J304" t="str">
        <f t="shared" si="22"/>
        <v>ball</v>
      </c>
      <c r="K304" t="str">
        <f t="shared" si="23"/>
        <v>AP</v>
      </c>
      <c r="L304">
        <f t="shared" si="24"/>
        <v>0.9</v>
      </c>
      <c r="M304" s="1">
        <f t="shared" si="25"/>
        <v>0</v>
      </c>
      <c r="N304" t="str">
        <f t="shared" si="26"/>
        <v xml:space="preserve">   all</v>
      </c>
    </row>
    <row r="305" spans="1:14" x14ac:dyDescent="0.25">
      <c r="A305" t="s">
        <v>242</v>
      </c>
      <c r="J305" t="str">
        <f t="shared" si="22"/>
        <v>ball</v>
      </c>
      <c r="K305" t="str">
        <f t="shared" si="23"/>
        <v>AP</v>
      </c>
      <c r="L305" t="str">
        <f t="shared" si="24"/>
        <v xml:space="preserve">0.50:0.95 </v>
      </c>
      <c r="M305" s="1">
        <f t="shared" si="25"/>
        <v>6.7000000000000004E-2</v>
      </c>
      <c r="N305" t="str">
        <f t="shared" si="26"/>
        <v xml:space="preserve"> small</v>
      </c>
    </row>
    <row r="306" spans="1:14" x14ac:dyDescent="0.25">
      <c r="A306" t="s">
        <v>24</v>
      </c>
      <c r="J306" t="str">
        <f t="shared" si="22"/>
        <v>ball</v>
      </c>
      <c r="K306" t="str">
        <f t="shared" si="23"/>
        <v>AP</v>
      </c>
      <c r="L306" t="str">
        <f t="shared" si="24"/>
        <v xml:space="preserve">0.50:0.95 </v>
      </c>
      <c r="M306" s="1">
        <f t="shared" si="25"/>
        <v>0</v>
      </c>
      <c r="N306" t="str">
        <f t="shared" si="26"/>
        <v>medium</v>
      </c>
    </row>
    <row r="307" spans="1:14" x14ac:dyDescent="0.25">
      <c r="A307" t="s">
        <v>25</v>
      </c>
      <c r="J307" t="str">
        <f t="shared" si="22"/>
        <v>ball</v>
      </c>
      <c r="K307" t="str">
        <f t="shared" si="23"/>
        <v>AR</v>
      </c>
      <c r="L307">
        <f t="shared" si="24"/>
        <v>0.5</v>
      </c>
      <c r="M307" s="1">
        <f t="shared" si="25"/>
        <v>0.3</v>
      </c>
      <c r="N307" t="str">
        <f t="shared" si="26"/>
        <v xml:space="preserve">   all</v>
      </c>
    </row>
    <row r="308" spans="1:14" x14ac:dyDescent="0.25">
      <c r="A308" t="s">
        <v>26</v>
      </c>
      <c r="J308" t="str">
        <f t="shared" si="22"/>
        <v>ball</v>
      </c>
      <c r="K308" t="str">
        <f t="shared" si="23"/>
        <v>AR</v>
      </c>
      <c r="L308">
        <f t="shared" si="24"/>
        <v>0.6</v>
      </c>
      <c r="M308" s="1">
        <f t="shared" si="25"/>
        <v>0.2</v>
      </c>
      <c r="N308" t="str">
        <f t="shared" si="26"/>
        <v xml:space="preserve">   all</v>
      </c>
    </row>
    <row r="309" spans="1:14" x14ac:dyDescent="0.25">
      <c r="A309" t="s">
        <v>27</v>
      </c>
      <c r="J309" t="str">
        <f t="shared" si="22"/>
        <v>ball</v>
      </c>
      <c r="K309" t="str">
        <f t="shared" si="23"/>
        <v>AR</v>
      </c>
      <c r="L309">
        <f t="shared" si="24"/>
        <v>0.7</v>
      </c>
      <c r="M309" s="1">
        <f t="shared" si="25"/>
        <v>0.05</v>
      </c>
      <c r="N309" t="str">
        <f t="shared" si="26"/>
        <v xml:space="preserve">   all</v>
      </c>
    </row>
    <row r="310" spans="1:14" x14ac:dyDescent="0.25">
      <c r="A310" t="s">
        <v>28</v>
      </c>
      <c r="J310" t="str">
        <f t="shared" si="22"/>
        <v>ball</v>
      </c>
      <c r="K310" t="str">
        <f t="shared" si="23"/>
        <v>AR</v>
      </c>
      <c r="L310">
        <f t="shared" si="24"/>
        <v>0.8</v>
      </c>
      <c r="M310" s="1">
        <f t="shared" si="25"/>
        <v>0</v>
      </c>
      <c r="N310" t="str">
        <f t="shared" si="26"/>
        <v xml:space="preserve">   all</v>
      </c>
    </row>
    <row r="311" spans="1:14" x14ac:dyDescent="0.25">
      <c r="A311" t="s">
        <v>29</v>
      </c>
      <c r="J311" t="str">
        <f t="shared" si="22"/>
        <v>ball</v>
      </c>
      <c r="K311" t="str">
        <f t="shared" si="23"/>
        <v>AR</v>
      </c>
      <c r="L311">
        <f t="shared" si="24"/>
        <v>0.9</v>
      </c>
      <c r="M311" s="1">
        <f t="shared" si="25"/>
        <v>0</v>
      </c>
      <c r="N311" t="str">
        <f t="shared" si="26"/>
        <v xml:space="preserve">   all</v>
      </c>
    </row>
    <row r="312" spans="1:14" x14ac:dyDescent="0.25">
      <c r="A312" t="s">
        <v>243</v>
      </c>
      <c r="J312" t="str">
        <f t="shared" si="22"/>
        <v>ball</v>
      </c>
      <c r="K312" t="str">
        <f t="shared" si="23"/>
        <v>AR</v>
      </c>
      <c r="L312" t="str">
        <f t="shared" si="24"/>
        <v xml:space="preserve">0.50:0.95 </v>
      </c>
      <c r="M312" s="1">
        <f t="shared" si="25"/>
        <v>0.09</v>
      </c>
      <c r="N312" t="str">
        <f t="shared" si="26"/>
        <v xml:space="preserve"> small</v>
      </c>
    </row>
    <row r="313" spans="1:14" x14ac:dyDescent="0.25">
      <c r="A313" t="s">
        <v>31</v>
      </c>
      <c r="J313" t="str">
        <f t="shared" si="22"/>
        <v>ball</v>
      </c>
      <c r="K313" t="str">
        <f t="shared" si="23"/>
        <v>AR</v>
      </c>
      <c r="L313" t="str">
        <f t="shared" si="24"/>
        <v xml:space="preserve">0.50:0.95 </v>
      </c>
      <c r="M313" s="1">
        <f t="shared" si="25"/>
        <v>0</v>
      </c>
      <c r="N313" t="str">
        <f t="shared" si="26"/>
        <v>medium</v>
      </c>
    </row>
    <row r="314" spans="1:14" x14ac:dyDescent="0.25">
      <c r="A314" t="s">
        <v>244</v>
      </c>
      <c r="J314" t="str">
        <f t="shared" si="22"/>
        <v>hand</v>
      </c>
      <c r="K314" t="str">
        <f t="shared" si="23"/>
        <v>AP</v>
      </c>
      <c r="L314" t="str">
        <f t="shared" si="24"/>
        <v xml:space="preserve">0.50:0.95 </v>
      </c>
      <c r="M314" s="1">
        <f t="shared" si="25"/>
        <v>0.30499999999999999</v>
      </c>
      <c r="N314" t="str">
        <f t="shared" si="26"/>
        <v xml:space="preserve">   all</v>
      </c>
    </row>
    <row r="315" spans="1:14" x14ac:dyDescent="0.25">
      <c r="A315" t="s">
        <v>245</v>
      </c>
      <c r="J315" t="str">
        <f t="shared" si="22"/>
        <v>hand</v>
      </c>
      <c r="K315" t="str">
        <f t="shared" si="23"/>
        <v>AP</v>
      </c>
      <c r="L315">
        <f t="shared" si="24"/>
        <v>0.5</v>
      </c>
      <c r="M315" s="1">
        <f t="shared" si="25"/>
        <v>0.71899999999999997</v>
      </c>
      <c r="N315" t="str">
        <f t="shared" si="26"/>
        <v xml:space="preserve">   all</v>
      </c>
    </row>
    <row r="316" spans="1:14" x14ac:dyDescent="0.25">
      <c r="A316" t="s">
        <v>246</v>
      </c>
      <c r="J316" t="str">
        <f t="shared" si="22"/>
        <v>hand</v>
      </c>
      <c r="K316" t="str">
        <f t="shared" si="23"/>
        <v>AP</v>
      </c>
      <c r="L316">
        <f t="shared" si="24"/>
        <v>0.6</v>
      </c>
      <c r="M316" s="1">
        <f t="shared" si="25"/>
        <v>0.55000000000000004</v>
      </c>
      <c r="N316" t="str">
        <f t="shared" si="26"/>
        <v xml:space="preserve">   all</v>
      </c>
    </row>
    <row r="317" spans="1:14" x14ac:dyDescent="0.25">
      <c r="A317" t="s">
        <v>247</v>
      </c>
      <c r="J317" t="str">
        <f t="shared" si="22"/>
        <v>hand</v>
      </c>
      <c r="K317" t="str">
        <f t="shared" si="23"/>
        <v>AP</v>
      </c>
      <c r="L317">
        <f t="shared" si="24"/>
        <v>0.7</v>
      </c>
      <c r="M317" s="1">
        <f t="shared" si="25"/>
        <v>0.36</v>
      </c>
      <c r="N317" t="str">
        <f t="shared" si="26"/>
        <v xml:space="preserve">   all</v>
      </c>
    </row>
    <row r="318" spans="1:14" x14ac:dyDescent="0.25">
      <c r="A318" t="s">
        <v>248</v>
      </c>
      <c r="J318" t="str">
        <f t="shared" si="22"/>
        <v>hand</v>
      </c>
      <c r="K318" t="str">
        <f t="shared" si="23"/>
        <v>AP</v>
      </c>
      <c r="L318">
        <f t="shared" si="24"/>
        <v>0.8</v>
      </c>
      <c r="M318" s="1">
        <f t="shared" si="25"/>
        <v>5.8999999999999997E-2</v>
      </c>
      <c r="N318" t="str">
        <f t="shared" si="26"/>
        <v xml:space="preserve">   all</v>
      </c>
    </row>
    <row r="319" spans="1:14" x14ac:dyDescent="0.25">
      <c r="A319" t="s">
        <v>37</v>
      </c>
      <c r="J319" t="str">
        <f t="shared" si="22"/>
        <v>hand</v>
      </c>
      <c r="K319" t="str">
        <f t="shared" si="23"/>
        <v>AP</v>
      </c>
      <c r="L319">
        <f t="shared" si="24"/>
        <v>0.9</v>
      </c>
      <c r="M319" s="1">
        <f t="shared" si="25"/>
        <v>0</v>
      </c>
      <c r="N319" t="str">
        <f t="shared" si="26"/>
        <v xml:space="preserve">   all</v>
      </c>
    </row>
    <row r="320" spans="1:14" x14ac:dyDescent="0.25">
      <c r="A320" t="s">
        <v>249</v>
      </c>
      <c r="J320" t="str">
        <f t="shared" si="22"/>
        <v>hand</v>
      </c>
      <c r="K320" t="str">
        <f t="shared" si="23"/>
        <v>AP</v>
      </c>
      <c r="L320" t="str">
        <f t="shared" si="24"/>
        <v xml:space="preserve">0.50:0.95 </v>
      </c>
      <c r="M320" s="1">
        <f t="shared" si="25"/>
        <v>0.30299999999999999</v>
      </c>
      <c r="N320" t="str">
        <f t="shared" si="26"/>
        <v xml:space="preserve"> small</v>
      </c>
    </row>
    <row r="321" spans="1:14" x14ac:dyDescent="0.25">
      <c r="A321" t="s">
        <v>250</v>
      </c>
      <c r="J321" t="str">
        <f t="shared" si="22"/>
        <v>hand</v>
      </c>
      <c r="K321" t="str">
        <f t="shared" si="23"/>
        <v>AP</v>
      </c>
      <c r="L321" t="str">
        <f t="shared" si="24"/>
        <v xml:space="preserve">0.50:0.95 </v>
      </c>
      <c r="M321" s="1">
        <f t="shared" si="25"/>
        <v>0.36299999999999999</v>
      </c>
      <c r="N321" t="str">
        <f t="shared" si="26"/>
        <v>medium</v>
      </c>
    </row>
    <row r="322" spans="1:14" x14ac:dyDescent="0.25">
      <c r="A322" t="s">
        <v>251</v>
      </c>
      <c r="J322" t="str">
        <f t="shared" si="22"/>
        <v>hand</v>
      </c>
      <c r="K322" t="str">
        <f t="shared" si="23"/>
        <v>AR</v>
      </c>
      <c r="L322">
        <f t="shared" si="24"/>
        <v>0.5</v>
      </c>
      <c r="M322" s="1">
        <f t="shared" si="25"/>
        <v>0.875</v>
      </c>
      <c r="N322" t="str">
        <f t="shared" si="26"/>
        <v xml:space="preserve">   all</v>
      </c>
    </row>
    <row r="323" spans="1:14" x14ac:dyDescent="0.25">
      <c r="A323" t="s">
        <v>252</v>
      </c>
      <c r="J323" t="str">
        <f t="shared" si="22"/>
        <v>hand</v>
      </c>
      <c r="K323" t="str">
        <f t="shared" si="23"/>
        <v>AR</v>
      </c>
      <c r="L323">
        <f t="shared" si="24"/>
        <v>0.6</v>
      </c>
      <c r="M323" s="1">
        <f t="shared" si="25"/>
        <v>0.72699999999999998</v>
      </c>
      <c r="N323" t="str">
        <f t="shared" si="26"/>
        <v xml:space="preserve">   all</v>
      </c>
    </row>
    <row r="324" spans="1:14" x14ac:dyDescent="0.25">
      <c r="A324" t="s">
        <v>253</v>
      </c>
      <c r="J324" t="str">
        <f t="shared" si="22"/>
        <v>hand</v>
      </c>
      <c r="K324" t="str">
        <f t="shared" si="23"/>
        <v>AR</v>
      </c>
      <c r="L324">
        <f t="shared" si="24"/>
        <v>0.7</v>
      </c>
      <c r="M324" s="1">
        <f t="shared" si="25"/>
        <v>0.53400000000000003</v>
      </c>
      <c r="N324" t="str">
        <f t="shared" si="26"/>
        <v xml:space="preserve">   all</v>
      </c>
    </row>
    <row r="325" spans="1:14" x14ac:dyDescent="0.25">
      <c r="A325" t="s">
        <v>152</v>
      </c>
      <c r="J325" t="str">
        <f t="shared" ref="J325:J388" si="27">IF(LEFT(A325,8)=" Average",MID(A325,FIND("catId",A325)+6,LEN(A325)-FIND("catId",A325)-5),"")</f>
        <v>hand</v>
      </c>
      <c r="K325" t="str">
        <f t="shared" ref="K325:K388" si="28">IF(LEFT(A325,18)=" Average Precision", "AP", IF(LEFT(A325,14)=" Average Recal", "AR", ""))</f>
        <v>AR</v>
      </c>
      <c r="L325">
        <f t="shared" si="24"/>
        <v>0.8</v>
      </c>
      <c r="M325" s="1">
        <f t="shared" si="25"/>
        <v>0.193</v>
      </c>
      <c r="N325" t="str">
        <f t="shared" si="26"/>
        <v xml:space="preserve">   all</v>
      </c>
    </row>
    <row r="326" spans="1:14" x14ac:dyDescent="0.25">
      <c r="A326" t="s">
        <v>44</v>
      </c>
      <c r="J326" t="str">
        <f t="shared" si="27"/>
        <v>hand</v>
      </c>
      <c r="K326" t="str">
        <f t="shared" si="28"/>
        <v>AR</v>
      </c>
      <c r="L326">
        <f t="shared" ref="L326:L389" si="29">IF(LEFT(A326,8)=" Average",IF(ISNUMBER(TRIM(MID(A326, FIND("IoU",A326) + 4, FIND(" | area", A326) - FIND("IoU",A326) - 3)) * 1), VALUE(MID(A326, FIND("IoU",A326) + 4, FIND(" | area", A326) - FIND("IoU",A326) - 3)), MID(A326, FIND("IoU",A326) + 4, FIND(" | area", A326) - FIND("IoU",A326) - 3)),"")</f>
        <v>0.9</v>
      </c>
      <c r="M326" s="1">
        <f t="shared" si="25"/>
        <v>0</v>
      </c>
      <c r="N326" t="str">
        <f t="shared" si="26"/>
        <v xml:space="preserve">   all</v>
      </c>
    </row>
    <row r="327" spans="1:14" x14ac:dyDescent="0.25">
      <c r="A327" t="s">
        <v>254</v>
      </c>
      <c r="J327" t="str">
        <f t="shared" si="27"/>
        <v>hand</v>
      </c>
      <c r="K327" t="str">
        <f t="shared" si="28"/>
        <v>AR</v>
      </c>
      <c r="L327" t="str">
        <f t="shared" si="29"/>
        <v xml:space="preserve">0.50:0.95 </v>
      </c>
      <c r="M327" s="1">
        <f t="shared" si="25"/>
        <v>0.42099999999999999</v>
      </c>
      <c r="N327" t="str">
        <f t="shared" si="26"/>
        <v xml:space="preserve"> small</v>
      </c>
    </row>
    <row r="328" spans="1:14" x14ac:dyDescent="0.25">
      <c r="A328" t="s">
        <v>255</v>
      </c>
      <c r="J328" t="str">
        <f t="shared" si="27"/>
        <v>hand</v>
      </c>
      <c r="K328" t="str">
        <f t="shared" si="28"/>
        <v>AR</v>
      </c>
      <c r="L328" t="str">
        <f t="shared" si="29"/>
        <v xml:space="preserve">0.50:0.95 </v>
      </c>
      <c r="M328" s="1">
        <f t="shared" si="25"/>
        <v>0.45</v>
      </c>
      <c r="N328" t="str">
        <f t="shared" si="26"/>
        <v>medium</v>
      </c>
    </row>
    <row r="329" spans="1:14" x14ac:dyDescent="0.25">
      <c r="A329" t="s">
        <v>256</v>
      </c>
      <c r="J329" t="str">
        <f t="shared" si="27"/>
        <v>figure</v>
      </c>
      <c r="K329" t="str">
        <f t="shared" si="28"/>
        <v>AP</v>
      </c>
      <c r="L329" t="str">
        <f t="shared" si="29"/>
        <v xml:space="preserve">0.50:0.95 </v>
      </c>
      <c r="M329" s="1">
        <f t="shared" si="25"/>
        <v>0.214</v>
      </c>
      <c r="N329" t="str">
        <f t="shared" si="26"/>
        <v xml:space="preserve">   all</v>
      </c>
    </row>
    <row r="330" spans="1:14" x14ac:dyDescent="0.25">
      <c r="A330" t="s">
        <v>257</v>
      </c>
      <c r="J330" t="str">
        <f t="shared" si="27"/>
        <v>figure</v>
      </c>
      <c r="K330" t="str">
        <f t="shared" si="28"/>
        <v>AP</v>
      </c>
      <c r="L330">
        <f t="shared" si="29"/>
        <v>0.5</v>
      </c>
      <c r="M330" s="1">
        <f t="shared" ref="M330:M393" si="30">IF(LEFT(A330,8)=" Average", MAX(VALUE(MID(A330, FIND("| maxDets=100 ] = ",A330) + 18,FIND("| catId", A330) - 18 - FIND("| maxDets=100 ] = ",A330))), 0),"")</f>
        <v>0.60599999999999998</v>
      </c>
      <c r="N330" t="str">
        <f t="shared" si="26"/>
        <v xml:space="preserve">   all</v>
      </c>
    </row>
    <row r="331" spans="1:14" x14ac:dyDescent="0.25">
      <c r="A331" t="s">
        <v>258</v>
      </c>
      <c r="J331" t="str">
        <f t="shared" si="27"/>
        <v>figure</v>
      </c>
      <c r="K331" t="str">
        <f t="shared" si="28"/>
        <v>AP</v>
      </c>
      <c r="L331">
        <f t="shared" si="29"/>
        <v>0.6</v>
      </c>
      <c r="M331" s="1">
        <f t="shared" si="30"/>
        <v>0.38600000000000001</v>
      </c>
      <c r="N331" t="str">
        <f t="shared" si="26"/>
        <v xml:space="preserve">   all</v>
      </c>
    </row>
    <row r="332" spans="1:14" x14ac:dyDescent="0.25">
      <c r="A332" t="s">
        <v>209</v>
      </c>
      <c r="J332" t="str">
        <f t="shared" si="27"/>
        <v>figure</v>
      </c>
      <c r="K332" t="str">
        <f t="shared" si="28"/>
        <v>AP</v>
      </c>
      <c r="L332">
        <f t="shared" si="29"/>
        <v>0.7</v>
      </c>
      <c r="M332" s="1">
        <f t="shared" si="30"/>
        <v>0.189</v>
      </c>
      <c r="N332" t="str">
        <f t="shared" ref="N332:N395" si="31">IF(LEFT(A332,8)=" Average",MID(A332, FIND("area=",A332) + 5, FIND(" | maxDets", A332) - FIND("area=",A332) - 5),"")</f>
        <v xml:space="preserve">   all</v>
      </c>
    </row>
    <row r="333" spans="1:14" x14ac:dyDescent="0.25">
      <c r="A333" t="s">
        <v>259</v>
      </c>
      <c r="J333" t="str">
        <f t="shared" si="27"/>
        <v>figure</v>
      </c>
      <c r="K333" t="str">
        <f t="shared" si="28"/>
        <v>AP</v>
      </c>
      <c r="L333">
        <f t="shared" si="29"/>
        <v>0.8</v>
      </c>
      <c r="M333" s="1">
        <f t="shared" si="30"/>
        <v>0.05</v>
      </c>
      <c r="N333" t="str">
        <f t="shared" si="31"/>
        <v xml:space="preserve">   all</v>
      </c>
    </row>
    <row r="334" spans="1:14" x14ac:dyDescent="0.25">
      <c r="A334" t="s">
        <v>52</v>
      </c>
      <c r="J334" t="str">
        <f t="shared" si="27"/>
        <v>figure</v>
      </c>
      <c r="K334" t="str">
        <f t="shared" si="28"/>
        <v>AP</v>
      </c>
      <c r="L334">
        <f t="shared" si="29"/>
        <v>0.9</v>
      </c>
      <c r="M334" s="1">
        <f t="shared" si="30"/>
        <v>0</v>
      </c>
      <c r="N334" t="str">
        <f t="shared" si="31"/>
        <v xml:space="preserve">   all</v>
      </c>
    </row>
    <row r="335" spans="1:14" x14ac:dyDescent="0.25">
      <c r="A335" t="s">
        <v>260</v>
      </c>
      <c r="J335" t="str">
        <f t="shared" si="27"/>
        <v>figure</v>
      </c>
      <c r="K335" t="str">
        <f t="shared" si="28"/>
        <v>AP</v>
      </c>
      <c r="L335" t="str">
        <f t="shared" si="29"/>
        <v xml:space="preserve">0.50:0.95 </v>
      </c>
      <c r="M335" s="1">
        <f t="shared" si="30"/>
        <v>0.19</v>
      </c>
      <c r="N335" t="str">
        <f t="shared" si="31"/>
        <v xml:space="preserve"> small</v>
      </c>
    </row>
    <row r="336" spans="1:14" x14ac:dyDescent="0.25">
      <c r="A336" t="s">
        <v>261</v>
      </c>
      <c r="J336" t="str">
        <f t="shared" si="27"/>
        <v>figure</v>
      </c>
      <c r="K336" t="str">
        <f t="shared" si="28"/>
        <v>AP</v>
      </c>
      <c r="L336" t="str">
        <f t="shared" si="29"/>
        <v xml:space="preserve">0.50:0.95 </v>
      </c>
      <c r="M336" s="1">
        <f t="shared" si="30"/>
        <v>0.443</v>
      </c>
      <c r="N336" t="str">
        <f t="shared" si="31"/>
        <v>medium</v>
      </c>
    </row>
    <row r="337" spans="1:14" x14ac:dyDescent="0.25">
      <c r="A337" t="s">
        <v>262</v>
      </c>
      <c r="J337" t="str">
        <f t="shared" si="27"/>
        <v>figure</v>
      </c>
      <c r="K337" t="str">
        <f t="shared" si="28"/>
        <v>AR</v>
      </c>
      <c r="L337">
        <f t="shared" si="29"/>
        <v>0.5</v>
      </c>
      <c r="M337" s="1">
        <f t="shared" si="30"/>
        <v>0.753</v>
      </c>
      <c r="N337" t="str">
        <f t="shared" si="31"/>
        <v xml:space="preserve">   all</v>
      </c>
    </row>
    <row r="338" spans="1:14" x14ac:dyDescent="0.25">
      <c r="A338" t="s">
        <v>263</v>
      </c>
      <c r="J338" t="str">
        <f t="shared" si="27"/>
        <v>figure</v>
      </c>
      <c r="K338" t="str">
        <f t="shared" si="28"/>
        <v>AR</v>
      </c>
      <c r="L338">
        <f t="shared" si="29"/>
        <v>0.6</v>
      </c>
      <c r="M338" s="1">
        <f t="shared" si="30"/>
        <v>0.55900000000000005</v>
      </c>
      <c r="N338" t="str">
        <f t="shared" si="31"/>
        <v xml:space="preserve">   all</v>
      </c>
    </row>
    <row r="339" spans="1:14" x14ac:dyDescent="0.25">
      <c r="A339" t="s">
        <v>264</v>
      </c>
      <c r="J339" t="str">
        <f t="shared" si="27"/>
        <v>figure</v>
      </c>
      <c r="K339" t="str">
        <f t="shared" si="28"/>
        <v>AR</v>
      </c>
      <c r="L339">
        <f t="shared" si="29"/>
        <v>0.7</v>
      </c>
      <c r="M339" s="1">
        <f t="shared" si="30"/>
        <v>0.33500000000000002</v>
      </c>
      <c r="N339" t="str">
        <f t="shared" si="31"/>
        <v xml:space="preserve">   all</v>
      </c>
    </row>
    <row r="340" spans="1:14" x14ac:dyDescent="0.25">
      <c r="A340" t="s">
        <v>265</v>
      </c>
      <c r="J340" t="str">
        <f t="shared" si="27"/>
        <v>figure</v>
      </c>
      <c r="K340" t="str">
        <f t="shared" si="28"/>
        <v>AR</v>
      </c>
      <c r="L340">
        <f t="shared" si="29"/>
        <v>0.8</v>
      </c>
      <c r="M340" s="1">
        <f t="shared" si="30"/>
        <v>0.12</v>
      </c>
      <c r="N340" t="str">
        <f t="shared" si="31"/>
        <v xml:space="preserve">   all</v>
      </c>
    </row>
    <row r="341" spans="1:14" x14ac:dyDescent="0.25">
      <c r="A341" t="s">
        <v>59</v>
      </c>
      <c r="J341" t="str">
        <f t="shared" si="27"/>
        <v>figure</v>
      </c>
      <c r="K341" t="str">
        <f t="shared" si="28"/>
        <v>AR</v>
      </c>
      <c r="L341">
        <f t="shared" si="29"/>
        <v>0.9</v>
      </c>
      <c r="M341" s="1">
        <f t="shared" si="30"/>
        <v>0</v>
      </c>
      <c r="N341" t="str">
        <f t="shared" si="31"/>
        <v xml:space="preserve">   all</v>
      </c>
    </row>
    <row r="342" spans="1:14" x14ac:dyDescent="0.25">
      <c r="A342" t="s">
        <v>266</v>
      </c>
      <c r="J342" t="str">
        <f t="shared" si="27"/>
        <v>figure</v>
      </c>
      <c r="K342" t="str">
        <f t="shared" si="28"/>
        <v>AR</v>
      </c>
      <c r="L342" t="str">
        <f t="shared" si="29"/>
        <v xml:space="preserve">0.50:0.95 </v>
      </c>
      <c r="M342" s="1">
        <f t="shared" si="30"/>
        <v>0.28799999999999998</v>
      </c>
      <c r="N342" t="str">
        <f t="shared" si="31"/>
        <v xml:space="preserve"> small</v>
      </c>
    </row>
    <row r="343" spans="1:14" x14ac:dyDescent="0.25">
      <c r="A343" t="s">
        <v>267</v>
      </c>
      <c r="J343" t="str">
        <f t="shared" si="27"/>
        <v>figure</v>
      </c>
      <c r="K343" t="str">
        <f t="shared" si="28"/>
        <v>AR</v>
      </c>
      <c r="L343" t="str">
        <f t="shared" si="29"/>
        <v xml:space="preserve">0.50:0.95 </v>
      </c>
      <c r="M343" s="1">
        <f t="shared" si="30"/>
        <v>0.53900000000000003</v>
      </c>
      <c r="N343" t="str">
        <f t="shared" si="31"/>
        <v>medium</v>
      </c>
    </row>
    <row r="344" spans="1:14" x14ac:dyDescent="0.25">
      <c r="A344" t="s">
        <v>268</v>
      </c>
      <c r="J344" t="str">
        <f t="shared" si="27"/>
        <v/>
      </c>
      <c r="K344" t="str">
        <f t="shared" si="28"/>
        <v/>
      </c>
      <c r="L344" t="str">
        <f t="shared" si="29"/>
        <v/>
      </c>
      <c r="M344" s="1" t="str">
        <f t="shared" si="30"/>
        <v/>
      </c>
      <c r="N344" t="str">
        <f t="shared" si="31"/>
        <v/>
      </c>
    </row>
    <row r="345" spans="1:14" x14ac:dyDescent="0.25">
      <c r="A345" t="s">
        <v>269</v>
      </c>
      <c r="J345" t="str">
        <f t="shared" si="27"/>
        <v/>
      </c>
      <c r="K345" t="str">
        <f t="shared" si="28"/>
        <v/>
      </c>
      <c r="L345" t="str">
        <f t="shared" si="29"/>
        <v/>
      </c>
      <c r="M345" s="1" t="str">
        <f t="shared" si="30"/>
        <v/>
      </c>
      <c r="N345" t="str">
        <f t="shared" si="31"/>
        <v/>
      </c>
    </row>
    <row r="346" spans="1:14" x14ac:dyDescent="0.25">
      <c r="A346" t="s">
        <v>270</v>
      </c>
      <c r="J346" t="str">
        <f t="shared" si="27"/>
        <v/>
      </c>
      <c r="K346" t="str">
        <f t="shared" si="28"/>
        <v/>
      </c>
      <c r="L346" t="str">
        <f t="shared" si="29"/>
        <v/>
      </c>
      <c r="M346" s="1" t="str">
        <f t="shared" si="30"/>
        <v/>
      </c>
      <c r="N346" t="str">
        <f t="shared" si="31"/>
        <v/>
      </c>
    </row>
    <row r="347" spans="1:14" x14ac:dyDescent="0.25">
      <c r="J347" t="str">
        <f t="shared" si="27"/>
        <v/>
      </c>
      <c r="K347" t="str">
        <f t="shared" si="28"/>
        <v/>
      </c>
      <c r="L347" t="str">
        <f t="shared" si="29"/>
        <v/>
      </c>
      <c r="M347" s="1" t="str">
        <f t="shared" si="30"/>
        <v/>
      </c>
      <c r="N347" t="str">
        <f t="shared" si="31"/>
        <v/>
      </c>
    </row>
    <row r="348" spans="1:14" x14ac:dyDescent="0.25">
      <c r="A348" t="s">
        <v>271</v>
      </c>
      <c r="J348" t="str">
        <f t="shared" si="27"/>
        <v/>
      </c>
      <c r="K348" t="str">
        <f t="shared" si="28"/>
        <v/>
      </c>
      <c r="L348" t="str">
        <f t="shared" si="29"/>
        <v/>
      </c>
      <c r="M348" s="1" t="str">
        <f t="shared" si="30"/>
        <v/>
      </c>
      <c r="N348" t="str">
        <f t="shared" si="31"/>
        <v/>
      </c>
    </row>
    <row r="349" spans="1:14" x14ac:dyDescent="0.25">
      <c r="A349" t="s">
        <v>272</v>
      </c>
      <c r="J349" t="str">
        <f t="shared" si="27"/>
        <v/>
      </c>
      <c r="K349" t="str">
        <f t="shared" si="28"/>
        <v/>
      </c>
      <c r="L349" t="str">
        <f t="shared" si="29"/>
        <v/>
      </c>
      <c r="M349" s="1" t="str">
        <f t="shared" si="30"/>
        <v/>
      </c>
      <c r="N349" t="str">
        <f t="shared" si="31"/>
        <v/>
      </c>
    </row>
    <row r="350" spans="1:14" x14ac:dyDescent="0.25">
      <c r="J350" t="str">
        <f t="shared" si="27"/>
        <v/>
      </c>
      <c r="K350" t="str">
        <f t="shared" si="28"/>
        <v/>
      </c>
      <c r="L350" t="str">
        <f t="shared" si="29"/>
        <v/>
      </c>
      <c r="M350" s="1" t="str">
        <f t="shared" si="30"/>
        <v/>
      </c>
      <c r="N350" t="str">
        <f t="shared" si="31"/>
        <v/>
      </c>
    </row>
    <row r="351" spans="1:14" x14ac:dyDescent="0.25">
      <c r="A351" t="s">
        <v>273</v>
      </c>
      <c r="J351" t="str">
        <f t="shared" si="27"/>
        <v/>
      </c>
      <c r="K351" t="str">
        <f t="shared" si="28"/>
        <v/>
      </c>
      <c r="L351" t="str">
        <f t="shared" si="29"/>
        <v/>
      </c>
      <c r="M351" s="1" t="str">
        <f t="shared" si="30"/>
        <v/>
      </c>
      <c r="N351" t="str">
        <f t="shared" si="31"/>
        <v/>
      </c>
    </row>
    <row r="352" spans="1:14" x14ac:dyDescent="0.25">
      <c r="A352" t="s">
        <v>1</v>
      </c>
      <c r="J352" t="str">
        <f t="shared" si="27"/>
        <v/>
      </c>
      <c r="K352" t="str">
        <f t="shared" si="28"/>
        <v/>
      </c>
      <c r="L352" t="str">
        <f t="shared" si="29"/>
        <v/>
      </c>
      <c r="M352" s="1" t="str">
        <f t="shared" si="30"/>
        <v/>
      </c>
      <c r="N352" t="str">
        <f t="shared" si="31"/>
        <v/>
      </c>
    </row>
    <row r="353" spans="1:14" x14ac:dyDescent="0.25">
      <c r="A353" t="s">
        <v>274</v>
      </c>
      <c r="J353" t="str">
        <f t="shared" si="27"/>
        <v>All</v>
      </c>
      <c r="K353" t="str">
        <f t="shared" si="28"/>
        <v>AP</v>
      </c>
      <c r="L353" t="str">
        <f t="shared" si="29"/>
        <v xml:space="preserve">0.50:0.95 </v>
      </c>
      <c r="M353" s="1">
        <f t="shared" si="30"/>
        <v>0.122</v>
      </c>
      <c r="N353" t="str">
        <f t="shared" si="31"/>
        <v xml:space="preserve">   all</v>
      </c>
    </row>
    <row r="354" spans="1:14" x14ac:dyDescent="0.25">
      <c r="A354" t="s">
        <v>275</v>
      </c>
      <c r="J354" t="str">
        <f t="shared" si="27"/>
        <v>All</v>
      </c>
      <c r="K354" t="str">
        <f t="shared" si="28"/>
        <v>AP</v>
      </c>
      <c r="L354">
        <f t="shared" si="29"/>
        <v>0.5</v>
      </c>
      <c r="M354" s="1">
        <f t="shared" si="30"/>
        <v>0.39700000000000002</v>
      </c>
      <c r="N354" t="str">
        <f t="shared" si="31"/>
        <v xml:space="preserve">   all</v>
      </c>
    </row>
    <row r="355" spans="1:14" x14ac:dyDescent="0.25">
      <c r="A355" t="s">
        <v>276</v>
      </c>
      <c r="J355" t="str">
        <f t="shared" si="27"/>
        <v>All</v>
      </c>
      <c r="K355" t="str">
        <f t="shared" si="28"/>
        <v>AP</v>
      </c>
      <c r="L355">
        <f t="shared" si="29"/>
        <v>0.6</v>
      </c>
      <c r="M355" s="1">
        <f t="shared" si="30"/>
        <v>0.23899999999999999</v>
      </c>
      <c r="N355" t="str">
        <f t="shared" si="31"/>
        <v xml:space="preserve">   all</v>
      </c>
    </row>
    <row r="356" spans="1:14" x14ac:dyDescent="0.25">
      <c r="A356" t="s">
        <v>277</v>
      </c>
      <c r="J356" t="str">
        <f t="shared" si="27"/>
        <v>All</v>
      </c>
      <c r="K356" t="str">
        <f t="shared" si="28"/>
        <v>AP</v>
      </c>
      <c r="L356">
        <f t="shared" si="29"/>
        <v>0.7</v>
      </c>
      <c r="M356" s="1">
        <f t="shared" si="30"/>
        <v>6.3E-2</v>
      </c>
      <c r="N356" t="str">
        <f t="shared" si="31"/>
        <v xml:space="preserve">   all</v>
      </c>
    </row>
    <row r="357" spans="1:14" x14ac:dyDescent="0.25">
      <c r="A357" t="s">
        <v>278</v>
      </c>
      <c r="J357" t="str">
        <f t="shared" si="27"/>
        <v>All</v>
      </c>
      <c r="K357" t="str">
        <f t="shared" si="28"/>
        <v>AP</v>
      </c>
      <c r="L357">
        <f t="shared" si="29"/>
        <v>0.8</v>
      </c>
      <c r="M357" s="1">
        <f t="shared" si="30"/>
        <v>8.0000000000000002E-3</v>
      </c>
      <c r="N357" t="str">
        <f t="shared" si="31"/>
        <v xml:space="preserve">   all</v>
      </c>
    </row>
    <row r="358" spans="1:14" x14ac:dyDescent="0.25">
      <c r="A358" t="s">
        <v>7</v>
      </c>
      <c r="J358" t="str">
        <f t="shared" si="27"/>
        <v>All</v>
      </c>
      <c r="K358" t="str">
        <f t="shared" si="28"/>
        <v>AP</v>
      </c>
      <c r="L358">
        <f t="shared" si="29"/>
        <v>0.9</v>
      </c>
      <c r="M358" s="1">
        <f t="shared" si="30"/>
        <v>0</v>
      </c>
      <c r="N358" t="str">
        <f t="shared" si="31"/>
        <v xml:space="preserve">   all</v>
      </c>
    </row>
    <row r="359" spans="1:14" x14ac:dyDescent="0.25">
      <c r="A359" t="s">
        <v>279</v>
      </c>
      <c r="J359" t="str">
        <f t="shared" si="27"/>
        <v>All</v>
      </c>
      <c r="K359" t="str">
        <f t="shared" si="28"/>
        <v>AP</v>
      </c>
      <c r="L359" t="str">
        <f t="shared" si="29"/>
        <v xml:space="preserve">0.50:0.95 </v>
      </c>
      <c r="M359" s="1">
        <f t="shared" si="30"/>
        <v>0.115</v>
      </c>
      <c r="N359" t="str">
        <f t="shared" si="31"/>
        <v xml:space="preserve"> small</v>
      </c>
    </row>
    <row r="360" spans="1:14" x14ac:dyDescent="0.25">
      <c r="A360" t="s">
        <v>280</v>
      </c>
      <c r="J360" t="str">
        <f t="shared" si="27"/>
        <v>All</v>
      </c>
      <c r="K360" t="str">
        <f t="shared" si="28"/>
        <v>AP</v>
      </c>
      <c r="L360" t="str">
        <f t="shared" si="29"/>
        <v xml:space="preserve">0.50:0.95 </v>
      </c>
      <c r="M360" s="1">
        <f t="shared" si="30"/>
        <v>0.32</v>
      </c>
      <c r="N360" t="str">
        <f t="shared" si="31"/>
        <v>medium</v>
      </c>
    </row>
    <row r="361" spans="1:14" x14ac:dyDescent="0.25">
      <c r="A361" t="s">
        <v>281</v>
      </c>
      <c r="J361" t="str">
        <f t="shared" si="27"/>
        <v>All</v>
      </c>
      <c r="K361" t="str">
        <f t="shared" si="28"/>
        <v>AR</v>
      </c>
      <c r="L361">
        <f t="shared" si="29"/>
        <v>0.5</v>
      </c>
      <c r="M361" s="1">
        <f t="shared" si="30"/>
        <v>0.59499999999999997</v>
      </c>
      <c r="N361" t="str">
        <f t="shared" si="31"/>
        <v xml:space="preserve">   all</v>
      </c>
    </row>
    <row r="362" spans="1:14" x14ac:dyDescent="0.25">
      <c r="A362" t="s">
        <v>282</v>
      </c>
      <c r="J362" t="str">
        <f t="shared" si="27"/>
        <v>All</v>
      </c>
      <c r="K362" t="str">
        <f t="shared" si="28"/>
        <v>AR</v>
      </c>
      <c r="L362">
        <f t="shared" si="29"/>
        <v>0.6</v>
      </c>
      <c r="M362" s="1">
        <f t="shared" si="30"/>
        <v>0.44900000000000001</v>
      </c>
      <c r="N362" t="str">
        <f t="shared" si="31"/>
        <v xml:space="preserve">   all</v>
      </c>
    </row>
    <row r="363" spans="1:14" x14ac:dyDescent="0.25">
      <c r="A363" t="s">
        <v>283</v>
      </c>
      <c r="J363" t="str">
        <f t="shared" si="27"/>
        <v>All</v>
      </c>
      <c r="K363" t="str">
        <f t="shared" si="28"/>
        <v>AR</v>
      </c>
      <c r="L363">
        <f t="shared" si="29"/>
        <v>0.7</v>
      </c>
      <c r="M363" s="1">
        <f t="shared" si="30"/>
        <v>0.17299999999999999</v>
      </c>
      <c r="N363" t="str">
        <f t="shared" si="31"/>
        <v xml:space="preserve">   all</v>
      </c>
    </row>
    <row r="364" spans="1:14" x14ac:dyDescent="0.25">
      <c r="A364" t="s">
        <v>284</v>
      </c>
      <c r="J364" t="str">
        <f t="shared" si="27"/>
        <v>All</v>
      </c>
      <c r="K364" t="str">
        <f t="shared" si="28"/>
        <v>AR</v>
      </c>
      <c r="L364">
        <f t="shared" si="29"/>
        <v>0.8</v>
      </c>
      <c r="M364" s="1">
        <f t="shared" si="30"/>
        <v>0.03</v>
      </c>
      <c r="N364" t="str">
        <f t="shared" si="31"/>
        <v xml:space="preserve">   all</v>
      </c>
    </row>
    <row r="365" spans="1:14" x14ac:dyDescent="0.25">
      <c r="A365" t="s">
        <v>14</v>
      </c>
      <c r="J365" t="str">
        <f t="shared" si="27"/>
        <v>All</v>
      </c>
      <c r="K365" t="str">
        <f t="shared" si="28"/>
        <v>AR</v>
      </c>
      <c r="L365">
        <f t="shared" si="29"/>
        <v>0.9</v>
      </c>
      <c r="M365" s="1">
        <f t="shared" si="30"/>
        <v>0</v>
      </c>
      <c r="N365" t="str">
        <f t="shared" si="31"/>
        <v xml:space="preserve">   all</v>
      </c>
    </row>
    <row r="366" spans="1:14" x14ac:dyDescent="0.25">
      <c r="A366" t="s">
        <v>285</v>
      </c>
      <c r="J366" t="str">
        <f t="shared" si="27"/>
        <v>All</v>
      </c>
      <c r="K366" t="str">
        <f t="shared" si="28"/>
        <v>AR</v>
      </c>
      <c r="L366" t="str">
        <f t="shared" si="29"/>
        <v xml:space="preserve">0.50:0.95 </v>
      </c>
      <c r="M366" s="1">
        <f t="shared" si="30"/>
        <v>0.21</v>
      </c>
      <c r="N366" t="str">
        <f t="shared" si="31"/>
        <v xml:space="preserve"> small</v>
      </c>
    </row>
    <row r="367" spans="1:14" x14ac:dyDescent="0.25">
      <c r="A367" t="s">
        <v>286</v>
      </c>
      <c r="J367" t="str">
        <f t="shared" si="27"/>
        <v>All</v>
      </c>
      <c r="K367" t="str">
        <f t="shared" si="28"/>
        <v>AR</v>
      </c>
      <c r="L367" t="str">
        <f t="shared" si="29"/>
        <v xml:space="preserve">0.50:0.95 </v>
      </c>
      <c r="M367" s="1">
        <f t="shared" si="30"/>
        <v>0.46600000000000003</v>
      </c>
      <c r="N367" t="str">
        <f t="shared" si="31"/>
        <v>medium</v>
      </c>
    </row>
    <row r="368" spans="1:14" x14ac:dyDescent="0.25">
      <c r="A368" t="s">
        <v>287</v>
      </c>
      <c r="J368" t="str">
        <f t="shared" si="27"/>
        <v>ball</v>
      </c>
      <c r="K368" t="str">
        <f t="shared" si="28"/>
        <v>AP</v>
      </c>
      <c r="L368" t="str">
        <f t="shared" si="29"/>
        <v xml:space="preserve">0.50:0.95 </v>
      </c>
      <c r="M368" s="1">
        <f t="shared" si="30"/>
        <v>0.03</v>
      </c>
      <c r="N368" t="str">
        <f t="shared" si="31"/>
        <v xml:space="preserve">   all</v>
      </c>
    </row>
    <row r="369" spans="1:14" x14ac:dyDescent="0.25">
      <c r="A369" t="s">
        <v>288</v>
      </c>
      <c r="J369" t="str">
        <f t="shared" si="27"/>
        <v>ball</v>
      </c>
      <c r="K369" t="str">
        <f t="shared" si="28"/>
        <v>AP</v>
      </c>
      <c r="L369">
        <f t="shared" si="29"/>
        <v>0.5</v>
      </c>
      <c r="M369" s="1">
        <f t="shared" si="30"/>
        <v>0.126</v>
      </c>
      <c r="N369" t="str">
        <f t="shared" si="31"/>
        <v xml:space="preserve">   all</v>
      </c>
    </row>
    <row r="370" spans="1:14" x14ac:dyDescent="0.25">
      <c r="A370" t="s">
        <v>289</v>
      </c>
      <c r="J370" t="str">
        <f t="shared" si="27"/>
        <v>ball</v>
      </c>
      <c r="K370" t="str">
        <f t="shared" si="28"/>
        <v>AP</v>
      </c>
      <c r="L370">
        <f t="shared" si="29"/>
        <v>0.6</v>
      </c>
      <c r="M370" s="1">
        <f t="shared" si="30"/>
        <v>4.1000000000000002E-2</v>
      </c>
      <c r="N370" t="str">
        <f t="shared" si="31"/>
        <v xml:space="preserve">   all</v>
      </c>
    </row>
    <row r="371" spans="1:14" x14ac:dyDescent="0.25">
      <c r="A371" t="s">
        <v>290</v>
      </c>
      <c r="J371" t="str">
        <f t="shared" si="27"/>
        <v>ball</v>
      </c>
      <c r="K371" t="str">
        <f t="shared" si="28"/>
        <v>AP</v>
      </c>
      <c r="L371">
        <f t="shared" si="29"/>
        <v>0.7</v>
      </c>
      <c r="M371" s="1">
        <f t="shared" si="30"/>
        <v>0</v>
      </c>
      <c r="N371" t="str">
        <f t="shared" si="31"/>
        <v xml:space="preserve">   all</v>
      </c>
    </row>
    <row r="372" spans="1:14" x14ac:dyDescent="0.25">
      <c r="A372" t="s">
        <v>21</v>
      </c>
      <c r="J372" t="str">
        <f t="shared" si="27"/>
        <v>ball</v>
      </c>
      <c r="K372" t="str">
        <f t="shared" si="28"/>
        <v>AP</v>
      </c>
      <c r="L372">
        <f t="shared" si="29"/>
        <v>0.8</v>
      </c>
      <c r="M372" s="1">
        <f t="shared" si="30"/>
        <v>0</v>
      </c>
      <c r="N372" t="str">
        <f t="shared" si="31"/>
        <v xml:space="preserve">   all</v>
      </c>
    </row>
    <row r="373" spans="1:14" x14ac:dyDescent="0.25">
      <c r="A373" t="s">
        <v>22</v>
      </c>
      <c r="J373" t="str">
        <f t="shared" si="27"/>
        <v>ball</v>
      </c>
      <c r="K373" t="str">
        <f t="shared" si="28"/>
        <v>AP</v>
      </c>
      <c r="L373">
        <f t="shared" si="29"/>
        <v>0.9</v>
      </c>
      <c r="M373" s="1">
        <f t="shared" si="30"/>
        <v>0</v>
      </c>
      <c r="N373" t="str">
        <f t="shared" si="31"/>
        <v xml:space="preserve">   all</v>
      </c>
    </row>
    <row r="374" spans="1:14" x14ac:dyDescent="0.25">
      <c r="A374" t="s">
        <v>291</v>
      </c>
      <c r="J374" t="str">
        <f t="shared" si="27"/>
        <v>ball</v>
      </c>
      <c r="K374" t="str">
        <f t="shared" si="28"/>
        <v>AP</v>
      </c>
      <c r="L374" t="str">
        <f t="shared" si="29"/>
        <v xml:space="preserve">0.50:0.95 </v>
      </c>
      <c r="M374" s="1">
        <f t="shared" si="30"/>
        <v>3.4000000000000002E-2</v>
      </c>
      <c r="N374" t="str">
        <f t="shared" si="31"/>
        <v xml:space="preserve"> small</v>
      </c>
    </row>
    <row r="375" spans="1:14" x14ac:dyDescent="0.25">
      <c r="A375" t="s">
        <v>24</v>
      </c>
      <c r="J375" t="str">
        <f t="shared" si="27"/>
        <v>ball</v>
      </c>
      <c r="K375" t="str">
        <f t="shared" si="28"/>
        <v>AP</v>
      </c>
      <c r="L375" t="str">
        <f t="shared" si="29"/>
        <v xml:space="preserve">0.50:0.95 </v>
      </c>
      <c r="M375" s="1">
        <f t="shared" si="30"/>
        <v>0</v>
      </c>
      <c r="N375" t="str">
        <f t="shared" si="31"/>
        <v>medium</v>
      </c>
    </row>
    <row r="376" spans="1:14" x14ac:dyDescent="0.25">
      <c r="A376" t="s">
        <v>292</v>
      </c>
      <c r="J376" t="str">
        <f t="shared" si="27"/>
        <v>ball</v>
      </c>
      <c r="K376" t="str">
        <f t="shared" si="28"/>
        <v>AR</v>
      </c>
      <c r="L376">
        <f t="shared" si="29"/>
        <v>0.5</v>
      </c>
      <c r="M376" s="1">
        <f t="shared" si="30"/>
        <v>0.2</v>
      </c>
      <c r="N376" t="str">
        <f t="shared" si="31"/>
        <v xml:space="preserve">   all</v>
      </c>
    </row>
    <row r="377" spans="1:14" x14ac:dyDescent="0.25">
      <c r="A377" t="s">
        <v>293</v>
      </c>
      <c r="J377" t="str">
        <f t="shared" si="27"/>
        <v>ball</v>
      </c>
      <c r="K377" t="str">
        <f t="shared" si="28"/>
        <v>AR</v>
      </c>
      <c r="L377">
        <f t="shared" si="29"/>
        <v>0.6</v>
      </c>
      <c r="M377" s="1">
        <f t="shared" si="30"/>
        <v>0.15</v>
      </c>
      <c r="N377" t="str">
        <f t="shared" si="31"/>
        <v xml:space="preserve">   all</v>
      </c>
    </row>
    <row r="378" spans="1:14" x14ac:dyDescent="0.25">
      <c r="A378" t="s">
        <v>294</v>
      </c>
      <c r="J378" t="str">
        <f t="shared" si="27"/>
        <v>ball</v>
      </c>
      <c r="K378" t="str">
        <f t="shared" si="28"/>
        <v>AR</v>
      </c>
      <c r="L378">
        <f t="shared" si="29"/>
        <v>0.7</v>
      </c>
      <c r="M378" s="1">
        <f t="shared" si="30"/>
        <v>0</v>
      </c>
      <c r="N378" t="str">
        <f t="shared" si="31"/>
        <v xml:space="preserve">   all</v>
      </c>
    </row>
    <row r="379" spans="1:14" x14ac:dyDescent="0.25">
      <c r="A379" t="s">
        <v>28</v>
      </c>
      <c r="J379" t="str">
        <f t="shared" si="27"/>
        <v>ball</v>
      </c>
      <c r="K379" t="str">
        <f t="shared" si="28"/>
        <v>AR</v>
      </c>
      <c r="L379">
        <f t="shared" si="29"/>
        <v>0.8</v>
      </c>
      <c r="M379" s="1">
        <f t="shared" si="30"/>
        <v>0</v>
      </c>
      <c r="N379" t="str">
        <f t="shared" si="31"/>
        <v xml:space="preserve">   all</v>
      </c>
    </row>
    <row r="380" spans="1:14" x14ac:dyDescent="0.25">
      <c r="A380" t="s">
        <v>29</v>
      </c>
      <c r="J380" t="str">
        <f t="shared" si="27"/>
        <v>ball</v>
      </c>
      <c r="K380" t="str">
        <f t="shared" si="28"/>
        <v>AR</v>
      </c>
      <c r="L380">
        <f t="shared" si="29"/>
        <v>0.9</v>
      </c>
      <c r="M380" s="1">
        <f t="shared" si="30"/>
        <v>0</v>
      </c>
      <c r="N380" t="str">
        <f t="shared" si="31"/>
        <v xml:space="preserve">   all</v>
      </c>
    </row>
    <row r="381" spans="1:14" x14ac:dyDescent="0.25">
      <c r="A381" t="s">
        <v>295</v>
      </c>
      <c r="J381" t="str">
        <f t="shared" si="27"/>
        <v>ball</v>
      </c>
      <c r="K381" t="str">
        <f t="shared" si="28"/>
        <v>AR</v>
      </c>
      <c r="L381" t="str">
        <f t="shared" si="29"/>
        <v xml:space="preserve">0.50:0.95 </v>
      </c>
      <c r="M381" s="1">
        <f t="shared" si="30"/>
        <v>6.5000000000000002E-2</v>
      </c>
      <c r="N381" t="str">
        <f t="shared" si="31"/>
        <v xml:space="preserve"> small</v>
      </c>
    </row>
    <row r="382" spans="1:14" x14ac:dyDescent="0.25">
      <c r="A382" t="s">
        <v>31</v>
      </c>
      <c r="J382" t="str">
        <f t="shared" si="27"/>
        <v>ball</v>
      </c>
      <c r="K382" t="str">
        <f t="shared" si="28"/>
        <v>AR</v>
      </c>
      <c r="L382" t="str">
        <f t="shared" si="29"/>
        <v xml:space="preserve">0.50:0.95 </v>
      </c>
      <c r="M382" s="1">
        <f t="shared" si="30"/>
        <v>0</v>
      </c>
      <c r="N382" t="str">
        <f t="shared" si="31"/>
        <v>medium</v>
      </c>
    </row>
    <row r="383" spans="1:14" x14ac:dyDescent="0.25">
      <c r="A383" t="s">
        <v>296</v>
      </c>
      <c r="J383" t="str">
        <f t="shared" si="27"/>
        <v>hand</v>
      </c>
      <c r="K383" t="str">
        <f t="shared" si="28"/>
        <v>AP</v>
      </c>
      <c r="L383" t="str">
        <f t="shared" si="29"/>
        <v xml:space="preserve">0.50:0.95 </v>
      </c>
      <c r="M383" s="1">
        <f t="shared" si="30"/>
        <v>0.19700000000000001</v>
      </c>
      <c r="N383" t="str">
        <f t="shared" si="31"/>
        <v xml:space="preserve">   all</v>
      </c>
    </row>
    <row r="384" spans="1:14" x14ac:dyDescent="0.25">
      <c r="A384" t="s">
        <v>297</v>
      </c>
      <c r="J384" t="str">
        <f t="shared" si="27"/>
        <v>hand</v>
      </c>
      <c r="K384" t="str">
        <f t="shared" si="28"/>
        <v>AP</v>
      </c>
      <c r="L384">
        <f t="shared" si="29"/>
        <v>0.5</v>
      </c>
      <c r="M384" s="1">
        <f t="shared" si="30"/>
        <v>0.59699999999999998</v>
      </c>
      <c r="N384" t="str">
        <f t="shared" si="31"/>
        <v xml:space="preserve">   all</v>
      </c>
    </row>
    <row r="385" spans="1:14" x14ac:dyDescent="0.25">
      <c r="A385" t="s">
        <v>298</v>
      </c>
      <c r="J385" t="str">
        <f t="shared" si="27"/>
        <v>hand</v>
      </c>
      <c r="K385" t="str">
        <f t="shared" si="28"/>
        <v>AP</v>
      </c>
      <c r="L385">
        <f t="shared" si="29"/>
        <v>0.6</v>
      </c>
      <c r="M385" s="1">
        <f t="shared" si="30"/>
        <v>0.41199999999999998</v>
      </c>
      <c r="N385" t="str">
        <f t="shared" si="31"/>
        <v xml:space="preserve">   all</v>
      </c>
    </row>
    <row r="386" spans="1:14" x14ac:dyDescent="0.25">
      <c r="A386" t="s">
        <v>299</v>
      </c>
      <c r="J386" t="str">
        <f t="shared" si="27"/>
        <v>hand</v>
      </c>
      <c r="K386" t="str">
        <f t="shared" si="28"/>
        <v>AP</v>
      </c>
      <c r="L386">
        <f t="shared" si="29"/>
        <v>0.7</v>
      </c>
      <c r="M386" s="1">
        <f t="shared" si="30"/>
        <v>9.4E-2</v>
      </c>
      <c r="N386" t="str">
        <f t="shared" si="31"/>
        <v xml:space="preserve">   all</v>
      </c>
    </row>
    <row r="387" spans="1:14" x14ac:dyDescent="0.25">
      <c r="A387" t="s">
        <v>300</v>
      </c>
      <c r="J387" t="str">
        <f t="shared" si="27"/>
        <v>hand</v>
      </c>
      <c r="K387" t="str">
        <f t="shared" si="28"/>
        <v>AP</v>
      </c>
      <c r="L387">
        <f t="shared" si="29"/>
        <v>0.8</v>
      </c>
      <c r="M387" s="1">
        <f t="shared" si="30"/>
        <v>1.0999999999999999E-2</v>
      </c>
      <c r="N387" t="str">
        <f t="shared" si="31"/>
        <v xml:space="preserve">   all</v>
      </c>
    </row>
    <row r="388" spans="1:14" x14ac:dyDescent="0.25">
      <c r="A388" t="s">
        <v>37</v>
      </c>
      <c r="J388" t="str">
        <f t="shared" si="27"/>
        <v>hand</v>
      </c>
      <c r="K388" t="str">
        <f t="shared" si="28"/>
        <v>AP</v>
      </c>
      <c r="L388">
        <f t="shared" si="29"/>
        <v>0.9</v>
      </c>
      <c r="M388" s="1">
        <f t="shared" si="30"/>
        <v>0</v>
      </c>
      <c r="N388" t="str">
        <f t="shared" si="31"/>
        <v xml:space="preserve">   all</v>
      </c>
    </row>
    <row r="389" spans="1:14" x14ac:dyDescent="0.25">
      <c r="A389" t="s">
        <v>301</v>
      </c>
      <c r="J389" t="str">
        <f t="shared" ref="J389:J412" si="32">IF(LEFT(A389,8)=" Average",MID(A389,FIND("catId",A389)+6,LEN(A389)-FIND("catId",A389)-5),"")</f>
        <v>hand</v>
      </c>
      <c r="K389" t="str">
        <f t="shared" ref="K389:K412" si="33">IF(LEFT(A389,18)=" Average Precision", "AP", IF(LEFT(A389,14)=" Average Recal", "AR", ""))</f>
        <v>AP</v>
      </c>
      <c r="L389" t="str">
        <f t="shared" si="29"/>
        <v xml:space="preserve">0.50:0.95 </v>
      </c>
      <c r="M389" s="1">
        <f t="shared" si="30"/>
        <v>0.188</v>
      </c>
      <c r="N389" t="str">
        <f t="shared" si="31"/>
        <v xml:space="preserve"> small</v>
      </c>
    </row>
    <row r="390" spans="1:14" x14ac:dyDescent="0.25">
      <c r="A390" t="s">
        <v>302</v>
      </c>
      <c r="J390" t="str">
        <f t="shared" si="32"/>
        <v>hand</v>
      </c>
      <c r="K390" t="str">
        <f t="shared" si="33"/>
        <v>AP</v>
      </c>
      <c r="L390" t="str">
        <f t="shared" ref="L390:L412" si="34">IF(LEFT(A390,8)=" Average",IF(ISNUMBER(TRIM(MID(A390, FIND("IoU",A390) + 4, FIND(" | area", A390) - FIND("IoU",A390) - 3)) * 1), VALUE(MID(A390, FIND("IoU",A390) + 4, FIND(" | area", A390) - FIND("IoU",A390) - 3)), MID(A390, FIND("IoU",A390) + 4, FIND(" | area", A390) - FIND("IoU",A390) - 3)),"")</f>
        <v xml:space="preserve">0.50:0.95 </v>
      </c>
      <c r="M390" s="1">
        <f t="shared" si="30"/>
        <v>0.33700000000000002</v>
      </c>
      <c r="N390" t="str">
        <f t="shared" si="31"/>
        <v>medium</v>
      </c>
    </row>
    <row r="391" spans="1:14" x14ac:dyDescent="0.25">
      <c r="A391" t="s">
        <v>251</v>
      </c>
      <c r="J391" t="str">
        <f t="shared" si="32"/>
        <v>hand</v>
      </c>
      <c r="K391" t="str">
        <f t="shared" si="33"/>
        <v>AR</v>
      </c>
      <c r="L391">
        <f t="shared" si="34"/>
        <v>0.5</v>
      </c>
      <c r="M391" s="1">
        <f t="shared" si="30"/>
        <v>0.875</v>
      </c>
      <c r="N391" t="str">
        <f t="shared" si="31"/>
        <v xml:space="preserve">   all</v>
      </c>
    </row>
    <row r="392" spans="1:14" x14ac:dyDescent="0.25">
      <c r="A392" t="s">
        <v>303</v>
      </c>
      <c r="J392" t="str">
        <f t="shared" si="32"/>
        <v>hand</v>
      </c>
      <c r="K392" t="str">
        <f t="shared" si="33"/>
        <v>AR</v>
      </c>
      <c r="L392">
        <f t="shared" si="34"/>
        <v>0.6</v>
      </c>
      <c r="M392" s="1">
        <f t="shared" si="30"/>
        <v>0.69299999999999995</v>
      </c>
      <c r="N392" t="str">
        <f t="shared" si="31"/>
        <v xml:space="preserve">   all</v>
      </c>
    </row>
    <row r="393" spans="1:14" x14ac:dyDescent="0.25">
      <c r="A393" t="s">
        <v>304</v>
      </c>
      <c r="J393" t="str">
        <f t="shared" si="32"/>
        <v>hand</v>
      </c>
      <c r="K393" t="str">
        <f t="shared" si="33"/>
        <v>AR</v>
      </c>
      <c r="L393">
        <f t="shared" si="34"/>
        <v>0.7</v>
      </c>
      <c r="M393" s="1">
        <f t="shared" si="30"/>
        <v>0.26100000000000001</v>
      </c>
      <c r="N393" t="str">
        <f t="shared" si="31"/>
        <v xml:space="preserve">   all</v>
      </c>
    </row>
    <row r="394" spans="1:14" x14ac:dyDescent="0.25">
      <c r="A394" t="s">
        <v>305</v>
      </c>
      <c r="J394" t="str">
        <f t="shared" si="32"/>
        <v>hand</v>
      </c>
      <c r="K394" t="str">
        <f t="shared" si="33"/>
        <v>AR</v>
      </c>
      <c r="L394">
        <f t="shared" si="34"/>
        <v>0.8</v>
      </c>
      <c r="M394" s="1">
        <f t="shared" ref="M394:M412" si="35">IF(LEFT(A394,8)=" Average", MAX(VALUE(MID(A394, FIND("| maxDets=100 ] = ",A394) + 18,FIND("| catId", A394) - 18 - FIND("| maxDets=100 ] = ",A394))), 0),"")</f>
        <v>4.4999999999999998E-2</v>
      </c>
      <c r="N394" t="str">
        <f t="shared" si="31"/>
        <v xml:space="preserve">   all</v>
      </c>
    </row>
    <row r="395" spans="1:14" x14ac:dyDescent="0.25">
      <c r="A395" t="s">
        <v>44</v>
      </c>
      <c r="J395" t="str">
        <f t="shared" si="32"/>
        <v>hand</v>
      </c>
      <c r="K395" t="str">
        <f t="shared" si="33"/>
        <v>AR</v>
      </c>
      <c r="L395">
        <f t="shared" si="34"/>
        <v>0.9</v>
      </c>
      <c r="M395" s="1">
        <f t="shared" si="35"/>
        <v>0</v>
      </c>
      <c r="N395" t="str">
        <f t="shared" si="31"/>
        <v xml:space="preserve">   all</v>
      </c>
    </row>
    <row r="396" spans="1:14" x14ac:dyDescent="0.25">
      <c r="A396" t="s">
        <v>306</v>
      </c>
      <c r="J396" t="str">
        <f t="shared" si="32"/>
        <v>hand</v>
      </c>
      <c r="K396" t="str">
        <f t="shared" si="33"/>
        <v>AR</v>
      </c>
      <c r="L396" t="str">
        <f t="shared" si="34"/>
        <v xml:space="preserve">0.50:0.95 </v>
      </c>
      <c r="M396" s="1">
        <f t="shared" si="35"/>
        <v>0.32300000000000001</v>
      </c>
      <c r="N396" t="str">
        <f t="shared" ref="N396:N412" si="36">IF(LEFT(A396,8)=" Average",MID(A396, FIND("area=",A396) + 5, FIND(" | maxDets", A396) - FIND("area=",A396) - 5),"")</f>
        <v xml:space="preserve"> small</v>
      </c>
    </row>
    <row r="397" spans="1:14" x14ac:dyDescent="0.25">
      <c r="A397" t="s">
        <v>255</v>
      </c>
      <c r="J397" t="str">
        <f t="shared" si="32"/>
        <v>hand</v>
      </c>
      <c r="K397" t="str">
        <f t="shared" si="33"/>
        <v>AR</v>
      </c>
      <c r="L397" t="str">
        <f t="shared" si="34"/>
        <v xml:space="preserve">0.50:0.95 </v>
      </c>
      <c r="M397" s="1">
        <f t="shared" si="35"/>
        <v>0.45</v>
      </c>
      <c r="N397" t="str">
        <f t="shared" si="36"/>
        <v>medium</v>
      </c>
    </row>
    <row r="398" spans="1:14" x14ac:dyDescent="0.25">
      <c r="A398" t="s">
        <v>307</v>
      </c>
      <c r="J398" t="str">
        <f t="shared" si="32"/>
        <v>figure</v>
      </c>
      <c r="K398" t="str">
        <f t="shared" si="33"/>
        <v>AP</v>
      </c>
      <c r="L398" t="str">
        <f t="shared" si="34"/>
        <v xml:space="preserve">0.50:0.95 </v>
      </c>
      <c r="M398" s="1">
        <f t="shared" si="35"/>
        <v>0.13800000000000001</v>
      </c>
      <c r="N398" t="str">
        <f t="shared" si="36"/>
        <v xml:space="preserve">   all</v>
      </c>
    </row>
    <row r="399" spans="1:14" x14ac:dyDescent="0.25">
      <c r="A399" t="s">
        <v>308</v>
      </c>
      <c r="J399" t="str">
        <f t="shared" si="32"/>
        <v>figure</v>
      </c>
      <c r="K399" t="str">
        <f t="shared" si="33"/>
        <v>AP</v>
      </c>
      <c r="L399">
        <f t="shared" si="34"/>
        <v>0.5</v>
      </c>
      <c r="M399" s="1">
        <f t="shared" si="35"/>
        <v>0.46700000000000003</v>
      </c>
      <c r="N399" t="str">
        <f t="shared" si="36"/>
        <v xml:space="preserve">   all</v>
      </c>
    </row>
    <row r="400" spans="1:14" x14ac:dyDescent="0.25">
      <c r="A400" t="s">
        <v>309</v>
      </c>
      <c r="J400" t="str">
        <f t="shared" si="32"/>
        <v>figure</v>
      </c>
      <c r="K400" t="str">
        <f t="shared" si="33"/>
        <v>AP</v>
      </c>
      <c r="L400">
        <f t="shared" si="34"/>
        <v>0.6</v>
      </c>
      <c r="M400" s="1">
        <f t="shared" si="35"/>
        <v>0.26400000000000001</v>
      </c>
      <c r="N400" t="str">
        <f t="shared" si="36"/>
        <v xml:space="preserve">   all</v>
      </c>
    </row>
    <row r="401" spans="1:14" x14ac:dyDescent="0.25">
      <c r="A401" t="s">
        <v>310</v>
      </c>
      <c r="J401" t="str">
        <f t="shared" si="32"/>
        <v>figure</v>
      </c>
      <c r="K401" t="str">
        <f t="shared" si="33"/>
        <v>AP</v>
      </c>
      <c r="L401">
        <f t="shared" si="34"/>
        <v>0.7</v>
      </c>
      <c r="M401" s="1">
        <f t="shared" si="35"/>
        <v>9.4E-2</v>
      </c>
      <c r="N401" t="str">
        <f t="shared" si="36"/>
        <v xml:space="preserve">   all</v>
      </c>
    </row>
    <row r="402" spans="1:14" x14ac:dyDescent="0.25">
      <c r="A402" t="s">
        <v>311</v>
      </c>
      <c r="J402" t="str">
        <f t="shared" si="32"/>
        <v>figure</v>
      </c>
      <c r="K402" t="str">
        <f t="shared" si="33"/>
        <v>AP</v>
      </c>
      <c r="L402">
        <f t="shared" si="34"/>
        <v>0.8</v>
      </c>
      <c r="M402" s="1">
        <f t="shared" si="35"/>
        <v>1.2E-2</v>
      </c>
      <c r="N402" t="str">
        <f t="shared" si="36"/>
        <v xml:space="preserve">   all</v>
      </c>
    </row>
    <row r="403" spans="1:14" x14ac:dyDescent="0.25">
      <c r="A403" t="s">
        <v>52</v>
      </c>
      <c r="J403" t="str">
        <f t="shared" si="32"/>
        <v>figure</v>
      </c>
      <c r="K403" t="str">
        <f t="shared" si="33"/>
        <v>AP</v>
      </c>
      <c r="L403">
        <f t="shared" si="34"/>
        <v>0.9</v>
      </c>
      <c r="M403" s="1">
        <f t="shared" si="35"/>
        <v>0</v>
      </c>
      <c r="N403" t="str">
        <f t="shared" si="36"/>
        <v xml:space="preserve">   all</v>
      </c>
    </row>
    <row r="404" spans="1:14" x14ac:dyDescent="0.25">
      <c r="A404" t="s">
        <v>312</v>
      </c>
      <c r="J404" t="str">
        <f t="shared" si="32"/>
        <v>figure</v>
      </c>
      <c r="K404" t="str">
        <f t="shared" si="33"/>
        <v>AP</v>
      </c>
      <c r="L404" t="str">
        <f t="shared" si="34"/>
        <v xml:space="preserve">0.50:0.95 </v>
      </c>
      <c r="M404" s="1">
        <f t="shared" si="35"/>
        <v>0.123</v>
      </c>
      <c r="N404" t="str">
        <f t="shared" si="36"/>
        <v xml:space="preserve"> small</v>
      </c>
    </row>
    <row r="405" spans="1:14" x14ac:dyDescent="0.25">
      <c r="A405" t="s">
        <v>313</v>
      </c>
      <c r="J405" t="str">
        <f t="shared" si="32"/>
        <v>figure</v>
      </c>
      <c r="K405" t="str">
        <f t="shared" si="33"/>
        <v>AP</v>
      </c>
      <c r="L405" t="str">
        <f t="shared" si="34"/>
        <v xml:space="preserve">0.50:0.95 </v>
      </c>
      <c r="M405" s="1">
        <f t="shared" si="35"/>
        <v>0.30299999999999999</v>
      </c>
      <c r="N405" t="str">
        <f t="shared" si="36"/>
        <v>medium</v>
      </c>
    </row>
    <row r="406" spans="1:14" x14ac:dyDescent="0.25">
      <c r="A406" t="s">
        <v>314</v>
      </c>
      <c r="J406" t="str">
        <f t="shared" si="32"/>
        <v>figure</v>
      </c>
      <c r="K406" t="str">
        <f t="shared" si="33"/>
        <v>AR</v>
      </c>
      <c r="L406">
        <f t="shared" si="34"/>
        <v>0.5</v>
      </c>
      <c r="M406" s="1">
        <f t="shared" si="35"/>
        <v>0.71099999999999997</v>
      </c>
      <c r="N406" t="str">
        <f t="shared" si="36"/>
        <v xml:space="preserve">   all</v>
      </c>
    </row>
    <row r="407" spans="1:14" x14ac:dyDescent="0.25">
      <c r="A407" t="s">
        <v>315</v>
      </c>
      <c r="J407" t="str">
        <f t="shared" si="32"/>
        <v>figure</v>
      </c>
      <c r="K407" t="str">
        <f t="shared" si="33"/>
        <v>AR</v>
      </c>
      <c r="L407">
        <f t="shared" si="34"/>
        <v>0.6</v>
      </c>
      <c r="M407" s="1">
        <f t="shared" si="35"/>
        <v>0.503</v>
      </c>
      <c r="N407" t="str">
        <f t="shared" si="36"/>
        <v xml:space="preserve">   all</v>
      </c>
    </row>
    <row r="408" spans="1:14" x14ac:dyDescent="0.25">
      <c r="A408" t="s">
        <v>316</v>
      </c>
      <c r="J408" t="str">
        <f t="shared" si="32"/>
        <v>figure</v>
      </c>
      <c r="K408" t="str">
        <f t="shared" si="33"/>
        <v>AR</v>
      </c>
      <c r="L408">
        <f t="shared" si="34"/>
        <v>0.7</v>
      </c>
      <c r="M408" s="1">
        <f t="shared" si="35"/>
        <v>0.25600000000000001</v>
      </c>
      <c r="N408" t="str">
        <f t="shared" si="36"/>
        <v xml:space="preserve">   all</v>
      </c>
    </row>
    <row r="409" spans="1:14" x14ac:dyDescent="0.25">
      <c r="A409" t="s">
        <v>317</v>
      </c>
      <c r="J409" t="str">
        <f t="shared" si="32"/>
        <v>figure</v>
      </c>
      <c r="K409" t="str">
        <f t="shared" si="33"/>
        <v>AR</v>
      </c>
      <c r="L409">
        <f t="shared" si="34"/>
        <v>0.8</v>
      </c>
      <c r="M409" s="1">
        <f t="shared" si="35"/>
        <v>4.3999999999999997E-2</v>
      </c>
      <c r="N409" t="str">
        <f t="shared" si="36"/>
        <v xml:space="preserve">   all</v>
      </c>
    </row>
    <row r="410" spans="1:14" x14ac:dyDescent="0.25">
      <c r="A410" t="s">
        <v>59</v>
      </c>
      <c r="J410" t="str">
        <f t="shared" si="32"/>
        <v>figure</v>
      </c>
      <c r="K410" t="str">
        <f t="shared" si="33"/>
        <v>AR</v>
      </c>
      <c r="L410">
        <f t="shared" si="34"/>
        <v>0.9</v>
      </c>
      <c r="M410" s="1">
        <f t="shared" si="35"/>
        <v>0</v>
      </c>
      <c r="N410" t="str">
        <f t="shared" si="36"/>
        <v xml:space="preserve">   all</v>
      </c>
    </row>
    <row r="411" spans="1:14" x14ac:dyDescent="0.25">
      <c r="A411" t="s">
        <v>318</v>
      </c>
      <c r="J411" t="str">
        <f t="shared" si="32"/>
        <v>figure</v>
      </c>
      <c r="K411" t="str">
        <f t="shared" si="33"/>
        <v>AR</v>
      </c>
      <c r="L411" t="str">
        <f t="shared" si="34"/>
        <v xml:space="preserve">0.50:0.95 </v>
      </c>
      <c r="M411" s="1">
        <f t="shared" si="35"/>
        <v>0.24099999999999999</v>
      </c>
      <c r="N411" t="str">
        <f t="shared" si="36"/>
        <v xml:space="preserve"> small</v>
      </c>
    </row>
    <row r="412" spans="1:14" x14ac:dyDescent="0.25">
      <c r="A412" t="s">
        <v>319</v>
      </c>
      <c r="J412" t="str">
        <f t="shared" si="32"/>
        <v>figure</v>
      </c>
      <c r="K412" t="str">
        <f t="shared" si="33"/>
        <v>AR</v>
      </c>
      <c r="L412" t="str">
        <f t="shared" si="34"/>
        <v xml:space="preserve">0.50:0.95 </v>
      </c>
      <c r="M412" s="1">
        <f t="shared" si="35"/>
        <v>0.48299999999999998</v>
      </c>
      <c r="N412" t="str">
        <f t="shared" si="36"/>
        <v>medium</v>
      </c>
    </row>
    <row r="413" spans="1:14" x14ac:dyDescent="0.25">
      <c r="A413" t="s">
        <v>320</v>
      </c>
      <c r="J413" t="str">
        <f t="shared" ref="J413:J476" si="37">IF(LEFT(A413,8)=" Average",MID(A413,FIND("catId",A413)+6,LEN(A413)-FIND("catId",A413)-5),"")</f>
        <v/>
      </c>
      <c r="K413" t="str">
        <f t="shared" ref="K413:K476" si="38">IF(LEFT(A413,18)=" Average Precision", "AP", IF(LEFT(A413,14)=" Average Recal", "AR", ""))</f>
        <v/>
      </c>
      <c r="L413" t="str">
        <f t="shared" ref="L413:L476" si="39">IF(LEFT(A413,8)=" Average",IF(ISNUMBER(TRIM(MID(A413, FIND("IoU",A413) + 4, FIND(" | area", A413) - FIND("IoU",A413) - 3)) * 1), VALUE(MID(A413, FIND("IoU",A413) + 4, FIND(" | area", A413) - FIND("IoU",A413) - 3)), MID(A413, FIND("IoU",A413) + 4, FIND(" | area", A413) - FIND("IoU",A413) - 3)),"")</f>
        <v/>
      </c>
      <c r="M413" s="1" t="str">
        <f t="shared" ref="M413:M476" si="40">IF(LEFT(A413,8)=" Average", MAX(VALUE(MID(A413, FIND("| maxDets=100 ] = ",A413) + 18,FIND("| catId", A413) - 18 - FIND("| maxDets=100 ] = ",A413))), 0),"")</f>
        <v/>
      </c>
      <c r="N413" t="str">
        <f t="shared" ref="N413:N476" si="41">IF(LEFT(A413,8)=" Average",MID(A413, FIND("area=",A413) + 5, FIND(" | maxDets", A413) - FIND("area=",A413) - 5),"")</f>
        <v/>
      </c>
    </row>
    <row r="414" spans="1:14" x14ac:dyDescent="0.25">
      <c r="A414" t="s">
        <v>321</v>
      </c>
      <c r="J414" t="str">
        <f t="shared" si="37"/>
        <v/>
      </c>
      <c r="K414" t="str">
        <f t="shared" si="38"/>
        <v/>
      </c>
      <c r="L414" t="str">
        <f t="shared" si="39"/>
        <v/>
      </c>
      <c r="M414" s="1" t="str">
        <f t="shared" si="40"/>
        <v/>
      </c>
      <c r="N414" t="str">
        <f t="shared" si="41"/>
        <v/>
      </c>
    </row>
    <row r="415" spans="1:14" x14ac:dyDescent="0.25">
      <c r="A415" t="s">
        <v>322</v>
      </c>
      <c r="J415" t="str">
        <f t="shared" si="37"/>
        <v/>
      </c>
      <c r="K415" t="str">
        <f t="shared" si="38"/>
        <v/>
      </c>
      <c r="L415" t="str">
        <f t="shared" si="39"/>
        <v/>
      </c>
      <c r="M415" s="1" t="str">
        <f t="shared" si="40"/>
        <v/>
      </c>
      <c r="N415" t="str">
        <f t="shared" si="41"/>
        <v/>
      </c>
    </row>
    <row r="416" spans="1:14" x14ac:dyDescent="0.25">
      <c r="J416" t="str">
        <f t="shared" si="37"/>
        <v/>
      </c>
      <c r="K416" t="str">
        <f t="shared" si="38"/>
        <v/>
      </c>
      <c r="L416" t="str">
        <f t="shared" si="39"/>
        <v/>
      </c>
      <c r="M416" s="1" t="str">
        <f t="shared" si="40"/>
        <v/>
      </c>
      <c r="N416" t="str">
        <f t="shared" si="41"/>
        <v/>
      </c>
    </row>
    <row r="417" spans="1:14" x14ac:dyDescent="0.25">
      <c r="A417" t="s">
        <v>323</v>
      </c>
      <c r="J417" t="str">
        <f t="shared" si="37"/>
        <v/>
      </c>
      <c r="K417" t="str">
        <f t="shared" si="38"/>
        <v/>
      </c>
      <c r="L417" t="str">
        <f t="shared" si="39"/>
        <v/>
      </c>
      <c r="M417" s="1" t="str">
        <f t="shared" si="40"/>
        <v/>
      </c>
      <c r="N417" t="str">
        <f t="shared" si="41"/>
        <v/>
      </c>
    </row>
    <row r="418" spans="1:14" x14ac:dyDescent="0.25">
      <c r="A418" t="s">
        <v>324</v>
      </c>
      <c r="J418" t="str">
        <f t="shared" si="37"/>
        <v/>
      </c>
      <c r="K418" t="str">
        <f t="shared" si="38"/>
        <v/>
      </c>
      <c r="L418" t="str">
        <f t="shared" si="39"/>
        <v/>
      </c>
      <c r="M418" s="1" t="str">
        <f t="shared" si="40"/>
        <v/>
      </c>
      <c r="N418" t="str">
        <f t="shared" si="41"/>
        <v/>
      </c>
    </row>
    <row r="419" spans="1:14" x14ac:dyDescent="0.25">
      <c r="J419" t="str">
        <f t="shared" si="37"/>
        <v/>
      </c>
      <c r="K419" t="str">
        <f t="shared" si="38"/>
        <v/>
      </c>
      <c r="L419" t="str">
        <f t="shared" si="39"/>
        <v/>
      </c>
      <c r="M419" s="1" t="str">
        <f t="shared" si="40"/>
        <v/>
      </c>
      <c r="N419" t="str">
        <f t="shared" si="41"/>
        <v/>
      </c>
    </row>
    <row r="420" spans="1:14" x14ac:dyDescent="0.25">
      <c r="A420" t="s">
        <v>680</v>
      </c>
      <c r="J420" t="str">
        <f t="shared" si="37"/>
        <v/>
      </c>
      <c r="K420" t="str">
        <f t="shared" si="38"/>
        <v/>
      </c>
      <c r="L420" t="str">
        <f t="shared" si="39"/>
        <v/>
      </c>
      <c r="M420" s="1" t="str">
        <f t="shared" si="40"/>
        <v/>
      </c>
      <c r="N420" t="str">
        <f t="shared" si="41"/>
        <v/>
      </c>
    </row>
    <row r="421" spans="1:14" x14ac:dyDescent="0.25">
      <c r="A421" t="s">
        <v>1</v>
      </c>
      <c r="J421" t="str">
        <f t="shared" si="37"/>
        <v/>
      </c>
      <c r="K421" t="str">
        <f t="shared" si="38"/>
        <v/>
      </c>
      <c r="L421" t="str">
        <f t="shared" si="39"/>
        <v/>
      </c>
      <c r="M421" s="1" t="str">
        <f t="shared" si="40"/>
        <v/>
      </c>
      <c r="N421" t="str">
        <f t="shared" si="41"/>
        <v/>
      </c>
    </row>
    <row r="422" spans="1:14" x14ac:dyDescent="0.25">
      <c r="A422" t="s">
        <v>681</v>
      </c>
      <c r="J422" t="str">
        <f t="shared" si="37"/>
        <v>All</v>
      </c>
      <c r="K422" t="str">
        <f t="shared" si="38"/>
        <v>AP</v>
      </c>
      <c r="L422" t="str">
        <f t="shared" si="39"/>
        <v xml:space="preserve">0.50:0.95 </v>
      </c>
      <c r="M422" s="1">
        <f t="shared" si="40"/>
        <v>0.23799999999999999</v>
      </c>
      <c r="N422" t="str">
        <f t="shared" si="41"/>
        <v xml:space="preserve">   all</v>
      </c>
    </row>
    <row r="423" spans="1:14" x14ac:dyDescent="0.25">
      <c r="A423" t="s">
        <v>682</v>
      </c>
      <c r="J423" t="str">
        <f t="shared" si="37"/>
        <v>All</v>
      </c>
      <c r="K423" t="str">
        <f t="shared" si="38"/>
        <v>AP</v>
      </c>
      <c r="L423">
        <f t="shared" si="39"/>
        <v>0.5</v>
      </c>
      <c r="M423" s="1">
        <f t="shared" si="40"/>
        <v>0.55500000000000005</v>
      </c>
      <c r="N423" t="str">
        <f t="shared" si="41"/>
        <v xml:space="preserve">   all</v>
      </c>
    </row>
    <row r="424" spans="1:14" x14ac:dyDescent="0.25">
      <c r="A424" t="s">
        <v>572</v>
      </c>
      <c r="J424" t="str">
        <f t="shared" si="37"/>
        <v>All</v>
      </c>
      <c r="K424" t="str">
        <f t="shared" si="38"/>
        <v>AP</v>
      </c>
      <c r="L424">
        <f t="shared" si="39"/>
        <v>0.6</v>
      </c>
      <c r="M424" s="1">
        <f t="shared" si="40"/>
        <v>0.45600000000000002</v>
      </c>
      <c r="N424" t="str">
        <f t="shared" si="41"/>
        <v xml:space="preserve">   all</v>
      </c>
    </row>
    <row r="425" spans="1:14" x14ac:dyDescent="0.25">
      <c r="A425" t="s">
        <v>683</v>
      </c>
      <c r="J425" t="str">
        <f t="shared" si="37"/>
        <v>All</v>
      </c>
      <c r="K425" t="str">
        <f t="shared" si="38"/>
        <v>AP</v>
      </c>
      <c r="L425">
        <f t="shared" si="39"/>
        <v>0.7</v>
      </c>
      <c r="M425" s="1">
        <f t="shared" si="40"/>
        <v>0.27300000000000002</v>
      </c>
      <c r="N425" t="str">
        <f t="shared" si="41"/>
        <v xml:space="preserve">   all</v>
      </c>
    </row>
    <row r="426" spans="1:14" x14ac:dyDescent="0.25">
      <c r="A426" t="s">
        <v>474</v>
      </c>
      <c r="J426" t="str">
        <f t="shared" si="37"/>
        <v>All</v>
      </c>
      <c r="K426" t="str">
        <f t="shared" si="38"/>
        <v>AP</v>
      </c>
      <c r="L426">
        <f t="shared" si="39"/>
        <v>0.8</v>
      </c>
      <c r="M426" s="1">
        <f t="shared" si="40"/>
        <v>4.7E-2</v>
      </c>
      <c r="N426" t="str">
        <f t="shared" si="41"/>
        <v xml:space="preserve">   all</v>
      </c>
    </row>
    <row r="427" spans="1:14" x14ac:dyDescent="0.25">
      <c r="A427" t="s">
        <v>7</v>
      </c>
      <c r="J427" t="str">
        <f t="shared" si="37"/>
        <v>All</v>
      </c>
      <c r="K427" t="str">
        <f t="shared" si="38"/>
        <v>AP</v>
      </c>
      <c r="L427">
        <f t="shared" si="39"/>
        <v>0.9</v>
      </c>
      <c r="M427" s="1">
        <f t="shared" si="40"/>
        <v>0</v>
      </c>
      <c r="N427" t="str">
        <f t="shared" si="41"/>
        <v xml:space="preserve">   all</v>
      </c>
    </row>
    <row r="428" spans="1:14" x14ac:dyDescent="0.25">
      <c r="A428" t="s">
        <v>684</v>
      </c>
      <c r="J428" t="str">
        <f t="shared" si="37"/>
        <v>All</v>
      </c>
      <c r="K428" t="str">
        <f t="shared" si="38"/>
        <v>AP</v>
      </c>
      <c r="L428" t="str">
        <f t="shared" si="39"/>
        <v xml:space="preserve">0.50:0.95 </v>
      </c>
      <c r="M428" s="1">
        <f t="shared" si="40"/>
        <v>0.245</v>
      </c>
      <c r="N428" t="str">
        <f t="shared" si="41"/>
        <v xml:space="preserve"> small</v>
      </c>
    </row>
    <row r="429" spans="1:14" x14ac:dyDescent="0.25">
      <c r="A429" t="s">
        <v>685</v>
      </c>
      <c r="J429" t="str">
        <f t="shared" si="37"/>
        <v>All</v>
      </c>
      <c r="K429" t="str">
        <f t="shared" si="38"/>
        <v>AP</v>
      </c>
      <c r="L429" t="str">
        <f t="shared" si="39"/>
        <v xml:space="preserve">0.50:0.95 </v>
      </c>
      <c r="M429" s="1">
        <f t="shared" si="40"/>
        <v>0.42599999999999999</v>
      </c>
      <c r="N429" t="str">
        <f t="shared" si="41"/>
        <v>medium</v>
      </c>
    </row>
    <row r="430" spans="1:14" x14ac:dyDescent="0.25">
      <c r="A430" t="s">
        <v>686</v>
      </c>
      <c r="J430" t="str">
        <f t="shared" si="37"/>
        <v>All</v>
      </c>
      <c r="K430" t="str">
        <f t="shared" si="38"/>
        <v>AR</v>
      </c>
      <c r="L430">
        <f t="shared" si="39"/>
        <v>0.5</v>
      </c>
      <c r="M430" s="1">
        <f t="shared" si="40"/>
        <v>0.64100000000000001</v>
      </c>
      <c r="N430" t="str">
        <f t="shared" si="41"/>
        <v xml:space="preserve">   all</v>
      </c>
    </row>
    <row r="431" spans="1:14" x14ac:dyDescent="0.25">
      <c r="A431" t="s">
        <v>687</v>
      </c>
      <c r="J431" t="str">
        <f t="shared" si="37"/>
        <v>All</v>
      </c>
      <c r="K431" t="str">
        <f t="shared" si="38"/>
        <v>AR</v>
      </c>
      <c r="L431">
        <f t="shared" si="39"/>
        <v>0.6</v>
      </c>
      <c r="M431" s="1">
        <f t="shared" si="40"/>
        <v>0.55200000000000005</v>
      </c>
      <c r="N431" t="str">
        <f t="shared" si="41"/>
        <v xml:space="preserve">   all</v>
      </c>
    </row>
    <row r="432" spans="1:14" x14ac:dyDescent="0.25">
      <c r="A432" t="s">
        <v>688</v>
      </c>
      <c r="J432" t="str">
        <f t="shared" si="37"/>
        <v>All</v>
      </c>
      <c r="K432" t="str">
        <f t="shared" si="38"/>
        <v>AR</v>
      </c>
      <c r="L432">
        <f t="shared" si="39"/>
        <v>0.7</v>
      </c>
      <c r="M432" s="1">
        <f t="shared" si="40"/>
        <v>0.379</v>
      </c>
      <c r="N432" t="str">
        <f t="shared" si="41"/>
        <v xml:space="preserve">   all</v>
      </c>
    </row>
    <row r="433" spans="1:14" x14ac:dyDescent="0.25">
      <c r="A433" t="s">
        <v>689</v>
      </c>
      <c r="J433" t="str">
        <f t="shared" si="37"/>
        <v>All</v>
      </c>
      <c r="K433" t="str">
        <f t="shared" si="38"/>
        <v>AR</v>
      </c>
      <c r="L433">
        <f t="shared" si="39"/>
        <v>0.8</v>
      </c>
      <c r="M433" s="1">
        <f t="shared" si="40"/>
        <v>0.124</v>
      </c>
      <c r="N433" t="str">
        <f t="shared" si="41"/>
        <v xml:space="preserve">   all</v>
      </c>
    </row>
    <row r="434" spans="1:14" x14ac:dyDescent="0.25">
      <c r="A434" t="s">
        <v>14</v>
      </c>
      <c r="J434" t="str">
        <f t="shared" si="37"/>
        <v>All</v>
      </c>
      <c r="K434" t="str">
        <f t="shared" si="38"/>
        <v>AR</v>
      </c>
      <c r="L434">
        <f t="shared" si="39"/>
        <v>0.9</v>
      </c>
      <c r="M434" s="1">
        <f t="shared" si="40"/>
        <v>0</v>
      </c>
      <c r="N434" t="str">
        <f t="shared" si="41"/>
        <v xml:space="preserve">   all</v>
      </c>
    </row>
    <row r="435" spans="1:14" x14ac:dyDescent="0.25">
      <c r="A435" t="s">
        <v>690</v>
      </c>
      <c r="J435" t="str">
        <f t="shared" si="37"/>
        <v>All</v>
      </c>
      <c r="K435" t="str">
        <f t="shared" si="38"/>
        <v>AR</v>
      </c>
      <c r="L435" t="str">
        <f t="shared" si="39"/>
        <v xml:space="preserve">0.50:0.95 </v>
      </c>
      <c r="M435" s="1">
        <f t="shared" si="40"/>
        <v>0.30099999999999999</v>
      </c>
      <c r="N435" t="str">
        <f t="shared" si="41"/>
        <v xml:space="preserve"> small</v>
      </c>
    </row>
    <row r="436" spans="1:14" x14ac:dyDescent="0.25">
      <c r="A436" t="s">
        <v>691</v>
      </c>
      <c r="J436" t="str">
        <f t="shared" si="37"/>
        <v>All</v>
      </c>
      <c r="K436" t="str">
        <f t="shared" si="38"/>
        <v>AR</v>
      </c>
      <c r="L436" t="str">
        <f t="shared" si="39"/>
        <v xml:space="preserve">0.50:0.95 </v>
      </c>
      <c r="M436" s="1">
        <f t="shared" si="40"/>
        <v>0.50800000000000001</v>
      </c>
      <c r="N436" t="str">
        <f t="shared" si="41"/>
        <v>medium</v>
      </c>
    </row>
    <row r="437" spans="1:14" x14ac:dyDescent="0.25">
      <c r="A437" t="s">
        <v>692</v>
      </c>
      <c r="J437" t="str">
        <f t="shared" si="37"/>
        <v>ball</v>
      </c>
      <c r="K437" t="str">
        <f t="shared" si="38"/>
        <v>AP</v>
      </c>
      <c r="L437" t="str">
        <f t="shared" si="39"/>
        <v xml:space="preserve">0.50:0.95 </v>
      </c>
      <c r="M437" s="1">
        <f t="shared" si="40"/>
        <v>0.12</v>
      </c>
      <c r="N437" t="str">
        <f t="shared" si="41"/>
        <v xml:space="preserve">   all</v>
      </c>
    </row>
    <row r="438" spans="1:14" x14ac:dyDescent="0.25">
      <c r="A438" t="s">
        <v>693</v>
      </c>
      <c r="J438" t="str">
        <f t="shared" si="37"/>
        <v>ball</v>
      </c>
      <c r="K438" t="str">
        <f t="shared" si="38"/>
        <v>AP</v>
      </c>
      <c r="L438">
        <f t="shared" si="39"/>
        <v>0.5</v>
      </c>
      <c r="M438" s="1">
        <f t="shared" si="40"/>
        <v>0.21299999999999999</v>
      </c>
      <c r="N438" t="str">
        <f t="shared" si="41"/>
        <v xml:space="preserve">   all</v>
      </c>
    </row>
    <row r="439" spans="1:14" x14ac:dyDescent="0.25">
      <c r="A439" t="s">
        <v>694</v>
      </c>
      <c r="J439" t="str">
        <f t="shared" si="37"/>
        <v>ball</v>
      </c>
      <c r="K439" t="str">
        <f t="shared" si="38"/>
        <v>AP</v>
      </c>
      <c r="L439">
        <f t="shared" si="39"/>
        <v>0.6</v>
      </c>
      <c r="M439" s="1">
        <f t="shared" si="40"/>
        <v>0.20599999999999999</v>
      </c>
      <c r="N439" t="str">
        <f t="shared" si="41"/>
        <v xml:space="preserve">   all</v>
      </c>
    </row>
    <row r="440" spans="1:14" x14ac:dyDescent="0.25">
      <c r="A440" t="s">
        <v>695</v>
      </c>
      <c r="J440" t="str">
        <f t="shared" si="37"/>
        <v>ball</v>
      </c>
      <c r="K440" t="str">
        <f t="shared" si="38"/>
        <v>AP</v>
      </c>
      <c r="L440">
        <f t="shared" si="39"/>
        <v>0.7</v>
      </c>
      <c r="M440" s="1">
        <f t="shared" si="40"/>
        <v>0.20599999999999999</v>
      </c>
      <c r="N440" t="str">
        <f t="shared" si="41"/>
        <v xml:space="preserve">   all</v>
      </c>
    </row>
    <row r="441" spans="1:14" x14ac:dyDescent="0.25">
      <c r="A441" t="s">
        <v>21</v>
      </c>
      <c r="J441" t="str">
        <f t="shared" si="37"/>
        <v>ball</v>
      </c>
      <c r="K441" t="str">
        <f t="shared" si="38"/>
        <v>AP</v>
      </c>
      <c r="L441">
        <f t="shared" si="39"/>
        <v>0.8</v>
      </c>
      <c r="M441" s="1">
        <f t="shared" si="40"/>
        <v>0</v>
      </c>
      <c r="N441" t="str">
        <f t="shared" si="41"/>
        <v xml:space="preserve">   all</v>
      </c>
    </row>
    <row r="442" spans="1:14" x14ac:dyDescent="0.25">
      <c r="A442" t="s">
        <v>22</v>
      </c>
      <c r="J442" t="str">
        <f t="shared" si="37"/>
        <v>ball</v>
      </c>
      <c r="K442" t="str">
        <f t="shared" si="38"/>
        <v>AP</v>
      </c>
      <c r="L442">
        <f t="shared" si="39"/>
        <v>0.9</v>
      </c>
      <c r="M442" s="1">
        <f t="shared" si="40"/>
        <v>0</v>
      </c>
      <c r="N442" t="str">
        <f t="shared" si="41"/>
        <v xml:space="preserve">   all</v>
      </c>
    </row>
    <row r="443" spans="1:14" x14ac:dyDescent="0.25">
      <c r="A443" t="s">
        <v>696</v>
      </c>
      <c r="J443" t="str">
        <f t="shared" si="37"/>
        <v>ball</v>
      </c>
      <c r="K443" t="str">
        <f t="shared" si="38"/>
        <v>AP</v>
      </c>
      <c r="L443" t="str">
        <f t="shared" si="39"/>
        <v xml:space="preserve">0.50:0.95 </v>
      </c>
      <c r="M443" s="1">
        <f t="shared" si="40"/>
        <v>0.14499999999999999</v>
      </c>
      <c r="N443" t="str">
        <f t="shared" si="41"/>
        <v xml:space="preserve"> small</v>
      </c>
    </row>
    <row r="444" spans="1:14" x14ac:dyDescent="0.25">
      <c r="A444" t="s">
        <v>24</v>
      </c>
      <c r="J444" t="str">
        <f t="shared" si="37"/>
        <v>ball</v>
      </c>
      <c r="K444" t="str">
        <f t="shared" si="38"/>
        <v>AP</v>
      </c>
      <c r="L444" t="str">
        <f t="shared" si="39"/>
        <v xml:space="preserve">0.50:0.95 </v>
      </c>
      <c r="M444" s="1">
        <f t="shared" si="40"/>
        <v>0</v>
      </c>
      <c r="N444" t="str">
        <f t="shared" si="41"/>
        <v>medium</v>
      </c>
    </row>
    <row r="445" spans="1:14" x14ac:dyDescent="0.25">
      <c r="A445" t="s">
        <v>25</v>
      </c>
      <c r="J445" t="str">
        <f t="shared" si="37"/>
        <v>ball</v>
      </c>
      <c r="K445" t="str">
        <f t="shared" si="38"/>
        <v>AR</v>
      </c>
      <c r="L445">
        <f t="shared" si="39"/>
        <v>0.5</v>
      </c>
      <c r="M445" s="1">
        <f t="shared" si="40"/>
        <v>0.3</v>
      </c>
      <c r="N445" t="str">
        <f t="shared" si="41"/>
        <v xml:space="preserve">   all</v>
      </c>
    </row>
    <row r="446" spans="1:14" x14ac:dyDescent="0.25">
      <c r="A446" t="s">
        <v>438</v>
      </c>
      <c r="J446" t="str">
        <f t="shared" si="37"/>
        <v>ball</v>
      </c>
      <c r="K446" t="str">
        <f t="shared" si="38"/>
        <v>AR</v>
      </c>
      <c r="L446">
        <f t="shared" si="39"/>
        <v>0.6</v>
      </c>
      <c r="M446" s="1">
        <f t="shared" si="40"/>
        <v>0.3</v>
      </c>
      <c r="N446" t="str">
        <f t="shared" si="41"/>
        <v xml:space="preserve">   all</v>
      </c>
    </row>
    <row r="447" spans="1:14" x14ac:dyDescent="0.25">
      <c r="A447" t="s">
        <v>439</v>
      </c>
      <c r="J447" t="str">
        <f t="shared" si="37"/>
        <v>ball</v>
      </c>
      <c r="K447" t="str">
        <f t="shared" si="38"/>
        <v>AR</v>
      </c>
      <c r="L447">
        <f t="shared" si="39"/>
        <v>0.7</v>
      </c>
      <c r="M447" s="1">
        <f t="shared" si="40"/>
        <v>0.3</v>
      </c>
      <c r="N447" t="str">
        <f t="shared" si="41"/>
        <v xml:space="preserve">   all</v>
      </c>
    </row>
    <row r="448" spans="1:14" x14ac:dyDescent="0.25">
      <c r="A448" t="s">
        <v>28</v>
      </c>
      <c r="J448" t="str">
        <f t="shared" si="37"/>
        <v>ball</v>
      </c>
      <c r="K448" t="str">
        <f t="shared" si="38"/>
        <v>AR</v>
      </c>
      <c r="L448">
        <f t="shared" si="39"/>
        <v>0.8</v>
      </c>
      <c r="M448" s="1">
        <f t="shared" si="40"/>
        <v>0</v>
      </c>
      <c r="N448" t="str">
        <f t="shared" si="41"/>
        <v xml:space="preserve">   all</v>
      </c>
    </row>
    <row r="449" spans="1:14" x14ac:dyDescent="0.25">
      <c r="A449" t="s">
        <v>29</v>
      </c>
      <c r="J449" t="str">
        <f t="shared" si="37"/>
        <v>ball</v>
      </c>
      <c r="K449" t="str">
        <f t="shared" si="38"/>
        <v>AR</v>
      </c>
      <c r="L449">
        <f t="shared" si="39"/>
        <v>0.9</v>
      </c>
      <c r="M449" s="1">
        <f t="shared" si="40"/>
        <v>0</v>
      </c>
      <c r="N449" t="str">
        <f t="shared" si="41"/>
        <v xml:space="preserve">   all</v>
      </c>
    </row>
    <row r="450" spans="1:14" x14ac:dyDescent="0.25">
      <c r="A450" t="s">
        <v>440</v>
      </c>
      <c r="J450" t="str">
        <f t="shared" si="37"/>
        <v>ball</v>
      </c>
      <c r="K450" t="str">
        <f t="shared" si="38"/>
        <v>AR</v>
      </c>
      <c r="L450" t="str">
        <f t="shared" si="39"/>
        <v xml:space="preserve">0.50:0.95 </v>
      </c>
      <c r="M450" s="1">
        <f t="shared" si="40"/>
        <v>0.17</v>
      </c>
      <c r="N450" t="str">
        <f t="shared" si="41"/>
        <v xml:space="preserve"> small</v>
      </c>
    </row>
    <row r="451" spans="1:14" x14ac:dyDescent="0.25">
      <c r="A451" t="s">
        <v>31</v>
      </c>
      <c r="J451" t="str">
        <f t="shared" si="37"/>
        <v>ball</v>
      </c>
      <c r="K451" t="str">
        <f t="shared" si="38"/>
        <v>AR</v>
      </c>
      <c r="L451" t="str">
        <f t="shared" si="39"/>
        <v xml:space="preserve">0.50:0.95 </v>
      </c>
      <c r="M451" s="1">
        <f t="shared" si="40"/>
        <v>0</v>
      </c>
      <c r="N451" t="str">
        <f t="shared" si="41"/>
        <v>medium</v>
      </c>
    </row>
    <row r="452" spans="1:14" x14ac:dyDescent="0.25">
      <c r="A452" t="s">
        <v>697</v>
      </c>
      <c r="J452" t="str">
        <f t="shared" si="37"/>
        <v>hand</v>
      </c>
      <c r="K452" t="str">
        <f t="shared" si="38"/>
        <v>AP</v>
      </c>
      <c r="L452" t="str">
        <f t="shared" si="39"/>
        <v xml:space="preserve">0.50:0.95 </v>
      </c>
      <c r="M452" s="1">
        <f t="shared" si="40"/>
        <v>0.33</v>
      </c>
      <c r="N452" t="str">
        <f t="shared" si="41"/>
        <v xml:space="preserve">   all</v>
      </c>
    </row>
    <row r="453" spans="1:14" x14ac:dyDescent="0.25">
      <c r="A453" t="s">
        <v>698</v>
      </c>
      <c r="J453" t="str">
        <f t="shared" si="37"/>
        <v>hand</v>
      </c>
      <c r="K453" t="str">
        <f t="shared" si="38"/>
        <v>AP</v>
      </c>
      <c r="L453">
        <f t="shared" si="39"/>
        <v>0.5</v>
      </c>
      <c r="M453" s="1">
        <f t="shared" si="40"/>
        <v>0.82699999999999996</v>
      </c>
      <c r="N453" t="str">
        <f t="shared" si="41"/>
        <v xml:space="preserve">   all</v>
      </c>
    </row>
    <row r="454" spans="1:14" x14ac:dyDescent="0.25">
      <c r="A454" t="s">
        <v>699</v>
      </c>
      <c r="J454" t="str">
        <f t="shared" si="37"/>
        <v>hand</v>
      </c>
      <c r="K454" t="str">
        <f t="shared" si="38"/>
        <v>AP</v>
      </c>
      <c r="L454">
        <f t="shared" si="39"/>
        <v>0.6</v>
      </c>
      <c r="M454" s="1">
        <f t="shared" si="40"/>
        <v>0.65800000000000003</v>
      </c>
      <c r="N454" t="str">
        <f t="shared" si="41"/>
        <v xml:space="preserve">   all</v>
      </c>
    </row>
    <row r="455" spans="1:14" x14ac:dyDescent="0.25">
      <c r="A455" t="s">
        <v>700</v>
      </c>
      <c r="J455" t="str">
        <f t="shared" si="37"/>
        <v>hand</v>
      </c>
      <c r="K455" t="str">
        <f t="shared" si="38"/>
        <v>AP</v>
      </c>
      <c r="L455">
        <f t="shared" si="39"/>
        <v>0.7</v>
      </c>
      <c r="M455" s="1">
        <f t="shared" si="40"/>
        <v>0.32700000000000001</v>
      </c>
      <c r="N455" t="str">
        <f t="shared" si="41"/>
        <v xml:space="preserve">   all</v>
      </c>
    </row>
    <row r="456" spans="1:14" x14ac:dyDescent="0.25">
      <c r="A456" t="s">
        <v>701</v>
      </c>
      <c r="J456" t="str">
        <f t="shared" si="37"/>
        <v>hand</v>
      </c>
      <c r="K456" t="str">
        <f t="shared" si="38"/>
        <v>AP</v>
      </c>
      <c r="L456">
        <f t="shared" si="39"/>
        <v>0.8</v>
      </c>
      <c r="M456" s="1">
        <f t="shared" si="40"/>
        <v>6.7000000000000004E-2</v>
      </c>
      <c r="N456" t="str">
        <f t="shared" si="41"/>
        <v xml:space="preserve">   all</v>
      </c>
    </row>
    <row r="457" spans="1:14" x14ac:dyDescent="0.25">
      <c r="A457" t="s">
        <v>37</v>
      </c>
      <c r="J457" t="str">
        <f t="shared" si="37"/>
        <v>hand</v>
      </c>
      <c r="K457" t="str">
        <f t="shared" si="38"/>
        <v>AP</v>
      </c>
      <c r="L457">
        <f t="shared" si="39"/>
        <v>0.9</v>
      </c>
      <c r="M457" s="1">
        <f t="shared" si="40"/>
        <v>0</v>
      </c>
      <c r="N457" t="str">
        <f t="shared" si="41"/>
        <v xml:space="preserve">   all</v>
      </c>
    </row>
    <row r="458" spans="1:14" x14ac:dyDescent="0.25">
      <c r="A458" t="s">
        <v>702</v>
      </c>
      <c r="J458" t="str">
        <f t="shared" si="37"/>
        <v>hand</v>
      </c>
      <c r="K458" t="str">
        <f t="shared" si="38"/>
        <v>AP</v>
      </c>
      <c r="L458" t="str">
        <f t="shared" si="39"/>
        <v xml:space="preserve">0.50:0.95 </v>
      </c>
      <c r="M458" s="1">
        <f t="shared" si="40"/>
        <v>0.32900000000000001</v>
      </c>
      <c r="N458" t="str">
        <f t="shared" si="41"/>
        <v xml:space="preserve"> small</v>
      </c>
    </row>
    <row r="459" spans="1:14" x14ac:dyDescent="0.25">
      <c r="A459" t="s">
        <v>703</v>
      </c>
      <c r="J459" t="str">
        <f t="shared" si="37"/>
        <v>hand</v>
      </c>
      <c r="K459" t="str">
        <f t="shared" si="38"/>
        <v>AP</v>
      </c>
      <c r="L459" t="str">
        <f t="shared" si="39"/>
        <v xml:space="preserve">0.50:0.95 </v>
      </c>
      <c r="M459" s="1">
        <f t="shared" si="40"/>
        <v>0.40400000000000003</v>
      </c>
      <c r="N459" t="str">
        <f t="shared" si="41"/>
        <v>medium</v>
      </c>
    </row>
    <row r="460" spans="1:14" x14ac:dyDescent="0.25">
      <c r="A460" t="s">
        <v>251</v>
      </c>
      <c r="J460" t="str">
        <f t="shared" si="37"/>
        <v>hand</v>
      </c>
      <c r="K460" t="str">
        <f t="shared" si="38"/>
        <v>AR</v>
      </c>
      <c r="L460">
        <f t="shared" si="39"/>
        <v>0.5</v>
      </c>
      <c r="M460" s="1">
        <f t="shared" si="40"/>
        <v>0.875</v>
      </c>
      <c r="N460" t="str">
        <f t="shared" si="41"/>
        <v xml:space="preserve">   all</v>
      </c>
    </row>
    <row r="461" spans="1:14" x14ac:dyDescent="0.25">
      <c r="A461" t="s">
        <v>498</v>
      </c>
      <c r="J461" t="str">
        <f t="shared" si="37"/>
        <v>hand</v>
      </c>
      <c r="K461" t="str">
        <f t="shared" si="38"/>
        <v>AR</v>
      </c>
      <c r="L461">
        <f t="shared" si="39"/>
        <v>0.6</v>
      </c>
      <c r="M461" s="1">
        <f t="shared" si="40"/>
        <v>0.71599999999999997</v>
      </c>
      <c r="N461" t="str">
        <f t="shared" si="41"/>
        <v xml:space="preserve">   all</v>
      </c>
    </row>
    <row r="462" spans="1:14" x14ac:dyDescent="0.25">
      <c r="A462" t="s">
        <v>499</v>
      </c>
      <c r="J462" t="str">
        <f t="shared" si="37"/>
        <v>hand</v>
      </c>
      <c r="K462" t="str">
        <f t="shared" si="38"/>
        <v>AR</v>
      </c>
      <c r="L462">
        <f t="shared" si="39"/>
        <v>0.7</v>
      </c>
      <c r="M462" s="1">
        <f t="shared" si="40"/>
        <v>0.42</v>
      </c>
      <c r="N462" t="str">
        <f t="shared" si="41"/>
        <v xml:space="preserve">   all</v>
      </c>
    </row>
    <row r="463" spans="1:14" x14ac:dyDescent="0.25">
      <c r="A463" t="s">
        <v>704</v>
      </c>
      <c r="J463" t="str">
        <f t="shared" si="37"/>
        <v>hand</v>
      </c>
      <c r="K463" t="str">
        <f t="shared" si="38"/>
        <v>AR</v>
      </c>
      <c r="L463">
        <f t="shared" si="39"/>
        <v>0.8</v>
      </c>
      <c r="M463" s="1">
        <f t="shared" si="40"/>
        <v>0.182</v>
      </c>
      <c r="N463" t="str">
        <f t="shared" si="41"/>
        <v xml:space="preserve">   all</v>
      </c>
    </row>
    <row r="464" spans="1:14" x14ac:dyDescent="0.25">
      <c r="A464" t="s">
        <v>44</v>
      </c>
      <c r="J464" t="str">
        <f t="shared" si="37"/>
        <v>hand</v>
      </c>
      <c r="K464" t="str">
        <f t="shared" si="38"/>
        <v>AR</v>
      </c>
      <c r="L464">
        <f t="shared" si="39"/>
        <v>0.9</v>
      </c>
      <c r="M464" s="1">
        <f t="shared" si="40"/>
        <v>0</v>
      </c>
      <c r="N464" t="str">
        <f t="shared" si="41"/>
        <v xml:space="preserve">   all</v>
      </c>
    </row>
    <row r="465" spans="1:14" x14ac:dyDescent="0.25">
      <c r="A465" t="s">
        <v>705</v>
      </c>
      <c r="J465" t="str">
        <f t="shared" si="37"/>
        <v>hand</v>
      </c>
      <c r="K465" t="str">
        <f t="shared" si="38"/>
        <v>AR</v>
      </c>
      <c r="L465" t="str">
        <f t="shared" si="39"/>
        <v xml:space="preserve">0.50:0.95 </v>
      </c>
      <c r="M465" s="1">
        <f t="shared" si="40"/>
        <v>0.38700000000000001</v>
      </c>
      <c r="N465" t="str">
        <f t="shared" si="41"/>
        <v xml:space="preserve"> small</v>
      </c>
    </row>
    <row r="466" spans="1:14" x14ac:dyDescent="0.25">
      <c r="A466" t="s">
        <v>100</v>
      </c>
      <c r="J466" t="str">
        <f t="shared" si="37"/>
        <v>hand</v>
      </c>
      <c r="K466" t="str">
        <f t="shared" si="38"/>
        <v>AR</v>
      </c>
      <c r="L466" t="str">
        <f t="shared" si="39"/>
        <v xml:space="preserve">0.50:0.95 </v>
      </c>
      <c r="M466" s="1">
        <f t="shared" si="40"/>
        <v>0.46700000000000003</v>
      </c>
      <c r="N466" t="str">
        <f t="shared" si="41"/>
        <v>medium</v>
      </c>
    </row>
    <row r="467" spans="1:14" x14ac:dyDescent="0.25">
      <c r="A467" t="s">
        <v>706</v>
      </c>
      <c r="J467" t="str">
        <f t="shared" si="37"/>
        <v>figure</v>
      </c>
      <c r="K467" t="str">
        <f t="shared" si="38"/>
        <v>AP</v>
      </c>
      <c r="L467" t="str">
        <f t="shared" si="39"/>
        <v xml:space="preserve">0.50:0.95 </v>
      </c>
      <c r="M467" s="1">
        <f t="shared" si="40"/>
        <v>0.26300000000000001</v>
      </c>
      <c r="N467" t="str">
        <f t="shared" si="41"/>
        <v xml:space="preserve">   all</v>
      </c>
    </row>
    <row r="468" spans="1:14" x14ac:dyDescent="0.25">
      <c r="A468" t="s">
        <v>707</v>
      </c>
      <c r="J468" t="str">
        <f t="shared" si="37"/>
        <v>figure</v>
      </c>
      <c r="K468" t="str">
        <f t="shared" si="38"/>
        <v>AP</v>
      </c>
      <c r="L468">
        <f t="shared" si="39"/>
        <v>0.5</v>
      </c>
      <c r="M468" s="1">
        <f t="shared" si="40"/>
        <v>0.625</v>
      </c>
      <c r="N468" t="str">
        <f t="shared" si="41"/>
        <v xml:space="preserve">   all</v>
      </c>
    </row>
    <row r="469" spans="1:14" x14ac:dyDescent="0.25">
      <c r="A469" t="s">
        <v>708</v>
      </c>
      <c r="J469" t="str">
        <f t="shared" si="37"/>
        <v>figure</v>
      </c>
      <c r="K469" t="str">
        <f t="shared" si="38"/>
        <v>AP</v>
      </c>
      <c r="L469">
        <f t="shared" si="39"/>
        <v>0.6</v>
      </c>
      <c r="M469" s="1">
        <f t="shared" si="40"/>
        <v>0.505</v>
      </c>
      <c r="N469" t="str">
        <f t="shared" si="41"/>
        <v xml:space="preserve">   all</v>
      </c>
    </row>
    <row r="470" spans="1:14" x14ac:dyDescent="0.25">
      <c r="A470" t="s">
        <v>709</v>
      </c>
      <c r="J470" t="str">
        <f t="shared" si="37"/>
        <v>figure</v>
      </c>
      <c r="K470" t="str">
        <f t="shared" si="38"/>
        <v>AP</v>
      </c>
      <c r="L470">
        <f t="shared" si="39"/>
        <v>0.7</v>
      </c>
      <c r="M470" s="1">
        <f t="shared" si="40"/>
        <v>0.28599999999999998</v>
      </c>
      <c r="N470" t="str">
        <f t="shared" si="41"/>
        <v xml:space="preserve">   all</v>
      </c>
    </row>
    <row r="471" spans="1:14" x14ac:dyDescent="0.25">
      <c r="A471" t="s">
        <v>604</v>
      </c>
      <c r="J471" t="str">
        <f t="shared" si="37"/>
        <v>figure</v>
      </c>
      <c r="K471" t="str">
        <f t="shared" si="38"/>
        <v>AP</v>
      </c>
      <c r="L471">
        <f t="shared" si="39"/>
        <v>0.8</v>
      </c>
      <c r="M471" s="1">
        <f t="shared" si="40"/>
        <v>7.2999999999999995E-2</v>
      </c>
      <c r="N471" t="str">
        <f t="shared" si="41"/>
        <v xml:space="preserve">   all</v>
      </c>
    </row>
    <row r="472" spans="1:14" x14ac:dyDescent="0.25">
      <c r="A472" t="s">
        <v>52</v>
      </c>
      <c r="J472" t="str">
        <f t="shared" si="37"/>
        <v>figure</v>
      </c>
      <c r="K472" t="str">
        <f t="shared" si="38"/>
        <v>AP</v>
      </c>
      <c r="L472">
        <f t="shared" si="39"/>
        <v>0.9</v>
      </c>
      <c r="M472" s="1">
        <f t="shared" si="40"/>
        <v>0</v>
      </c>
      <c r="N472" t="str">
        <f t="shared" si="41"/>
        <v xml:space="preserve">   all</v>
      </c>
    </row>
    <row r="473" spans="1:14" x14ac:dyDescent="0.25">
      <c r="A473" t="s">
        <v>710</v>
      </c>
      <c r="J473" t="str">
        <f t="shared" si="37"/>
        <v>figure</v>
      </c>
      <c r="K473" t="str">
        <f t="shared" si="38"/>
        <v>AP</v>
      </c>
      <c r="L473" t="str">
        <f t="shared" si="39"/>
        <v xml:space="preserve">0.50:0.95 </v>
      </c>
      <c r="M473" s="1">
        <f t="shared" si="40"/>
        <v>0.26</v>
      </c>
      <c r="N473" t="str">
        <f t="shared" si="41"/>
        <v xml:space="preserve"> small</v>
      </c>
    </row>
    <row r="474" spans="1:14" x14ac:dyDescent="0.25">
      <c r="A474" t="s">
        <v>711</v>
      </c>
      <c r="J474" t="str">
        <f t="shared" si="37"/>
        <v>figure</v>
      </c>
      <c r="K474" t="str">
        <f t="shared" si="38"/>
        <v>AP</v>
      </c>
      <c r="L474" t="str">
        <f t="shared" si="39"/>
        <v xml:space="preserve">0.50:0.95 </v>
      </c>
      <c r="M474" s="1">
        <f t="shared" si="40"/>
        <v>0.44900000000000001</v>
      </c>
      <c r="N474" t="str">
        <f t="shared" si="41"/>
        <v>medium</v>
      </c>
    </row>
    <row r="475" spans="1:14" x14ac:dyDescent="0.25">
      <c r="A475" t="s">
        <v>712</v>
      </c>
      <c r="J475" t="str">
        <f t="shared" si="37"/>
        <v>figure</v>
      </c>
      <c r="K475" t="str">
        <f t="shared" si="38"/>
        <v>AR</v>
      </c>
      <c r="L475">
        <f t="shared" si="39"/>
        <v>0.5</v>
      </c>
      <c r="M475" s="1">
        <f t="shared" si="40"/>
        <v>0.748</v>
      </c>
      <c r="N475" t="str">
        <f t="shared" si="41"/>
        <v xml:space="preserve">   all</v>
      </c>
    </row>
    <row r="476" spans="1:14" x14ac:dyDescent="0.25">
      <c r="A476" t="s">
        <v>713</v>
      </c>
      <c r="J476" t="str">
        <f t="shared" si="37"/>
        <v>figure</v>
      </c>
      <c r="K476" t="str">
        <f t="shared" si="38"/>
        <v>AR</v>
      </c>
      <c r="L476">
        <f t="shared" si="39"/>
        <v>0.6</v>
      </c>
      <c r="M476" s="1">
        <f t="shared" si="40"/>
        <v>0.64</v>
      </c>
      <c r="N476" t="str">
        <f t="shared" si="41"/>
        <v xml:space="preserve">   all</v>
      </c>
    </row>
    <row r="477" spans="1:14" x14ac:dyDescent="0.25">
      <c r="A477" t="s">
        <v>714</v>
      </c>
      <c r="J477" t="str">
        <f t="shared" ref="J477:J540" si="42">IF(LEFT(A477,8)=" Average",MID(A477,FIND("catId",A477)+6,LEN(A477)-FIND("catId",A477)-5),"")</f>
        <v>figure</v>
      </c>
      <c r="K477" t="str">
        <f t="shared" ref="K477:K540" si="43">IF(LEFT(A477,18)=" Average Precision", "AP", IF(LEFT(A477,14)=" Average Recal", "AR", ""))</f>
        <v>AR</v>
      </c>
      <c r="L477">
        <f t="shared" ref="L477:L540" si="44">IF(LEFT(A477,8)=" Average",IF(ISNUMBER(TRIM(MID(A477, FIND("IoU",A477) + 4, FIND(" | area", A477) - FIND("IoU",A477) - 3)) * 1), VALUE(MID(A477, FIND("IoU",A477) + 4, FIND(" | area", A477) - FIND("IoU",A477) - 3)), MID(A477, FIND("IoU",A477) + 4, FIND(" | area", A477) - FIND("IoU",A477) - 3)),"")</f>
        <v>0.7</v>
      </c>
      <c r="M477" s="1">
        <f t="shared" ref="M477:M540" si="45">IF(LEFT(A477,8)=" Average", MAX(VALUE(MID(A477, FIND("| maxDets=100 ] = ",A477) + 18,FIND("| catId", A477) - 18 - FIND("| maxDets=100 ] = ",A477))), 0),"")</f>
        <v>0.41799999999999998</v>
      </c>
      <c r="N477" t="str">
        <f t="shared" ref="N477:N540" si="46">IF(LEFT(A477,8)=" Average",MID(A477, FIND("area=",A477) + 5, FIND(" | maxDets", A477) - FIND("area=",A477) - 5),"")</f>
        <v xml:space="preserve">   all</v>
      </c>
    </row>
    <row r="478" spans="1:14" x14ac:dyDescent="0.25">
      <c r="A478" t="s">
        <v>715</v>
      </c>
      <c r="J478" t="str">
        <f t="shared" si="42"/>
        <v>figure</v>
      </c>
      <c r="K478" t="str">
        <f t="shared" si="43"/>
        <v>AR</v>
      </c>
      <c r="L478">
        <f t="shared" si="44"/>
        <v>0.8</v>
      </c>
      <c r="M478" s="1">
        <f t="shared" si="45"/>
        <v>0.189</v>
      </c>
      <c r="N478" t="str">
        <f t="shared" si="46"/>
        <v xml:space="preserve">   all</v>
      </c>
    </row>
    <row r="479" spans="1:14" x14ac:dyDescent="0.25">
      <c r="A479" t="s">
        <v>59</v>
      </c>
      <c r="J479" t="str">
        <f t="shared" si="42"/>
        <v>figure</v>
      </c>
      <c r="K479" t="str">
        <f t="shared" si="43"/>
        <v>AR</v>
      </c>
      <c r="L479">
        <f t="shared" si="44"/>
        <v>0.9</v>
      </c>
      <c r="M479" s="1">
        <f t="shared" si="45"/>
        <v>0</v>
      </c>
      <c r="N479" t="str">
        <f t="shared" si="46"/>
        <v xml:space="preserve">   all</v>
      </c>
    </row>
    <row r="480" spans="1:14" x14ac:dyDescent="0.25">
      <c r="A480" t="s">
        <v>716</v>
      </c>
      <c r="J480" t="str">
        <f t="shared" si="42"/>
        <v>figure</v>
      </c>
      <c r="K480" t="str">
        <f t="shared" si="43"/>
        <v>AR</v>
      </c>
      <c r="L480" t="str">
        <f t="shared" si="44"/>
        <v xml:space="preserve">0.50:0.95 </v>
      </c>
      <c r="M480" s="1">
        <f t="shared" si="45"/>
        <v>0.34599999999999997</v>
      </c>
      <c r="N480" t="str">
        <f t="shared" si="46"/>
        <v xml:space="preserve"> small</v>
      </c>
    </row>
    <row r="481" spans="1:14" x14ac:dyDescent="0.25">
      <c r="A481" t="s">
        <v>218</v>
      </c>
      <c r="J481" t="str">
        <f t="shared" si="42"/>
        <v>figure</v>
      </c>
      <c r="K481" t="str">
        <f t="shared" si="43"/>
        <v>AR</v>
      </c>
      <c r="L481" t="str">
        <f t="shared" si="44"/>
        <v xml:space="preserve">0.50:0.95 </v>
      </c>
      <c r="M481" s="1">
        <f t="shared" si="45"/>
        <v>0.54900000000000004</v>
      </c>
      <c r="N481" t="str">
        <f t="shared" si="46"/>
        <v>medium</v>
      </c>
    </row>
    <row r="482" spans="1:14" x14ac:dyDescent="0.25">
      <c r="A482" t="s">
        <v>717</v>
      </c>
      <c r="J482" t="str">
        <f t="shared" si="42"/>
        <v/>
      </c>
      <c r="K482" t="str">
        <f t="shared" si="43"/>
        <v/>
      </c>
      <c r="L482" t="str">
        <f t="shared" si="44"/>
        <v/>
      </c>
      <c r="M482" s="1" t="str">
        <f t="shared" si="45"/>
        <v/>
      </c>
      <c r="N482" t="str">
        <f t="shared" si="46"/>
        <v/>
      </c>
    </row>
    <row r="483" spans="1:14" x14ac:dyDescent="0.25">
      <c r="A483" t="s">
        <v>718</v>
      </c>
      <c r="J483" t="str">
        <f t="shared" si="42"/>
        <v/>
      </c>
      <c r="K483" t="str">
        <f t="shared" si="43"/>
        <v/>
      </c>
      <c r="L483" t="str">
        <f t="shared" si="44"/>
        <v/>
      </c>
      <c r="M483" s="1" t="str">
        <f t="shared" si="45"/>
        <v/>
      </c>
      <c r="N483" t="str">
        <f t="shared" si="46"/>
        <v/>
      </c>
    </row>
    <row r="484" spans="1:14" x14ac:dyDescent="0.25">
      <c r="A484" t="s">
        <v>719</v>
      </c>
      <c r="J484" t="str">
        <f t="shared" si="42"/>
        <v/>
      </c>
      <c r="K484" t="str">
        <f t="shared" si="43"/>
        <v/>
      </c>
      <c r="L484" t="str">
        <f t="shared" si="44"/>
        <v/>
      </c>
      <c r="M484" s="1" t="str">
        <f t="shared" si="45"/>
        <v/>
      </c>
      <c r="N484" t="str">
        <f t="shared" si="46"/>
        <v/>
      </c>
    </row>
    <row r="485" spans="1:14" x14ac:dyDescent="0.25">
      <c r="J485" t="str">
        <f t="shared" si="42"/>
        <v/>
      </c>
      <c r="K485" t="str">
        <f t="shared" si="43"/>
        <v/>
      </c>
      <c r="L485" t="str">
        <f t="shared" si="44"/>
        <v/>
      </c>
      <c r="M485" s="1" t="str">
        <f t="shared" si="45"/>
        <v/>
      </c>
      <c r="N485" t="str">
        <f t="shared" si="46"/>
        <v/>
      </c>
    </row>
    <row r="486" spans="1:14" x14ac:dyDescent="0.25">
      <c r="A486" t="s">
        <v>720</v>
      </c>
      <c r="J486" t="str">
        <f t="shared" si="42"/>
        <v/>
      </c>
      <c r="K486" t="str">
        <f t="shared" si="43"/>
        <v/>
      </c>
      <c r="L486" t="str">
        <f t="shared" si="44"/>
        <v/>
      </c>
      <c r="M486" s="1" t="str">
        <f t="shared" si="45"/>
        <v/>
      </c>
      <c r="N486" t="str">
        <f t="shared" si="46"/>
        <v/>
      </c>
    </row>
    <row r="487" spans="1:14" x14ac:dyDescent="0.25">
      <c r="A487" t="s">
        <v>721</v>
      </c>
      <c r="J487" t="str">
        <f t="shared" si="42"/>
        <v/>
      </c>
      <c r="K487" t="str">
        <f t="shared" si="43"/>
        <v/>
      </c>
      <c r="L487" t="str">
        <f t="shared" si="44"/>
        <v/>
      </c>
      <c r="M487" s="1" t="str">
        <f t="shared" si="45"/>
        <v/>
      </c>
      <c r="N487" t="str">
        <f t="shared" si="46"/>
        <v/>
      </c>
    </row>
    <row r="488" spans="1:14" x14ac:dyDescent="0.25">
      <c r="J488" t="str">
        <f t="shared" si="42"/>
        <v/>
      </c>
      <c r="K488" t="str">
        <f t="shared" si="43"/>
        <v/>
      </c>
      <c r="L488" t="str">
        <f t="shared" si="44"/>
        <v/>
      </c>
      <c r="M488" s="1" t="str">
        <f t="shared" si="45"/>
        <v/>
      </c>
      <c r="N488" t="str">
        <f t="shared" si="46"/>
        <v/>
      </c>
    </row>
    <row r="489" spans="1:14" x14ac:dyDescent="0.25">
      <c r="J489" t="str">
        <f t="shared" si="42"/>
        <v/>
      </c>
      <c r="K489" t="str">
        <f t="shared" si="43"/>
        <v/>
      </c>
      <c r="L489" t="str">
        <f t="shared" si="44"/>
        <v/>
      </c>
      <c r="M489" s="1" t="str">
        <f t="shared" si="45"/>
        <v/>
      </c>
      <c r="N489" t="str">
        <f t="shared" si="46"/>
        <v/>
      </c>
    </row>
    <row r="490" spans="1:14" x14ac:dyDescent="0.25">
      <c r="J490" t="str">
        <f t="shared" si="42"/>
        <v/>
      </c>
      <c r="K490" t="str">
        <f t="shared" si="43"/>
        <v/>
      </c>
      <c r="L490" t="str">
        <f t="shared" si="44"/>
        <v/>
      </c>
      <c r="M490" s="1" t="str">
        <f t="shared" si="45"/>
        <v/>
      </c>
      <c r="N490" t="str">
        <f t="shared" si="46"/>
        <v/>
      </c>
    </row>
    <row r="491" spans="1:14" x14ac:dyDescent="0.25">
      <c r="A491" t="s">
        <v>325</v>
      </c>
      <c r="J491" t="str">
        <f t="shared" si="42"/>
        <v/>
      </c>
      <c r="K491" t="str">
        <f t="shared" si="43"/>
        <v/>
      </c>
      <c r="L491" t="str">
        <f t="shared" si="44"/>
        <v/>
      </c>
      <c r="M491" s="1" t="str">
        <f t="shared" si="45"/>
        <v/>
      </c>
      <c r="N491" t="str">
        <f t="shared" si="46"/>
        <v/>
      </c>
    </row>
    <row r="492" spans="1:14" x14ac:dyDescent="0.25">
      <c r="A492" t="s">
        <v>1</v>
      </c>
      <c r="J492" t="str">
        <f t="shared" si="42"/>
        <v/>
      </c>
      <c r="K492" t="str">
        <f t="shared" si="43"/>
        <v/>
      </c>
      <c r="L492" t="str">
        <f t="shared" si="44"/>
        <v/>
      </c>
      <c r="M492" s="1" t="str">
        <f t="shared" si="45"/>
        <v/>
      </c>
      <c r="N492" t="str">
        <f t="shared" si="46"/>
        <v/>
      </c>
    </row>
    <row r="493" spans="1:14" x14ac:dyDescent="0.25">
      <c r="A493" t="s">
        <v>326</v>
      </c>
      <c r="J493" t="str">
        <f t="shared" si="42"/>
        <v>All</v>
      </c>
      <c r="K493" t="str">
        <f t="shared" si="43"/>
        <v>AP</v>
      </c>
      <c r="L493" t="str">
        <f t="shared" si="44"/>
        <v xml:space="preserve">0.50:0.95 </v>
      </c>
      <c r="M493" s="1">
        <f t="shared" si="45"/>
        <v>0.111</v>
      </c>
      <c r="N493" t="str">
        <f t="shared" si="46"/>
        <v xml:space="preserve">   all</v>
      </c>
    </row>
    <row r="494" spans="1:14" x14ac:dyDescent="0.25">
      <c r="A494" t="s">
        <v>327</v>
      </c>
      <c r="J494" t="str">
        <f t="shared" si="42"/>
        <v>All</v>
      </c>
      <c r="K494" t="str">
        <f t="shared" si="43"/>
        <v>AP</v>
      </c>
      <c r="L494">
        <f t="shared" si="44"/>
        <v>0.5</v>
      </c>
      <c r="M494" s="1">
        <f t="shared" si="45"/>
        <v>0.34200000000000003</v>
      </c>
      <c r="N494" t="str">
        <f t="shared" si="46"/>
        <v xml:space="preserve">   all</v>
      </c>
    </row>
    <row r="495" spans="1:14" x14ac:dyDescent="0.25">
      <c r="A495" t="s">
        <v>328</v>
      </c>
      <c r="J495" t="str">
        <f t="shared" si="42"/>
        <v>All</v>
      </c>
      <c r="K495" t="str">
        <f t="shared" si="43"/>
        <v>AP</v>
      </c>
      <c r="L495">
        <f t="shared" si="44"/>
        <v>0.6</v>
      </c>
      <c r="M495" s="1">
        <f t="shared" si="45"/>
        <v>0.218</v>
      </c>
      <c r="N495" t="str">
        <f t="shared" si="46"/>
        <v xml:space="preserve">   all</v>
      </c>
    </row>
    <row r="496" spans="1:14" x14ac:dyDescent="0.25">
      <c r="A496" t="s">
        <v>329</v>
      </c>
      <c r="J496" t="str">
        <f t="shared" si="42"/>
        <v>All</v>
      </c>
      <c r="K496" t="str">
        <f t="shared" si="43"/>
        <v>AP</v>
      </c>
      <c r="L496">
        <f t="shared" si="44"/>
        <v>0.7</v>
      </c>
      <c r="M496" s="1">
        <f t="shared" si="45"/>
        <v>7.0000000000000007E-2</v>
      </c>
      <c r="N496" t="str">
        <f t="shared" si="46"/>
        <v xml:space="preserve">   all</v>
      </c>
    </row>
    <row r="497" spans="1:14" x14ac:dyDescent="0.25">
      <c r="A497" t="s">
        <v>330</v>
      </c>
      <c r="J497" t="str">
        <f t="shared" si="42"/>
        <v>All</v>
      </c>
      <c r="K497" t="str">
        <f t="shared" si="43"/>
        <v>AP</v>
      </c>
      <c r="L497">
        <f t="shared" si="44"/>
        <v>0.8</v>
      </c>
      <c r="M497" s="1">
        <f t="shared" si="45"/>
        <v>1.4E-2</v>
      </c>
      <c r="N497" t="str">
        <f t="shared" si="46"/>
        <v xml:space="preserve">   all</v>
      </c>
    </row>
    <row r="498" spans="1:14" x14ac:dyDescent="0.25">
      <c r="A498" t="s">
        <v>7</v>
      </c>
      <c r="J498" t="str">
        <f t="shared" si="42"/>
        <v>All</v>
      </c>
      <c r="K498" t="str">
        <f t="shared" si="43"/>
        <v>AP</v>
      </c>
      <c r="L498">
        <f t="shared" si="44"/>
        <v>0.9</v>
      </c>
      <c r="M498" s="1">
        <f t="shared" si="45"/>
        <v>0</v>
      </c>
      <c r="N498" t="str">
        <f t="shared" si="46"/>
        <v xml:space="preserve">   all</v>
      </c>
    </row>
    <row r="499" spans="1:14" x14ac:dyDescent="0.25">
      <c r="A499" t="s">
        <v>331</v>
      </c>
      <c r="J499" t="str">
        <f t="shared" si="42"/>
        <v>All</v>
      </c>
      <c r="K499" t="str">
        <f t="shared" si="43"/>
        <v>AP</v>
      </c>
      <c r="L499" t="str">
        <f t="shared" si="44"/>
        <v xml:space="preserve">0.50:0.95 </v>
      </c>
      <c r="M499" s="1">
        <f t="shared" si="45"/>
        <v>0.105</v>
      </c>
      <c r="N499" t="str">
        <f t="shared" si="46"/>
        <v xml:space="preserve"> small</v>
      </c>
    </row>
    <row r="500" spans="1:14" x14ac:dyDescent="0.25">
      <c r="A500" t="s">
        <v>332</v>
      </c>
      <c r="J500" t="str">
        <f t="shared" si="42"/>
        <v>All</v>
      </c>
      <c r="K500" t="str">
        <f t="shared" si="43"/>
        <v>AP</v>
      </c>
      <c r="L500" t="str">
        <f t="shared" si="44"/>
        <v xml:space="preserve">0.50:0.95 </v>
      </c>
      <c r="M500" s="1">
        <f t="shared" si="45"/>
        <v>0.28899999999999998</v>
      </c>
      <c r="N500" t="str">
        <f t="shared" si="46"/>
        <v>medium</v>
      </c>
    </row>
    <row r="501" spans="1:14" x14ac:dyDescent="0.25">
      <c r="A501" t="s">
        <v>333</v>
      </c>
      <c r="J501" t="str">
        <f t="shared" si="42"/>
        <v>All</v>
      </c>
      <c r="K501" t="str">
        <f t="shared" si="43"/>
        <v>AR</v>
      </c>
      <c r="L501">
        <f t="shared" si="44"/>
        <v>0.5</v>
      </c>
      <c r="M501" s="1">
        <f t="shared" si="45"/>
        <v>0.59199999999999997</v>
      </c>
      <c r="N501" t="str">
        <f t="shared" si="46"/>
        <v xml:space="preserve">   all</v>
      </c>
    </row>
    <row r="502" spans="1:14" x14ac:dyDescent="0.25">
      <c r="A502" t="s">
        <v>334</v>
      </c>
      <c r="J502" t="str">
        <f t="shared" si="42"/>
        <v>All</v>
      </c>
      <c r="K502" t="str">
        <f t="shared" si="43"/>
        <v>AR</v>
      </c>
      <c r="L502">
        <f t="shared" si="44"/>
        <v>0.6</v>
      </c>
      <c r="M502" s="1">
        <f t="shared" si="45"/>
        <v>0.40200000000000002</v>
      </c>
      <c r="N502" t="str">
        <f t="shared" si="46"/>
        <v xml:space="preserve">   all</v>
      </c>
    </row>
    <row r="503" spans="1:14" x14ac:dyDescent="0.25">
      <c r="A503" t="s">
        <v>335</v>
      </c>
      <c r="J503" t="str">
        <f t="shared" si="42"/>
        <v>All</v>
      </c>
      <c r="K503" t="str">
        <f t="shared" si="43"/>
        <v>AR</v>
      </c>
      <c r="L503">
        <f t="shared" si="44"/>
        <v>0.7</v>
      </c>
      <c r="M503" s="1">
        <f t="shared" si="45"/>
        <v>0.17199999999999999</v>
      </c>
      <c r="N503" t="str">
        <f t="shared" si="46"/>
        <v xml:space="preserve">   all</v>
      </c>
    </row>
    <row r="504" spans="1:14" x14ac:dyDescent="0.25">
      <c r="A504" t="s">
        <v>336</v>
      </c>
      <c r="J504" t="str">
        <f t="shared" si="42"/>
        <v>All</v>
      </c>
      <c r="K504" t="str">
        <f t="shared" si="43"/>
        <v>AR</v>
      </c>
      <c r="L504">
        <f t="shared" si="44"/>
        <v>0.8</v>
      </c>
      <c r="M504" s="1">
        <f t="shared" si="45"/>
        <v>7.0000000000000007E-2</v>
      </c>
      <c r="N504" t="str">
        <f t="shared" si="46"/>
        <v xml:space="preserve">   all</v>
      </c>
    </row>
    <row r="505" spans="1:14" x14ac:dyDescent="0.25">
      <c r="A505" t="s">
        <v>14</v>
      </c>
      <c r="J505" t="str">
        <f t="shared" si="42"/>
        <v>All</v>
      </c>
      <c r="K505" t="str">
        <f t="shared" si="43"/>
        <v>AR</v>
      </c>
      <c r="L505">
        <f t="shared" si="44"/>
        <v>0.9</v>
      </c>
      <c r="M505" s="1">
        <f t="shared" si="45"/>
        <v>0</v>
      </c>
      <c r="N505" t="str">
        <f t="shared" si="46"/>
        <v xml:space="preserve">   all</v>
      </c>
    </row>
    <row r="506" spans="1:14" x14ac:dyDescent="0.25">
      <c r="A506" t="s">
        <v>285</v>
      </c>
      <c r="J506" t="str">
        <f t="shared" si="42"/>
        <v>All</v>
      </c>
      <c r="K506" t="str">
        <f t="shared" si="43"/>
        <v>AR</v>
      </c>
      <c r="L506" t="str">
        <f t="shared" si="44"/>
        <v xml:space="preserve">0.50:0.95 </v>
      </c>
      <c r="M506" s="1">
        <f t="shared" si="45"/>
        <v>0.21</v>
      </c>
      <c r="N506" t="str">
        <f t="shared" si="46"/>
        <v xml:space="preserve"> small</v>
      </c>
    </row>
    <row r="507" spans="1:14" x14ac:dyDescent="0.25">
      <c r="A507" t="s">
        <v>337</v>
      </c>
      <c r="J507" t="str">
        <f t="shared" si="42"/>
        <v>All</v>
      </c>
      <c r="K507" t="str">
        <f t="shared" si="43"/>
        <v>AR</v>
      </c>
      <c r="L507" t="str">
        <f t="shared" si="44"/>
        <v xml:space="preserve">0.50:0.95 </v>
      </c>
      <c r="M507" s="1">
        <f t="shared" si="45"/>
        <v>0.44900000000000001</v>
      </c>
      <c r="N507" t="str">
        <f t="shared" si="46"/>
        <v>medium</v>
      </c>
    </row>
    <row r="508" spans="1:14" x14ac:dyDescent="0.25">
      <c r="A508" t="s">
        <v>338</v>
      </c>
      <c r="J508" t="str">
        <f t="shared" si="42"/>
        <v>ball</v>
      </c>
      <c r="K508" t="str">
        <f t="shared" si="43"/>
        <v>AP</v>
      </c>
      <c r="L508" t="str">
        <f t="shared" si="44"/>
        <v xml:space="preserve">0.50:0.95 </v>
      </c>
      <c r="M508" s="1">
        <f t="shared" si="45"/>
        <v>2.5000000000000001E-2</v>
      </c>
      <c r="N508" t="str">
        <f t="shared" si="46"/>
        <v xml:space="preserve">   all</v>
      </c>
    </row>
    <row r="509" spans="1:14" x14ac:dyDescent="0.25">
      <c r="A509" t="s">
        <v>339</v>
      </c>
      <c r="J509" t="str">
        <f t="shared" si="42"/>
        <v>ball</v>
      </c>
      <c r="K509" t="str">
        <f t="shared" si="43"/>
        <v>AP</v>
      </c>
      <c r="L509">
        <f t="shared" si="44"/>
        <v>0.5</v>
      </c>
      <c r="M509" s="1">
        <f t="shared" si="45"/>
        <v>6.7000000000000004E-2</v>
      </c>
      <c r="N509" t="str">
        <f t="shared" si="46"/>
        <v xml:space="preserve">   all</v>
      </c>
    </row>
    <row r="510" spans="1:14" x14ac:dyDescent="0.25">
      <c r="A510" t="s">
        <v>340</v>
      </c>
      <c r="J510" t="str">
        <f t="shared" si="42"/>
        <v>ball</v>
      </c>
      <c r="K510" t="str">
        <f t="shared" si="43"/>
        <v>AP</v>
      </c>
      <c r="L510">
        <f t="shared" si="44"/>
        <v>0.6</v>
      </c>
      <c r="M510" s="1">
        <f t="shared" si="45"/>
        <v>6.0999999999999999E-2</v>
      </c>
      <c r="N510" t="str">
        <f t="shared" si="46"/>
        <v xml:space="preserve">   all</v>
      </c>
    </row>
    <row r="511" spans="1:14" x14ac:dyDescent="0.25">
      <c r="A511" t="s">
        <v>290</v>
      </c>
      <c r="J511" t="str">
        <f t="shared" si="42"/>
        <v>ball</v>
      </c>
      <c r="K511" t="str">
        <f t="shared" si="43"/>
        <v>AP</v>
      </c>
      <c r="L511">
        <f t="shared" si="44"/>
        <v>0.7</v>
      </c>
      <c r="M511" s="1">
        <f t="shared" si="45"/>
        <v>0</v>
      </c>
      <c r="N511" t="str">
        <f t="shared" si="46"/>
        <v xml:space="preserve">   all</v>
      </c>
    </row>
    <row r="512" spans="1:14" x14ac:dyDescent="0.25">
      <c r="A512" t="s">
        <v>21</v>
      </c>
      <c r="J512" t="str">
        <f t="shared" si="42"/>
        <v>ball</v>
      </c>
      <c r="K512" t="str">
        <f t="shared" si="43"/>
        <v>AP</v>
      </c>
      <c r="L512">
        <f t="shared" si="44"/>
        <v>0.8</v>
      </c>
      <c r="M512" s="1">
        <f t="shared" si="45"/>
        <v>0</v>
      </c>
      <c r="N512" t="str">
        <f t="shared" si="46"/>
        <v xml:space="preserve">   all</v>
      </c>
    </row>
    <row r="513" spans="1:14" x14ac:dyDescent="0.25">
      <c r="A513" t="s">
        <v>22</v>
      </c>
      <c r="J513" t="str">
        <f t="shared" si="42"/>
        <v>ball</v>
      </c>
      <c r="K513" t="str">
        <f t="shared" si="43"/>
        <v>AP</v>
      </c>
      <c r="L513">
        <f t="shared" si="44"/>
        <v>0.9</v>
      </c>
      <c r="M513" s="1">
        <f t="shared" si="45"/>
        <v>0</v>
      </c>
      <c r="N513" t="str">
        <f t="shared" si="46"/>
        <v xml:space="preserve">   all</v>
      </c>
    </row>
    <row r="514" spans="1:14" x14ac:dyDescent="0.25">
      <c r="A514" t="s">
        <v>341</v>
      </c>
      <c r="J514" t="str">
        <f t="shared" si="42"/>
        <v>ball</v>
      </c>
      <c r="K514" t="str">
        <f t="shared" si="43"/>
        <v>AP</v>
      </c>
      <c r="L514" t="str">
        <f t="shared" si="44"/>
        <v xml:space="preserve">0.50:0.95 </v>
      </c>
      <c r="M514" s="1">
        <f t="shared" si="45"/>
        <v>2.5999999999999999E-2</v>
      </c>
      <c r="N514" t="str">
        <f t="shared" si="46"/>
        <v xml:space="preserve"> small</v>
      </c>
    </row>
    <row r="515" spans="1:14" x14ac:dyDescent="0.25">
      <c r="A515" t="s">
        <v>24</v>
      </c>
      <c r="J515" t="str">
        <f t="shared" si="42"/>
        <v>ball</v>
      </c>
      <c r="K515" t="str">
        <f t="shared" si="43"/>
        <v>AP</v>
      </c>
      <c r="L515" t="str">
        <f t="shared" si="44"/>
        <v xml:space="preserve">0.50:0.95 </v>
      </c>
      <c r="M515" s="1">
        <f t="shared" si="45"/>
        <v>0</v>
      </c>
      <c r="N515" t="str">
        <f t="shared" si="46"/>
        <v>medium</v>
      </c>
    </row>
    <row r="516" spans="1:14" x14ac:dyDescent="0.25">
      <c r="A516" t="s">
        <v>191</v>
      </c>
      <c r="J516" t="str">
        <f t="shared" si="42"/>
        <v>ball</v>
      </c>
      <c r="K516" t="str">
        <f t="shared" si="43"/>
        <v>AR</v>
      </c>
      <c r="L516">
        <f t="shared" si="44"/>
        <v>0.5</v>
      </c>
      <c r="M516" s="1">
        <f t="shared" si="45"/>
        <v>0.25</v>
      </c>
      <c r="N516" t="str">
        <f t="shared" si="46"/>
        <v xml:space="preserve">   all</v>
      </c>
    </row>
    <row r="517" spans="1:14" x14ac:dyDescent="0.25">
      <c r="A517" t="s">
        <v>342</v>
      </c>
      <c r="J517" t="str">
        <f t="shared" si="42"/>
        <v>ball</v>
      </c>
      <c r="K517" t="str">
        <f t="shared" si="43"/>
        <v>AR</v>
      </c>
      <c r="L517">
        <f t="shared" si="44"/>
        <v>0.6</v>
      </c>
      <c r="M517" s="1">
        <f t="shared" si="45"/>
        <v>0.1</v>
      </c>
      <c r="N517" t="str">
        <f t="shared" si="46"/>
        <v xml:space="preserve">   all</v>
      </c>
    </row>
    <row r="518" spans="1:14" x14ac:dyDescent="0.25">
      <c r="A518" t="s">
        <v>294</v>
      </c>
      <c r="J518" t="str">
        <f t="shared" si="42"/>
        <v>ball</v>
      </c>
      <c r="K518" t="str">
        <f t="shared" si="43"/>
        <v>AR</v>
      </c>
      <c r="L518">
        <f t="shared" si="44"/>
        <v>0.7</v>
      </c>
      <c r="M518" s="1">
        <f t="shared" si="45"/>
        <v>0</v>
      </c>
      <c r="N518" t="str">
        <f t="shared" si="46"/>
        <v xml:space="preserve">   all</v>
      </c>
    </row>
    <row r="519" spans="1:14" x14ac:dyDescent="0.25">
      <c r="A519" t="s">
        <v>28</v>
      </c>
      <c r="J519" t="str">
        <f t="shared" si="42"/>
        <v>ball</v>
      </c>
      <c r="K519" t="str">
        <f t="shared" si="43"/>
        <v>AR</v>
      </c>
      <c r="L519">
        <f t="shared" si="44"/>
        <v>0.8</v>
      </c>
      <c r="M519" s="1">
        <f t="shared" si="45"/>
        <v>0</v>
      </c>
      <c r="N519" t="str">
        <f t="shared" si="46"/>
        <v xml:space="preserve">   all</v>
      </c>
    </row>
    <row r="520" spans="1:14" x14ac:dyDescent="0.25">
      <c r="A520" t="s">
        <v>29</v>
      </c>
      <c r="J520" t="str">
        <f t="shared" si="42"/>
        <v>ball</v>
      </c>
      <c r="K520" t="str">
        <f t="shared" si="43"/>
        <v>AR</v>
      </c>
      <c r="L520">
        <f t="shared" si="44"/>
        <v>0.9</v>
      </c>
      <c r="M520" s="1">
        <f t="shared" si="45"/>
        <v>0</v>
      </c>
      <c r="N520" t="str">
        <f t="shared" si="46"/>
        <v xml:space="preserve">   all</v>
      </c>
    </row>
    <row r="521" spans="1:14" x14ac:dyDescent="0.25">
      <c r="A521" t="s">
        <v>343</v>
      </c>
      <c r="J521" t="str">
        <f t="shared" si="42"/>
        <v>ball</v>
      </c>
      <c r="K521" t="str">
        <f t="shared" si="43"/>
        <v>AR</v>
      </c>
      <c r="L521" t="str">
        <f t="shared" si="44"/>
        <v xml:space="preserve">0.50:0.95 </v>
      </c>
      <c r="M521" s="1">
        <f t="shared" si="45"/>
        <v>5.5E-2</v>
      </c>
      <c r="N521" t="str">
        <f t="shared" si="46"/>
        <v xml:space="preserve"> small</v>
      </c>
    </row>
    <row r="522" spans="1:14" x14ac:dyDescent="0.25">
      <c r="A522" t="s">
        <v>31</v>
      </c>
      <c r="J522" t="str">
        <f t="shared" si="42"/>
        <v>ball</v>
      </c>
      <c r="K522" t="str">
        <f t="shared" si="43"/>
        <v>AR</v>
      </c>
      <c r="L522" t="str">
        <f t="shared" si="44"/>
        <v xml:space="preserve">0.50:0.95 </v>
      </c>
      <c r="M522" s="1">
        <f t="shared" si="45"/>
        <v>0</v>
      </c>
      <c r="N522" t="str">
        <f t="shared" si="46"/>
        <v>medium</v>
      </c>
    </row>
    <row r="523" spans="1:14" x14ac:dyDescent="0.25">
      <c r="A523" t="s">
        <v>344</v>
      </c>
      <c r="J523" t="str">
        <f t="shared" si="42"/>
        <v>hand</v>
      </c>
      <c r="K523" t="str">
        <f t="shared" si="43"/>
        <v>AP</v>
      </c>
      <c r="L523" t="str">
        <f t="shared" si="44"/>
        <v xml:space="preserve">0.50:0.95 </v>
      </c>
      <c r="M523" s="1">
        <f t="shared" si="45"/>
        <v>0.16400000000000001</v>
      </c>
      <c r="N523" t="str">
        <f t="shared" si="46"/>
        <v xml:space="preserve">   all</v>
      </c>
    </row>
    <row r="524" spans="1:14" x14ac:dyDescent="0.25">
      <c r="A524" t="s">
        <v>345</v>
      </c>
      <c r="J524" t="str">
        <f t="shared" si="42"/>
        <v>hand</v>
      </c>
      <c r="K524" t="str">
        <f t="shared" si="43"/>
        <v>AP</v>
      </c>
      <c r="L524">
        <f t="shared" si="44"/>
        <v>0.5</v>
      </c>
      <c r="M524" s="1">
        <f t="shared" si="45"/>
        <v>0.50800000000000001</v>
      </c>
      <c r="N524" t="str">
        <f t="shared" si="46"/>
        <v xml:space="preserve">   all</v>
      </c>
    </row>
    <row r="525" spans="1:14" x14ac:dyDescent="0.25">
      <c r="A525" t="s">
        <v>346</v>
      </c>
      <c r="J525" t="str">
        <f t="shared" si="42"/>
        <v>hand</v>
      </c>
      <c r="K525" t="str">
        <f t="shared" si="43"/>
        <v>AP</v>
      </c>
      <c r="L525">
        <f t="shared" si="44"/>
        <v>0.6</v>
      </c>
      <c r="M525" s="1">
        <f t="shared" si="45"/>
        <v>0.33500000000000002</v>
      </c>
      <c r="N525" t="str">
        <f t="shared" si="46"/>
        <v xml:space="preserve">   all</v>
      </c>
    </row>
    <row r="526" spans="1:14" x14ac:dyDescent="0.25">
      <c r="A526" t="s">
        <v>347</v>
      </c>
      <c r="J526" t="str">
        <f t="shared" si="42"/>
        <v>hand</v>
      </c>
      <c r="K526" t="str">
        <f t="shared" si="43"/>
        <v>AP</v>
      </c>
      <c r="L526">
        <f t="shared" si="44"/>
        <v>0.7</v>
      </c>
      <c r="M526" s="1">
        <f t="shared" si="45"/>
        <v>9.1999999999999998E-2</v>
      </c>
      <c r="N526" t="str">
        <f t="shared" si="46"/>
        <v xml:space="preserve">   all</v>
      </c>
    </row>
    <row r="527" spans="1:14" x14ac:dyDescent="0.25">
      <c r="A527" t="s">
        <v>348</v>
      </c>
      <c r="J527" t="str">
        <f t="shared" si="42"/>
        <v>hand</v>
      </c>
      <c r="K527" t="str">
        <f t="shared" si="43"/>
        <v>AP</v>
      </c>
      <c r="L527">
        <f t="shared" si="44"/>
        <v>0.8</v>
      </c>
      <c r="M527" s="1">
        <f t="shared" si="45"/>
        <v>2.1999999999999999E-2</v>
      </c>
      <c r="N527" t="str">
        <f t="shared" si="46"/>
        <v xml:space="preserve">   all</v>
      </c>
    </row>
    <row r="528" spans="1:14" x14ac:dyDescent="0.25">
      <c r="A528" t="s">
        <v>37</v>
      </c>
      <c r="J528" t="str">
        <f t="shared" si="42"/>
        <v>hand</v>
      </c>
      <c r="K528" t="str">
        <f t="shared" si="43"/>
        <v>AP</v>
      </c>
      <c r="L528">
        <f t="shared" si="44"/>
        <v>0.9</v>
      </c>
      <c r="M528" s="1">
        <f t="shared" si="45"/>
        <v>0</v>
      </c>
      <c r="N528" t="str">
        <f t="shared" si="46"/>
        <v xml:space="preserve">   all</v>
      </c>
    </row>
    <row r="529" spans="1:14" x14ac:dyDescent="0.25">
      <c r="A529" t="s">
        <v>349</v>
      </c>
      <c r="J529" t="str">
        <f t="shared" si="42"/>
        <v>hand</v>
      </c>
      <c r="K529" t="str">
        <f t="shared" si="43"/>
        <v>AP</v>
      </c>
      <c r="L529" t="str">
        <f t="shared" si="44"/>
        <v xml:space="preserve">0.50:0.95 </v>
      </c>
      <c r="M529" s="1">
        <f t="shared" si="45"/>
        <v>0.16300000000000001</v>
      </c>
      <c r="N529" t="str">
        <f t="shared" si="46"/>
        <v xml:space="preserve"> small</v>
      </c>
    </row>
    <row r="530" spans="1:14" x14ac:dyDescent="0.25">
      <c r="A530" t="s">
        <v>39</v>
      </c>
      <c r="J530" t="str">
        <f t="shared" si="42"/>
        <v>hand</v>
      </c>
      <c r="K530" t="str">
        <f t="shared" si="43"/>
        <v>AP</v>
      </c>
      <c r="L530" t="str">
        <f t="shared" si="44"/>
        <v xml:space="preserve">0.50:0.95 </v>
      </c>
      <c r="M530" s="1">
        <f t="shared" si="45"/>
        <v>0.254</v>
      </c>
      <c r="N530" t="str">
        <f t="shared" si="46"/>
        <v>medium</v>
      </c>
    </row>
    <row r="531" spans="1:14" x14ac:dyDescent="0.25">
      <c r="A531" t="s">
        <v>350</v>
      </c>
      <c r="J531" t="str">
        <f t="shared" si="42"/>
        <v>hand</v>
      </c>
      <c r="K531" t="str">
        <f t="shared" si="43"/>
        <v>AR</v>
      </c>
      <c r="L531">
        <f t="shared" si="44"/>
        <v>0.5</v>
      </c>
      <c r="M531" s="1">
        <f t="shared" si="45"/>
        <v>0.85199999999999998</v>
      </c>
      <c r="N531" t="str">
        <f t="shared" si="46"/>
        <v xml:space="preserve">   all</v>
      </c>
    </row>
    <row r="532" spans="1:14" x14ac:dyDescent="0.25">
      <c r="A532" t="s">
        <v>351</v>
      </c>
      <c r="J532" t="str">
        <f t="shared" si="42"/>
        <v>hand</v>
      </c>
      <c r="K532" t="str">
        <f t="shared" si="43"/>
        <v>AR</v>
      </c>
      <c r="L532">
        <f t="shared" si="44"/>
        <v>0.6</v>
      </c>
      <c r="M532" s="1">
        <f t="shared" si="45"/>
        <v>0.63600000000000001</v>
      </c>
      <c r="N532" t="str">
        <f t="shared" si="46"/>
        <v xml:space="preserve">   all</v>
      </c>
    </row>
    <row r="533" spans="1:14" x14ac:dyDescent="0.25">
      <c r="A533" t="s">
        <v>352</v>
      </c>
      <c r="J533" t="str">
        <f t="shared" si="42"/>
        <v>hand</v>
      </c>
      <c r="K533" t="str">
        <f t="shared" si="43"/>
        <v>AR</v>
      </c>
      <c r="L533">
        <f t="shared" si="44"/>
        <v>0.7</v>
      </c>
      <c r="M533" s="1">
        <f t="shared" si="45"/>
        <v>0.27300000000000002</v>
      </c>
      <c r="N533" t="str">
        <f t="shared" si="46"/>
        <v xml:space="preserve">   all</v>
      </c>
    </row>
    <row r="534" spans="1:14" x14ac:dyDescent="0.25">
      <c r="A534" t="s">
        <v>353</v>
      </c>
      <c r="J534" t="str">
        <f t="shared" si="42"/>
        <v>hand</v>
      </c>
      <c r="K534" t="str">
        <f t="shared" si="43"/>
        <v>AR</v>
      </c>
      <c r="L534">
        <f t="shared" si="44"/>
        <v>0.8</v>
      </c>
      <c r="M534" s="1">
        <f t="shared" si="45"/>
        <v>0.125</v>
      </c>
      <c r="N534" t="str">
        <f t="shared" si="46"/>
        <v xml:space="preserve">   all</v>
      </c>
    </row>
    <row r="535" spans="1:14" x14ac:dyDescent="0.25">
      <c r="A535" t="s">
        <v>44</v>
      </c>
      <c r="J535" t="str">
        <f t="shared" si="42"/>
        <v>hand</v>
      </c>
      <c r="K535" t="str">
        <f t="shared" si="43"/>
        <v>AR</v>
      </c>
      <c r="L535">
        <f t="shared" si="44"/>
        <v>0.9</v>
      </c>
      <c r="M535" s="1">
        <f t="shared" si="45"/>
        <v>0</v>
      </c>
      <c r="N535" t="str">
        <f t="shared" si="46"/>
        <v xml:space="preserve">   all</v>
      </c>
    </row>
    <row r="536" spans="1:14" x14ac:dyDescent="0.25">
      <c r="A536" t="s">
        <v>354</v>
      </c>
      <c r="J536" t="str">
        <f t="shared" si="42"/>
        <v>hand</v>
      </c>
      <c r="K536" t="str">
        <f t="shared" si="43"/>
        <v>AR</v>
      </c>
      <c r="L536" t="str">
        <f t="shared" si="44"/>
        <v xml:space="preserve">0.50:0.95 </v>
      </c>
      <c r="M536" s="1">
        <f t="shared" si="45"/>
        <v>0.33200000000000002</v>
      </c>
      <c r="N536" t="str">
        <f t="shared" si="46"/>
        <v xml:space="preserve"> small</v>
      </c>
    </row>
    <row r="537" spans="1:14" x14ac:dyDescent="0.25">
      <c r="A537" t="s">
        <v>255</v>
      </c>
      <c r="J537" t="str">
        <f t="shared" si="42"/>
        <v>hand</v>
      </c>
      <c r="K537" t="str">
        <f t="shared" si="43"/>
        <v>AR</v>
      </c>
      <c r="L537" t="str">
        <f t="shared" si="44"/>
        <v xml:space="preserve">0.50:0.95 </v>
      </c>
      <c r="M537" s="1">
        <f t="shared" si="45"/>
        <v>0.45</v>
      </c>
      <c r="N537" t="str">
        <f t="shared" si="46"/>
        <v>medium</v>
      </c>
    </row>
    <row r="538" spans="1:14" x14ac:dyDescent="0.25">
      <c r="A538" t="s">
        <v>355</v>
      </c>
      <c r="J538" t="str">
        <f t="shared" si="42"/>
        <v>figure</v>
      </c>
      <c r="K538" t="str">
        <f t="shared" si="43"/>
        <v>AP</v>
      </c>
      <c r="L538" t="str">
        <f t="shared" si="44"/>
        <v xml:space="preserve">0.50:0.95 </v>
      </c>
      <c r="M538" s="1">
        <f t="shared" si="45"/>
        <v>0.14499999999999999</v>
      </c>
      <c r="N538" t="str">
        <f t="shared" si="46"/>
        <v xml:space="preserve">   all</v>
      </c>
    </row>
    <row r="539" spans="1:14" x14ac:dyDescent="0.25">
      <c r="A539" t="s">
        <v>356</v>
      </c>
      <c r="J539" t="str">
        <f t="shared" si="42"/>
        <v>figure</v>
      </c>
      <c r="K539" t="str">
        <f t="shared" si="43"/>
        <v>AP</v>
      </c>
      <c r="L539">
        <f t="shared" si="44"/>
        <v>0.5</v>
      </c>
      <c r="M539" s="1">
        <f t="shared" si="45"/>
        <v>0.45</v>
      </c>
      <c r="N539" t="str">
        <f t="shared" si="46"/>
        <v xml:space="preserve">   all</v>
      </c>
    </row>
    <row r="540" spans="1:14" x14ac:dyDescent="0.25">
      <c r="A540" t="s">
        <v>357</v>
      </c>
      <c r="J540" t="str">
        <f t="shared" si="42"/>
        <v>figure</v>
      </c>
      <c r="K540" t="str">
        <f t="shared" si="43"/>
        <v>AP</v>
      </c>
      <c r="L540">
        <f t="shared" si="44"/>
        <v>0.6</v>
      </c>
      <c r="M540" s="1">
        <f t="shared" si="45"/>
        <v>0.25900000000000001</v>
      </c>
      <c r="N540" t="str">
        <f t="shared" si="46"/>
        <v xml:space="preserve">   all</v>
      </c>
    </row>
    <row r="541" spans="1:14" x14ac:dyDescent="0.25">
      <c r="A541" t="s">
        <v>358</v>
      </c>
      <c r="J541" t="str">
        <f t="shared" ref="J541:J604" si="47">IF(LEFT(A541,8)=" Average",MID(A541,FIND("catId",A541)+6,LEN(A541)-FIND("catId",A541)-5),"")</f>
        <v>figure</v>
      </c>
      <c r="K541" t="str">
        <f t="shared" ref="K541:K604" si="48">IF(LEFT(A541,18)=" Average Precision", "AP", IF(LEFT(A541,14)=" Average Recal", "AR", ""))</f>
        <v>AP</v>
      </c>
      <c r="L541">
        <f t="shared" ref="L541:L604" si="49">IF(LEFT(A541,8)=" Average",IF(ISNUMBER(TRIM(MID(A541, FIND("IoU",A541) + 4, FIND(" | area", A541) - FIND("IoU",A541) - 3)) * 1), VALUE(MID(A541, FIND("IoU",A541) + 4, FIND(" | area", A541) - FIND("IoU",A541) - 3)), MID(A541, FIND("IoU",A541) + 4, FIND(" | area", A541) - FIND("IoU",A541) - 3)),"")</f>
        <v>0.7</v>
      </c>
      <c r="M541" s="1">
        <f t="shared" ref="M541:M604" si="50">IF(LEFT(A541,8)=" Average", MAX(VALUE(MID(A541, FIND("| maxDets=100 ] = ",A541) + 18,FIND("| catId", A541) - 18 - FIND("| maxDets=100 ] = ",A541))), 0),"")</f>
        <v>0.11799999999999999</v>
      </c>
      <c r="N541" t="str">
        <f t="shared" ref="N541:N604" si="51">IF(LEFT(A541,8)=" Average",MID(A541, FIND("area=",A541) + 5, FIND(" | maxDets", A541) - FIND("area=",A541) - 5),"")</f>
        <v xml:space="preserve">   all</v>
      </c>
    </row>
    <row r="542" spans="1:14" x14ac:dyDescent="0.25">
      <c r="A542" t="s">
        <v>359</v>
      </c>
      <c r="J542" t="str">
        <f t="shared" si="47"/>
        <v>figure</v>
      </c>
      <c r="K542" t="str">
        <f t="shared" si="48"/>
        <v>AP</v>
      </c>
      <c r="L542">
        <f t="shared" si="49"/>
        <v>0.8</v>
      </c>
      <c r="M542" s="1">
        <f t="shared" si="50"/>
        <v>0.02</v>
      </c>
      <c r="N542" t="str">
        <f t="shared" si="51"/>
        <v xml:space="preserve">   all</v>
      </c>
    </row>
    <row r="543" spans="1:14" x14ac:dyDescent="0.25">
      <c r="A543" t="s">
        <v>52</v>
      </c>
      <c r="J543" t="str">
        <f t="shared" si="47"/>
        <v>figure</v>
      </c>
      <c r="K543" t="str">
        <f t="shared" si="48"/>
        <v>AP</v>
      </c>
      <c r="L543">
        <f t="shared" si="49"/>
        <v>0.9</v>
      </c>
      <c r="M543" s="1">
        <f t="shared" si="50"/>
        <v>0</v>
      </c>
      <c r="N543" t="str">
        <f t="shared" si="51"/>
        <v xml:space="preserve">   all</v>
      </c>
    </row>
    <row r="544" spans="1:14" x14ac:dyDescent="0.25">
      <c r="A544" t="s">
        <v>360</v>
      </c>
      <c r="J544" t="str">
        <f t="shared" si="47"/>
        <v>figure</v>
      </c>
      <c r="K544" t="str">
        <f t="shared" si="48"/>
        <v>AP</v>
      </c>
      <c r="L544" t="str">
        <f t="shared" si="49"/>
        <v xml:space="preserve">0.50:0.95 </v>
      </c>
      <c r="M544" s="1">
        <f t="shared" si="50"/>
        <v>0.127</v>
      </c>
      <c r="N544" t="str">
        <f t="shared" si="51"/>
        <v xml:space="preserve"> small</v>
      </c>
    </row>
    <row r="545" spans="1:14" x14ac:dyDescent="0.25">
      <c r="A545" t="s">
        <v>361</v>
      </c>
      <c r="J545" t="str">
        <f t="shared" si="47"/>
        <v>figure</v>
      </c>
      <c r="K545" t="str">
        <f t="shared" si="48"/>
        <v>AP</v>
      </c>
      <c r="L545" t="str">
        <f t="shared" si="49"/>
        <v xml:space="preserve">0.50:0.95 </v>
      </c>
      <c r="M545" s="1">
        <f t="shared" si="50"/>
        <v>0.32500000000000001</v>
      </c>
      <c r="N545" t="str">
        <f t="shared" si="51"/>
        <v>medium</v>
      </c>
    </row>
    <row r="546" spans="1:14" x14ac:dyDescent="0.25">
      <c r="A546" t="s">
        <v>362</v>
      </c>
      <c r="J546" t="str">
        <f t="shared" si="47"/>
        <v>figure</v>
      </c>
      <c r="K546" t="str">
        <f t="shared" si="48"/>
        <v>AR</v>
      </c>
      <c r="L546">
        <f t="shared" si="49"/>
        <v>0.5</v>
      </c>
      <c r="M546" s="1">
        <f t="shared" si="50"/>
        <v>0.67400000000000004</v>
      </c>
      <c r="N546" t="str">
        <f t="shared" si="51"/>
        <v xml:space="preserve">   all</v>
      </c>
    </row>
    <row r="547" spans="1:14" x14ac:dyDescent="0.25">
      <c r="A547" t="s">
        <v>363</v>
      </c>
      <c r="J547" t="str">
        <f t="shared" si="47"/>
        <v>figure</v>
      </c>
      <c r="K547" t="str">
        <f t="shared" si="48"/>
        <v>AR</v>
      </c>
      <c r="L547">
        <f t="shared" si="49"/>
        <v>0.6</v>
      </c>
      <c r="M547" s="1">
        <f t="shared" si="50"/>
        <v>0.47099999999999997</v>
      </c>
      <c r="N547" t="str">
        <f t="shared" si="51"/>
        <v xml:space="preserve">   all</v>
      </c>
    </row>
    <row r="548" spans="1:14" x14ac:dyDescent="0.25">
      <c r="A548" t="s">
        <v>364</v>
      </c>
      <c r="J548" t="str">
        <f t="shared" si="47"/>
        <v>figure</v>
      </c>
      <c r="K548" t="str">
        <f t="shared" si="48"/>
        <v>AR</v>
      </c>
      <c r="L548">
        <f t="shared" si="49"/>
        <v>0.7</v>
      </c>
      <c r="M548" s="1">
        <f t="shared" si="50"/>
        <v>0.24199999999999999</v>
      </c>
      <c r="N548" t="str">
        <f t="shared" si="51"/>
        <v xml:space="preserve">   all</v>
      </c>
    </row>
    <row r="549" spans="1:14" x14ac:dyDescent="0.25">
      <c r="A549" t="s">
        <v>365</v>
      </c>
      <c r="J549" t="str">
        <f t="shared" si="47"/>
        <v>figure</v>
      </c>
      <c r="K549" t="str">
        <f t="shared" si="48"/>
        <v>AR</v>
      </c>
      <c r="L549">
        <f t="shared" si="49"/>
        <v>0.8</v>
      </c>
      <c r="M549" s="1">
        <f t="shared" si="50"/>
        <v>8.5000000000000006E-2</v>
      </c>
      <c r="N549" t="str">
        <f t="shared" si="51"/>
        <v xml:space="preserve">   all</v>
      </c>
    </row>
    <row r="550" spans="1:14" x14ac:dyDescent="0.25">
      <c r="A550" t="s">
        <v>59</v>
      </c>
      <c r="J550" t="str">
        <f t="shared" si="47"/>
        <v>figure</v>
      </c>
      <c r="K550" t="str">
        <f t="shared" si="48"/>
        <v>AR</v>
      </c>
      <c r="L550">
        <f t="shared" si="49"/>
        <v>0.9</v>
      </c>
      <c r="M550" s="1">
        <f t="shared" si="50"/>
        <v>0</v>
      </c>
      <c r="N550" t="str">
        <f t="shared" si="51"/>
        <v xml:space="preserve">   all</v>
      </c>
    </row>
    <row r="551" spans="1:14" x14ac:dyDescent="0.25">
      <c r="A551" t="s">
        <v>366</v>
      </c>
      <c r="J551" t="str">
        <f t="shared" si="47"/>
        <v>figure</v>
      </c>
      <c r="K551" t="str">
        <f t="shared" si="48"/>
        <v>AR</v>
      </c>
      <c r="L551" t="str">
        <f t="shared" si="49"/>
        <v xml:space="preserve">0.50:0.95 </v>
      </c>
      <c r="M551" s="1">
        <f t="shared" si="50"/>
        <v>0.24399999999999999</v>
      </c>
      <c r="N551" t="str">
        <f t="shared" si="51"/>
        <v xml:space="preserve"> small</v>
      </c>
    </row>
    <row r="552" spans="1:14" x14ac:dyDescent="0.25">
      <c r="A552" t="s">
        <v>367</v>
      </c>
      <c r="J552" t="str">
        <f t="shared" si="47"/>
        <v>figure</v>
      </c>
      <c r="K552" t="str">
        <f t="shared" si="48"/>
        <v>AR</v>
      </c>
      <c r="L552" t="str">
        <f t="shared" si="49"/>
        <v xml:space="preserve">0.50:0.95 </v>
      </c>
      <c r="M552" s="1">
        <f t="shared" si="50"/>
        <v>0.44900000000000001</v>
      </c>
      <c r="N552" t="str">
        <f t="shared" si="51"/>
        <v>medium</v>
      </c>
    </row>
    <row r="553" spans="1:14" x14ac:dyDescent="0.25">
      <c r="A553" t="s">
        <v>368</v>
      </c>
      <c r="J553" t="str">
        <f t="shared" si="47"/>
        <v/>
      </c>
      <c r="K553" t="str">
        <f t="shared" si="48"/>
        <v/>
      </c>
      <c r="L553" t="str">
        <f t="shared" si="49"/>
        <v/>
      </c>
      <c r="M553" s="1" t="str">
        <f t="shared" si="50"/>
        <v/>
      </c>
      <c r="N553" t="str">
        <f t="shared" si="51"/>
        <v/>
      </c>
    </row>
    <row r="554" spans="1:14" x14ac:dyDescent="0.25">
      <c r="A554" t="s">
        <v>369</v>
      </c>
      <c r="J554" t="str">
        <f t="shared" si="47"/>
        <v/>
      </c>
      <c r="K554" t="str">
        <f t="shared" si="48"/>
        <v/>
      </c>
      <c r="L554" t="str">
        <f t="shared" si="49"/>
        <v/>
      </c>
      <c r="M554" s="1" t="str">
        <f t="shared" si="50"/>
        <v/>
      </c>
      <c r="N554" t="str">
        <f t="shared" si="51"/>
        <v/>
      </c>
    </row>
    <row r="555" spans="1:14" x14ac:dyDescent="0.25">
      <c r="J555" t="str">
        <f t="shared" si="47"/>
        <v/>
      </c>
      <c r="K555" t="str">
        <f t="shared" si="48"/>
        <v/>
      </c>
      <c r="L555" t="str">
        <f t="shared" si="49"/>
        <v/>
      </c>
      <c r="M555" s="1" t="str">
        <f t="shared" si="50"/>
        <v/>
      </c>
      <c r="N555" t="str">
        <f t="shared" si="51"/>
        <v/>
      </c>
    </row>
    <row r="556" spans="1:14" x14ac:dyDescent="0.25">
      <c r="A556" t="s">
        <v>370</v>
      </c>
      <c r="J556" t="str">
        <f t="shared" si="47"/>
        <v/>
      </c>
      <c r="K556" t="str">
        <f t="shared" si="48"/>
        <v/>
      </c>
      <c r="L556" t="str">
        <f t="shared" si="49"/>
        <v/>
      </c>
      <c r="M556" s="1" t="str">
        <f t="shared" si="50"/>
        <v/>
      </c>
      <c r="N556" t="str">
        <f t="shared" si="51"/>
        <v/>
      </c>
    </row>
    <row r="557" spans="1:14" x14ac:dyDescent="0.25">
      <c r="A557" t="s">
        <v>371</v>
      </c>
      <c r="J557" t="str">
        <f t="shared" si="47"/>
        <v/>
      </c>
      <c r="K557" t="str">
        <f t="shared" si="48"/>
        <v/>
      </c>
      <c r="L557" t="str">
        <f t="shared" si="49"/>
        <v/>
      </c>
      <c r="M557" s="1" t="str">
        <f t="shared" si="50"/>
        <v/>
      </c>
      <c r="N557" t="str">
        <f t="shared" si="51"/>
        <v/>
      </c>
    </row>
    <row r="558" spans="1:14" x14ac:dyDescent="0.25">
      <c r="A558" t="s">
        <v>372</v>
      </c>
      <c r="J558" t="str">
        <f t="shared" si="47"/>
        <v>All</v>
      </c>
      <c r="K558" t="str">
        <f t="shared" si="48"/>
        <v>AP</v>
      </c>
      <c r="L558" t="str">
        <f t="shared" si="49"/>
        <v xml:space="preserve">0.50:0.95 </v>
      </c>
      <c r="M558" s="1">
        <f t="shared" si="50"/>
        <v>0.124</v>
      </c>
      <c r="N558" t="str">
        <f t="shared" si="51"/>
        <v xml:space="preserve">   all</v>
      </c>
    </row>
    <row r="559" spans="1:14" x14ac:dyDescent="0.25">
      <c r="A559" t="s">
        <v>373</v>
      </c>
      <c r="J559" t="str">
        <f t="shared" si="47"/>
        <v>All</v>
      </c>
      <c r="K559" t="str">
        <f t="shared" si="48"/>
        <v>AP</v>
      </c>
      <c r="L559">
        <f t="shared" si="49"/>
        <v>0.5</v>
      </c>
      <c r="M559" s="1">
        <f t="shared" si="50"/>
        <v>0.38400000000000001</v>
      </c>
      <c r="N559" t="str">
        <f t="shared" si="51"/>
        <v xml:space="preserve">   all</v>
      </c>
    </row>
    <row r="560" spans="1:14" x14ac:dyDescent="0.25">
      <c r="A560" t="s">
        <v>374</v>
      </c>
      <c r="J560" t="str">
        <f t="shared" si="47"/>
        <v>All</v>
      </c>
      <c r="K560" t="str">
        <f t="shared" si="48"/>
        <v>AP</v>
      </c>
      <c r="L560">
        <f t="shared" si="49"/>
        <v>0.6</v>
      </c>
      <c r="M560" s="1">
        <f t="shared" si="50"/>
        <v>0.25700000000000001</v>
      </c>
      <c r="N560" t="str">
        <f t="shared" si="51"/>
        <v xml:space="preserve">   all</v>
      </c>
    </row>
    <row r="561" spans="1:14" x14ac:dyDescent="0.25">
      <c r="A561" t="s">
        <v>375</v>
      </c>
      <c r="J561" t="str">
        <f t="shared" si="47"/>
        <v>All</v>
      </c>
      <c r="K561" t="str">
        <f t="shared" si="48"/>
        <v>AP</v>
      </c>
      <c r="L561">
        <f t="shared" si="49"/>
        <v>0.7</v>
      </c>
      <c r="M561" s="1">
        <f t="shared" si="50"/>
        <v>7.9000000000000001E-2</v>
      </c>
      <c r="N561" t="str">
        <f t="shared" si="51"/>
        <v xml:space="preserve">   all</v>
      </c>
    </row>
    <row r="562" spans="1:14" x14ac:dyDescent="0.25">
      <c r="A562" t="s">
        <v>376</v>
      </c>
      <c r="J562" t="str">
        <f t="shared" si="47"/>
        <v>All</v>
      </c>
      <c r="K562" t="str">
        <f t="shared" si="48"/>
        <v>AP</v>
      </c>
      <c r="L562">
        <f t="shared" si="49"/>
        <v>0.8</v>
      </c>
      <c r="M562" s="1">
        <f t="shared" si="50"/>
        <v>1.2E-2</v>
      </c>
      <c r="N562" t="str">
        <f t="shared" si="51"/>
        <v xml:space="preserve">   all</v>
      </c>
    </row>
    <row r="563" spans="1:14" x14ac:dyDescent="0.25">
      <c r="A563" t="s">
        <v>7</v>
      </c>
      <c r="J563" t="str">
        <f t="shared" si="47"/>
        <v>All</v>
      </c>
      <c r="K563" t="str">
        <f t="shared" si="48"/>
        <v>AP</v>
      </c>
      <c r="L563">
        <f t="shared" si="49"/>
        <v>0.9</v>
      </c>
      <c r="M563" s="1">
        <f t="shared" si="50"/>
        <v>0</v>
      </c>
      <c r="N563" t="str">
        <f t="shared" si="51"/>
        <v xml:space="preserve">   all</v>
      </c>
    </row>
    <row r="564" spans="1:14" x14ac:dyDescent="0.25">
      <c r="A564" t="s">
        <v>377</v>
      </c>
      <c r="J564" t="str">
        <f t="shared" si="47"/>
        <v>All</v>
      </c>
      <c r="K564" t="str">
        <f t="shared" si="48"/>
        <v>AP</v>
      </c>
      <c r="L564" t="str">
        <f t="shared" si="49"/>
        <v xml:space="preserve">0.50:0.95 </v>
      </c>
      <c r="M564" s="1">
        <f t="shared" si="50"/>
        <v>0.11700000000000001</v>
      </c>
      <c r="N564" t="str">
        <f t="shared" si="51"/>
        <v xml:space="preserve"> small</v>
      </c>
    </row>
    <row r="565" spans="1:14" x14ac:dyDescent="0.25">
      <c r="A565" t="s">
        <v>378</v>
      </c>
      <c r="J565" t="str">
        <f t="shared" si="47"/>
        <v>All</v>
      </c>
      <c r="K565" t="str">
        <f t="shared" si="48"/>
        <v>AP</v>
      </c>
      <c r="L565" t="str">
        <f t="shared" si="49"/>
        <v xml:space="preserve">0.50:0.95 </v>
      </c>
      <c r="M565" s="1">
        <f t="shared" si="50"/>
        <v>0.34799999999999998</v>
      </c>
      <c r="N565" t="str">
        <f t="shared" si="51"/>
        <v>medium</v>
      </c>
    </row>
    <row r="566" spans="1:14" x14ac:dyDescent="0.25">
      <c r="A566" t="s">
        <v>379</v>
      </c>
      <c r="J566" t="str">
        <f t="shared" si="47"/>
        <v>All</v>
      </c>
      <c r="K566" t="str">
        <f t="shared" si="48"/>
        <v>AR</v>
      </c>
      <c r="L566">
        <f t="shared" si="49"/>
        <v>0.5</v>
      </c>
      <c r="M566" s="1">
        <f t="shared" si="50"/>
        <v>0.60199999999999998</v>
      </c>
      <c r="N566" t="str">
        <f t="shared" si="51"/>
        <v xml:space="preserve">   all</v>
      </c>
    </row>
    <row r="567" spans="1:14" x14ac:dyDescent="0.25">
      <c r="A567" t="s">
        <v>380</v>
      </c>
      <c r="J567" t="str">
        <f t="shared" si="47"/>
        <v>All</v>
      </c>
      <c r="K567" t="str">
        <f t="shared" si="48"/>
        <v>AR</v>
      </c>
      <c r="L567">
        <f t="shared" si="49"/>
        <v>0.6</v>
      </c>
      <c r="M567" s="1">
        <f t="shared" si="50"/>
        <v>0.44500000000000001</v>
      </c>
      <c r="N567" t="str">
        <f t="shared" si="51"/>
        <v xml:space="preserve">   all</v>
      </c>
    </row>
    <row r="568" spans="1:14" x14ac:dyDescent="0.25">
      <c r="A568" t="s">
        <v>381</v>
      </c>
      <c r="J568" t="str">
        <f t="shared" si="47"/>
        <v>All</v>
      </c>
      <c r="K568" t="str">
        <f t="shared" si="48"/>
        <v>AR</v>
      </c>
      <c r="L568">
        <f t="shared" si="49"/>
        <v>0.7</v>
      </c>
      <c r="M568" s="1">
        <f t="shared" si="50"/>
        <v>0.189</v>
      </c>
      <c r="N568" t="str">
        <f t="shared" si="51"/>
        <v xml:space="preserve">   all</v>
      </c>
    </row>
    <row r="569" spans="1:14" x14ac:dyDescent="0.25">
      <c r="A569" t="s">
        <v>382</v>
      </c>
      <c r="J569" t="str">
        <f t="shared" si="47"/>
        <v>All</v>
      </c>
      <c r="K569" t="str">
        <f t="shared" si="48"/>
        <v>AR</v>
      </c>
      <c r="L569">
        <f t="shared" si="49"/>
        <v>0.8</v>
      </c>
      <c r="M569" s="1">
        <f t="shared" si="50"/>
        <v>5.1999999999999998E-2</v>
      </c>
      <c r="N569" t="str">
        <f t="shared" si="51"/>
        <v xml:space="preserve">   all</v>
      </c>
    </row>
    <row r="570" spans="1:14" x14ac:dyDescent="0.25">
      <c r="A570" t="s">
        <v>14</v>
      </c>
      <c r="J570" t="str">
        <f t="shared" si="47"/>
        <v>All</v>
      </c>
      <c r="K570" t="str">
        <f t="shared" si="48"/>
        <v>AR</v>
      </c>
      <c r="L570">
        <f t="shared" si="49"/>
        <v>0.9</v>
      </c>
      <c r="M570" s="1">
        <f t="shared" si="50"/>
        <v>0</v>
      </c>
      <c r="N570" t="str">
        <f t="shared" si="51"/>
        <v xml:space="preserve">   all</v>
      </c>
    </row>
    <row r="571" spans="1:14" x14ac:dyDescent="0.25">
      <c r="A571" t="s">
        <v>383</v>
      </c>
      <c r="J571" t="str">
        <f t="shared" si="47"/>
        <v>All</v>
      </c>
      <c r="K571" t="str">
        <f t="shared" si="48"/>
        <v>AR</v>
      </c>
      <c r="L571" t="str">
        <f t="shared" si="49"/>
        <v xml:space="preserve">0.50:0.95 </v>
      </c>
      <c r="M571" s="1">
        <f t="shared" si="50"/>
        <v>0.218</v>
      </c>
      <c r="N571" t="str">
        <f t="shared" si="51"/>
        <v xml:space="preserve"> small</v>
      </c>
    </row>
    <row r="572" spans="1:14" x14ac:dyDescent="0.25">
      <c r="A572" t="s">
        <v>384</v>
      </c>
      <c r="J572" t="str">
        <f t="shared" si="47"/>
        <v>All</v>
      </c>
      <c r="K572" t="str">
        <f t="shared" si="48"/>
        <v>AR</v>
      </c>
      <c r="L572" t="str">
        <f t="shared" si="49"/>
        <v xml:space="preserve">0.50:0.95 </v>
      </c>
      <c r="M572" s="1">
        <f t="shared" si="50"/>
        <v>0.48199999999999998</v>
      </c>
      <c r="N572" t="str">
        <f t="shared" si="51"/>
        <v>medium</v>
      </c>
    </row>
    <row r="573" spans="1:14" x14ac:dyDescent="0.25">
      <c r="A573" t="s">
        <v>385</v>
      </c>
      <c r="J573" t="str">
        <f t="shared" si="47"/>
        <v>ball</v>
      </c>
      <c r="K573" t="str">
        <f t="shared" si="48"/>
        <v>AP</v>
      </c>
      <c r="L573" t="str">
        <f t="shared" si="49"/>
        <v xml:space="preserve">0.50:0.95 </v>
      </c>
      <c r="M573" s="1">
        <f t="shared" si="50"/>
        <v>4.1000000000000002E-2</v>
      </c>
      <c r="N573" t="str">
        <f t="shared" si="51"/>
        <v xml:space="preserve">   all</v>
      </c>
    </row>
    <row r="574" spans="1:14" x14ac:dyDescent="0.25">
      <c r="A574" t="s">
        <v>386</v>
      </c>
      <c r="J574" t="str">
        <f t="shared" si="47"/>
        <v>ball</v>
      </c>
      <c r="K574" t="str">
        <f t="shared" si="48"/>
        <v>AP</v>
      </c>
      <c r="L574">
        <f t="shared" si="49"/>
        <v>0.5</v>
      </c>
      <c r="M574" s="1">
        <f t="shared" si="50"/>
        <v>0.11600000000000001</v>
      </c>
      <c r="N574" t="str">
        <f t="shared" si="51"/>
        <v xml:space="preserve">   all</v>
      </c>
    </row>
    <row r="575" spans="1:14" x14ac:dyDescent="0.25">
      <c r="A575" t="s">
        <v>387</v>
      </c>
      <c r="J575" t="str">
        <f t="shared" si="47"/>
        <v>ball</v>
      </c>
      <c r="K575" t="str">
        <f t="shared" si="48"/>
        <v>AP</v>
      </c>
      <c r="L575">
        <f t="shared" si="49"/>
        <v>0.6</v>
      </c>
      <c r="M575" s="1">
        <f t="shared" si="50"/>
        <v>0.115</v>
      </c>
      <c r="N575" t="str">
        <f t="shared" si="51"/>
        <v xml:space="preserve">   all</v>
      </c>
    </row>
    <row r="576" spans="1:14" x14ac:dyDescent="0.25">
      <c r="A576" t="s">
        <v>388</v>
      </c>
      <c r="J576" t="str">
        <f t="shared" si="47"/>
        <v>ball</v>
      </c>
      <c r="K576" t="str">
        <f t="shared" si="48"/>
        <v>AP</v>
      </c>
      <c r="L576">
        <f t="shared" si="49"/>
        <v>0.7</v>
      </c>
      <c r="M576" s="1">
        <f t="shared" si="50"/>
        <v>0.03</v>
      </c>
      <c r="N576" t="str">
        <f t="shared" si="51"/>
        <v xml:space="preserve">   all</v>
      </c>
    </row>
    <row r="577" spans="1:14" x14ac:dyDescent="0.25">
      <c r="A577" t="s">
        <v>21</v>
      </c>
      <c r="J577" t="str">
        <f t="shared" si="47"/>
        <v>ball</v>
      </c>
      <c r="K577" t="str">
        <f t="shared" si="48"/>
        <v>AP</v>
      </c>
      <c r="L577">
        <f t="shared" si="49"/>
        <v>0.8</v>
      </c>
      <c r="M577" s="1">
        <f t="shared" si="50"/>
        <v>0</v>
      </c>
      <c r="N577" t="str">
        <f t="shared" si="51"/>
        <v xml:space="preserve">   all</v>
      </c>
    </row>
    <row r="578" spans="1:14" x14ac:dyDescent="0.25">
      <c r="A578" t="s">
        <v>22</v>
      </c>
      <c r="J578" t="str">
        <f t="shared" si="47"/>
        <v>ball</v>
      </c>
      <c r="K578" t="str">
        <f t="shared" si="48"/>
        <v>AP</v>
      </c>
      <c r="L578">
        <f t="shared" si="49"/>
        <v>0.9</v>
      </c>
      <c r="M578" s="1">
        <f t="shared" si="50"/>
        <v>0</v>
      </c>
      <c r="N578" t="str">
        <f t="shared" si="51"/>
        <v xml:space="preserve">   all</v>
      </c>
    </row>
    <row r="579" spans="1:14" x14ac:dyDescent="0.25">
      <c r="A579" t="s">
        <v>389</v>
      </c>
      <c r="J579" t="str">
        <f t="shared" si="47"/>
        <v>ball</v>
      </c>
      <c r="K579" t="str">
        <f t="shared" si="48"/>
        <v>AP</v>
      </c>
      <c r="L579" t="str">
        <f t="shared" si="49"/>
        <v xml:space="preserve">0.50:0.95 </v>
      </c>
      <c r="M579" s="1">
        <f t="shared" si="50"/>
        <v>4.3999999999999997E-2</v>
      </c>
      <c r="N579" t="str">
        <f t="shared" si="51"/>
        <v xml:space="preserve"> small</v>
      </c>
    </row>
    <row r="580" spans="1:14" x14ac:dyDescent="0.25">
      <c r="A580" t="s">
        <v>24</v>
      </c>
      <c r="J580" t="str">
        <f t="shared" si="47"/>
        <v>ball</v>
      </c>
      <c r="K580" t="str">
        <f t="shared" si="48"/>
        <v>AP</v>
      </c>
      <c r="L580" t="str">
        <f t="shared" si="49"/>
        <v xml:space="preserve">0.50:0.95 </v>
      </c>
      <c r="M580" s="1">
        <f t="shared" si="50"/>
        <v>0</v>
      </c>
      <c r="N580" t="str">
        <f t="shared" si="51"/>
        <v>medium</v>
      </c>
    </row>
    <row r="581" spans="1:14" x14ac:dyDescent="0.25">
      <c r="A581" t="s">
        <v>292</v>
      </c>
      <c r="J581" t="str">
        <f t="shared" si="47"/>
        <v>ball</v>
      </c>
      <c r="K581" t="str">
        <f t="shared" si="48"/>
        <v>AR</v>
      </c>
      <c r="L581">
        <f t="shared" si="49"/>
        <v>0.5</v>
      </c>
      <c r="M581" s="1">
        <f t="shared" si="50"/>
        <v>0.2</v>
      </c>
      <c r="N581" t="str">
        <f t="shared" si="51"/>
        <v xml:space="preserve">   all</v>
      </c>
    </row>
    <row r="582" spans="1:14" x14ac:dyDescent="0.25">
      <c r="A582" t="s">
        <v>293</v>
      </c>
      <c r="J582" t="str">
        <f t="shared" si="47"/>
        <v>ball</v>
      </c>
      <c r="K582" t="str">
        <f t="shared" si="48"/>
        <v>AR</v>
      </c>
      <c r="L582">
        <f t="shared" si="49"/>
        <v>0.6</v>
      </c>
      <c r="M582" s="1">
        <f t="shared" si="50"/>
        <v>0.15</v>
      </c>
      <c r="N582" t="str">
        <f t="shared" si="51"/>
        <v xml:space="preserve">   all</v>
      </c>
    </row>
    <row r="583" spans="1:14" x14ac:dyDescent="0.25">
      <c r="A583" t="s">
        <v>27</v>
      </c>
      <c r="J583" t="str">
        <f t="shared" si="47"/>
        <v>ball</v>
      </c>
      <c r="K583" t="str">
        <f t="shared" si="48"/>
        <v>AR</v>
      </c>
      <c r="L583">
        <f t="shared" si="49"/>
        <v>0.7</v>
      </c>
      <c r="M583" s="1">
        <f t="shared" si="50"/>
        <v>0.05</v>
      </c>
      <c r="N583" t="str">
        <f t="shared" si="51"/>
        <v xml:space="preserve">   all</v>
      </c>
    </row>
    <row r="584" spans="1:14" x14ac:dyDescent="0.25">
      <c r="A584" t="s">
        <v>28</v>
      </c>
      <c r="J584" t="str">
        <f t="shared" si="47"/>
        <v>ball</v>
      </c>
      <c r="K584" t="str">
        <f t="shared" si="48"/>
        <v>AR</v>
      </c>
      <c r="L584">
        <f t="shared" si="49"/>
        <v>0.8</v>
      </c>
      <c r="M584" s="1">
        <f t="shared" si="50"/>
        <v>0</v>
      </c>
      <c r="N584" t="str">
        <f t="shared" si="51"/>
        <v xml:space="preserve">   all</v>
      </c>
    </row>
    <row r="585" spans="1:14" x14ac:dyDescent="0.25">
      <c r="A585" t="s">
        <v>29</v>
      </c>
      <c r="J585" t="str">
        <f t="shared" si="47"/>
        <v>ball</v>
      </c>
      <c r="K585" t="str">
        <f t="shared" si="48"/>
        <v>AR</v>
      </c>
      <c r="L585">
        <f t="shared" si="49"/>
        <v>0.9</v>
      </c>
      <c r="M585" s="1">
        <f t="shared" si="50"/>
        <v>0</v>
      </c>
      <c r="N585" t="str">
        <f t="shared" si="51"/>
        <v xml:space="preserve">   all</v>
      </c>
    </row>
    <row r="586" spans="1:14" x14ac:dyDescent="0.25">
      <c r="A586" t="s">
        <v>390</v>
      </c>
      <c r="J586" t="str">
        <f t="shared" si="47"/>
        <v>ball</v>
      </c>
      <c r="K586" t="str">
        <f t="shared" si="48"/>
        <v>AR</v>
      </c>
      <c r="L586" t="str">
        <f t="shared" si="49"/>
        <v xml:space="preserve">0.50:0.95 </v>
      </c>
      <c r="M586" s="1">
        <f t="shared" si="50"/>
        <v>7.0000000000000007E-2</v>
      </c>
      <c r="N586" t="str">
        <f t="shared" si="51"/>
        <v xml:space="preserve"> small</v>
      </c>
    </row>
    <row r="587" spans="1:14" x14ac:dyDescent="0.25">
      <c r="A587" t="s">
        <v>31</v>
      </c>
      <c r="J587" t="str">
        <f t="shared" si="47"/>
        <v>ball</v>
      </c>
      <c r="K587" t="str">
        <f t="shared" si="48"/>
        <v>AR</v>
      </c>
      <c r="L587" t="str">
        <f t="shared" si="49"/>
        <v xml:space="preserve">0.50:0.95 </v>
      </c>
      <c r="M587" s="1">
        <f t="shared" si="50"/>
        <v>0</v>
      </c>
      <c r="N587" t="str">
        <f t="shared" si="51"/>
        <v>medium</v>
      </c>
    </row>
    <row r="588" spans="1:14" x14ac:dyDescent="0.25">
      <c r="A588" t="s">
        <v>391</v>
      </c>
      <c r="J588" t="str">
        <f t="shared" si="47"/>
        <v>hand</v>
      </c>
      <c r="K588" t="str">
        <f t="shared" si="48"/>
        <v>AP</v>
      </c>
      <c r="L588" t="str">
        <f t="shared" si="49"/>
        <v xml:space="preserve">0.50:0.95 </v>
      </c>
      <c r="M588" s="1">
        <f t="shared" si="50"/>
        <v>0.19400000000000001</v>
      </c>
      <c r="N588" t="str">
        <f t="shared" si="51"/>
        <v xml:space="preserve">   all</v>
      </c>
    </row>
    <row r="589" spans="1:14" x14ac:dyDescent="0.25">
      <c r="A589" t="s">
        <v>392</v>
      </c>
      <c r="J589" t="str">
        <f t="shared" si="47"/>
        <v>hand</v>
      </c>
      <c r="K589" t="str">
        <f t="shared" si="48"/>
        <v>AP</v>
      </c>
      <c r="L589">
        <f t="shared" si="49"/>
        <v>0.5</v>
      </c>
      <c r="M589" s="1">
        <f t="shared" si="50"/>
        <v>0.58699999999999997</v>
      </c>
      <c r="N589" t="str">
        <f t="shared" si="51"/>
        <v xml:space="preserve">   all</v>
      </c>
    </row>
    <row r="590" spans="1:14" x14ac:dyDescent="0.25">
      <c r="A590" t="s">
        <v>393</v>
      </c>
      <c r="J590" t="str">
        <f t="shared" si="47"/>
        <v>hand</v>
      </c>
      <c r="K590" t="str">
        <f t="shared" si="48"/>
        <v>AP</v>
      </c>
      <c r="L590">
        <f t="shared" si="49"/>
        <v>0.6</v>
      </c>
      <c r="M590" s="1">
        <f t="shared" si="50"/>
        <v>0.41599999999999998</v>
      </c>
      <c r="N590" t="str">
        <f t="shared" si="51"/>
        <v xml:space="preserve">   all</v>
      </c>
    </row>
    <row r="591" spans="1:14" x14ac:dyDescent="0.25">
      <c r="A591" t="s">
        <v>394</v>
      </c>
      <c r="J591" t="str">
        <f t="shared" si="47"/>
        <v>hand</v>
      </c>
      <c r="K591" t="str">
        <f t="shared" si="48"/>
        <v>AP</v>
      </c>
      <c r="L591">
        <f t="shared" si="49"/>
        <v>0.7</v>
      </c>
      <c r="M591" s="1">
        <f t="shared" si="50"/>
        <v>0.11600000000000001</v>
      </c>
      <c r="N591" t="str">
        <f t="shared" si="51"/>
        <v xml:space="preserve">   all</v>
      </c>
    </row>
    <row r="592" spans="1:14" x14ac:dyDescent="0.25">
      <c r="A592" t="s">
        <v>395</v>
      </c>
      <c r="J592" t="str">
        <f t="shared" si="47"/>
        <v>hand</v>
      </c>
      <c r="K592" t="str">
        <f t="shared" si="48"/>
        <v>AP</v>
      </c>
      <c r="L592">
        <f t="shared" si="49"/>
        <v>0.8</v>
      </c>
      <c r="M592" s="1">
        <f t="shared" si="50"/>
        <v>1.4999999999999999E-2</v>
      </c>
      <c r="N592" t="str">
        <f t="shared" si="51"/>
        <v xml:space="preserve">   all</v>
      </c>
    </row>
    <row r="593" spans="1:14" x14ac:dyDescent="0.25">
      <c r="A593" t="s">
        <v>37</v>
      </c>
      <c r="J593" t="str">
        <f t="shared" si="47"/>
        <v>hand</v>
      </c>
      <c r="K593" t="str">
        <f t="shared" si="48"/>
        <v>AP</v>
      </c>
      <c r="L593">
        <f t="shared" si="49"/>
        <v>0.9</v>
      </c>
      <c r="M593" s="1">
        <f t="shared" si="50"/>
        <v>0</v>
      </c>
      <c r="N593" t="str">
        <f t="shared" si="51"/>
        <v xml:space="preserve">   all</v>
      </c>
    </row>
    <row r="594" spans="1:14" x14ac:dyDescent="0.25">
      <c r="A594" t="s">
        <v>396</v>
      </c>
      <c r="J594" t="str">
        <f t="shared" si="47"/>
        <v>hand</v>
      </c>
      <c r="K594" t="str">
        <f t="shared" si="48"/>
        <v>AP</v>
      </c>
      <c r="L594" t="str">
        <f t="shared" si="49"/>
        <v xml:space="preserve">0.50:0.95 </v>
      </c>
      <c r="M594" s="1">
        <f t="shared" si="50"/>
        <v>0.187</v>
      </c>
      <c r="N594" t="str">
        <f t="shared" si="51"/>
        <v xml:space="preserve"> small</v>
      </c>
    </row>
    <row r="595" spans="1:14" x14ac:dyDescent="0.25">
      <c r="A595" t="s">
        <v>397</v>
      </c>
      <c r="J595" t="str">
        <f t="shared" si="47"/>
        <v>hand</v>
      </c>
      <c r="K595" t="str">
        <f t="shared" si="48"/>
        <v>AP</v>
      </c>
      <c r="L595" t="str">
        <f t="shared" si="49"/>
        <v xml:space="preserve">0.50:0.95 </v>
      </c>
      <c r="M595" s="1">
        <f t="shared" si="50"/>
        <v>0.372</v>
      </c>
      <c r="N595" t="str">
        <f t="shared" si="51"/>
        <v>medium</v>
      </c>
    </row>
    <row r="596" spans="1:14" x14ac:dyDescent="0.25">
      <c r="A596" t="s">
        <v>398</v>
      </c>
      <c r="J596" t="str">
        <f t="shared" si="47"/>
        <v>hand</v>
      </c>
      <c r="K596" t="str">
        <f t="shared" si="48"/>
        <v>AR</v>
      </c>
      <c r="L596">
        <f t="shared" si="49"/>
        <v>0.5</v>
      </c>
      <c r="M596" s="1">
        <f t="shared" si="50"/>
        <v>0.89800000000000002</v>
      </c>
      <c r="N596" t="str">
        <f t="shared" si="51"/>
        <v xml:space="preserve">   all</v>
      </c>
    </row>
    <row r="597" spans="1:14" x14ac:dyDescent="0.25">
      <c r="A597" t="s">
        <v>303</v>
      </c>
      <c r="J597" t="str">
        <f t="shared" si="47"/>
        <v>hand</v>
      </c>
      <c r="K597" t="str">
        <f t="shared" si="48"/>
        <v>AR</v>
      </c>
      <c r="L597">
        <f t="shared" si="49"/>
        <v>0.6</v>
      </c>
      <c r="M597" s="1">
        <f t="shared" si="50"/>
        <v>0.69299999999999995</v>
      </c>
      <c r="N597" t="str">
        <f t="shared" si="51"/>
        <v xml:space="preserve">   all</v>
      </c>
    </row>
    <row r="598" spans="1:14" x14ac:dyDescent="0.25">
      <c r="A598" t="s">
        <v>399</v>
      </c>
      <c r="J598" t="str">
        <f t="shared" si="47"/>
        <v>hand</v>
      </c>
      <c r="K598" t="str">
        <f t="shared" si="48"/>
        <v>AR</v>
      </c>
      <c r="L598">
        <f t="shared" si="49"/>
        <v>0.7</v>
      </c>
      <c r="M598" s="1">
        <f t="shared" si="50"/>
        <v>0.28399999999999997</v>
      </c>
      <c r="N598" t="str">
        <f t="shared" si="51"/>
        <v xml:space="preserve">   all</v>
      </c>
    </row>
    <row r="599" spans="1:14" x14ac:dyDescent="0.25">
      <c r="A599" t="s">
        <v>400</v>
      </c>
      <c r="J599" t="str">
        <f t="shared" si="47"/>
        <v>hand</v>
      </c>
      <c r="K599" t="str">
        <f t="shared" si="48"/>
        <v>AR</v>
      </c>
      <c r="L599">
        <f t="shared" si="49"/>
        <v>0.8</v>
      </c>
      <c r="M599" s="1">
        <f t="shared" si="50"/>
        <v>0.08</v>
      </c>
      <c r="N599" t="str">
        <f t="shared" si="51"/>
        <v xml:space="preserve">   all</v>
      </c>
    </row>
    <row r="600" spans="1:14" x14ac:dyDescent="0.25">
      <c r="A600" t="s">
        <v>44</v>
      </c>
      <c r="J600" t="str">
        <f t="shared" si="47"/>
        <v>hand</v>
      </c>
      <c r="K600" t="str">
        <f t="shared" si="48"/>
        <v>AR</v>
      </c>
      <c r="L600">
        <f t="shared" si="49"/>
        <v>0.9</v>
      </c>
      <c r="M600" s="1">
        <f t="shared" si="50"/>
        <v>0</v>
      </c>
      <c r="N600" t="str">
        <f t="shared" si="51"/>
        <v xml:space="preserve">   all</v>
      </c>
    </row>
    <row r="601" spans="1:14" x14ac:dyDescent="0.25">
      <c r="A601" t="s">
        <v>401</v>
      </c>
      <c r="J601" t="str">
        <f t="shared" si="47"/>
        <v>hand</v>
      </c>
      <c r="K601" t="str">
        <f t="shared" si="48"/>
        <v>AR</v>
      </c>
      <c r="L601" t="str">
        <f t="shared" si="49"/>
        <v xml:space="preserve">0.50:0.95 </v>
      </c>
      <c r="M601" s="1">
        <f t="shared" si="50"/>
        <v>0.33700000000000002</v>
      </c>
      <c r="N601" t="str">
        <f t="shared" si="51"/>
        <v xml:space="preserve"> small</v>
      </c>
    </row>
    <row r="602" spans="1:14" x14ac:dyDescent="0.25">
      <c r="A602" t="s">
        <v>205</v>
      </c>
      <c r="J602" t="str">
        <f t="shared" si="47"/>
        <v>hand</v>
      </c>
      <c r="K602" t="str">
        <f t="shared" si="48"/>
        <v>AR</v>
      </c>
      <c r="L602" t="str">
        <f t="shared" si="49"/>
        <v xml:space="preserve">0.50:0.95 </v>
      </c>
      <c r="M602" s="1">
        <f t="shared" si="50"/>
        <v>0.48299999999999998</v>
      </c>
      <c r="N602" t="str">
        <f t="shared" si="51"/>
        <v>medium</v>
      </c>
    </row>
    <row r="603" spans="1:14" x14ac:dyDescent="0.25">
      <c r="A603" t="s">
        <v>307</v>
      </c>
      <c r="J603" t="str">
        <f t="shared" si="47"/>
        <v>figure</v>
      </c>
      <c r="K603" t="str">
        <f t="shared" si="48"/>
        <v>AP</v>
      </c>
      <c r="L603" t="str">
        <f t="shared" si="49"/>
        <v xml:space="preserve">0.50:0.95 </v>
      </c>
      <c r="M603" s="1">
        <f t="shared" si="50"/>
        <v>0.13800000000000001</v>
      </c>
      <c r="N603" t="str">
        <f t="shared" si="51"/>
        <v xml:space="preserve">   all</v>
      </c>
    </row>
    <row r="604" spans="1:14" x14ac:dyDescent="0.25">
      <c r="A604" t="s">
        <v>402</v>
      </c>
      <c r="J604" t="str">
        <f t="shared" si="47"/>
        <v>figure</v>
      </c>
      <c r="K604" t="str">
        <f t="shared" si="48"/>
        <v>AP</v>
      </c>
      <c r="L604">
        <f t="shared" si="49"/>
        <v>0.5</v>
      </c>
      <c r="M604" s="1">
        <f t="shared" si="50"/>
        <v>0.44800000000000001</v>
      </c>
      <c r="N604" t="str">
        <f t="shared" si="51"/>
        <v xml:space="preserve">   all</v>
      </c>
    </row>
    <row r="605" spans="1:14" x14ac:dyDescent="0.25">
      <c r="A605" t="s">
        <v>403</v>
      </c>
      <c r="J605" t="str">
        <f>IF(LEFT(A605,8)=" Average",MID(A605,FIND("catId",A605)+6,LEN(A605)-FIND("catId",A605)-5),"")</f>
        <v>figure</v>
      </c>
      <c r="K605" t="str">
        <f>IF(LEFT(A605,18)=" Average Precision", "AP", IF(LEFT(A605,14)=" Average Recal", "AR", ""))</f>
        <v>AP</v>
      </c>
      <c r="L605">
        <f>IF(LEFT(A605,8)=" Average",IF(ISNUMBER(TRIM(MID(A605, FIND("IoU",A605) + 4, FIND(" | area", A605) - FIND("IoU",A605) - 3)) * 1), VALUE(MID(A605, FIND("IoU",A605) + 4, FIND(" | area", A605) - FIND("IoU",A605) - 3)), MID(A605, FIND("IoU",A605) + 4, FIND(" | area", A605) - FIND("IoU",A605) - 3)),"")</f>
        <v>0.6</v>
      </c>
      <c r="M605" s="1">
        <f>IF(LEFT(A605,8)=" Average", MAX(VALUE(MID(A605, FIND("| maxDets=100 ] = ",A605) + 18,FIND("| catId", A605) - 18 - FIND("| maxDets=100 ] = ",A605))), 0),"")</f>
        <v>0.24199999999999999</v>
      </c>
      <c r="N605" t="str">
        <f>IF(LEFT(A605,8)=" Average",MID(A605, FIND("area=",A605) + 5, FIND(" | maxDets", A605) - FIND("area=",A605) - 5),"")</f>
        <v xml:space="preserve">   all</v>
      </c>
    </row>
    <row r="606" spans="1:14" x14ac:dyDescent="0.25">
      <c r="A606" t="s">
        <v>404</v>
      </c>
      <c r="J606" t="str">
        <f t="shared" ref="J606:J651" si="52">IF(LEFT(A606,8)=" Average",MID(A606,FIND("catId",A606)+6,LEN(A606)-FIND("catId",A606)-5),"")</f>
        <v>figure</v>
      </c>
      <c r="K606" t="str">
        <f t="shared" ref="K606:K651" si="53">IF(LEFT(A606,18)=" Average Precision", "AP", IF(LEFT(A606,14)=" Average Recal", "AR", ""))</f>
        <v>AP</v>
      </c>
      <c r="L606">
        <f t="shared" ref="L606:L652" si="54">IF(LEFT(A606,8)=" Average",IF(ISNUMBER(TRIM(MID(A606, FIND("IoU",A606) + 4, FIND(" | area", A606) - FIND("IoU",A606) - 3)) * 1), VALUE(MID(A606, FIND("IoU",A606) + 4, FIND(" | area", A606) - FIND("IoU",A606) - 3)), MID(A606, FIND("IoU",A606) + 4, FIND(" | area", A606) - FIND("IoU",A606) - 3)),"")</f>
        <v>0.7</v>
      </c>
      <c r="M606" s="1">
        <f t="shared" ref="M606:M656" si="55">IF(LEFT(A606,8)=" Average", MAX(VALUE(MID(A606, FIND("| maxDets=100 ] = ",A606) + 18,FIND("| catId", A606) - 18 - FIND("| maxDets=100 ] = ",A606))), 0),"")</f>
        <v>9.0999999999999998E-2</v>
      </c>
      <c r="N606" t="str">
        <f t="shared" ref="N606:N658" si="56">IF(LEFT(A606,8)=" Average",MID(A606, FIND("area=",A606) + 5, FIND(" | maxDets", A606) - FIND("area=",A606) - 5),"")</f>
        <v xml:space="preserve">   all</v>
      </c>
    </row>
    <row r="607" spans="1:14" x14ac:dyDescent="0.25">
      <c r="A607" t="s">
        <v>210</v>
      </c>
      <c r="J607" t="str">
        <f t="shared" si="52"/>
        <v>figure</v>
      </c>
      <c r="K607" t="str">
        <f t="shared" si="53"/>
        <v>AP</v>
      </c>
      <c r="L607">
        <f t="shared" si="54"/>
        <v>0.8</v>
      </c>
      <c r="M607" s="1">
        <f t="shared" si="55"/>
        <v>2.3E-2</v>
      </c>
      <c r="N607" t="str">
        <f t="shared" si="56"/>
        <v xml:space="preserve">   all</v>
      </c>
    </row>
    <row r="608" spans="1:14" x14ac:dyDescent="0.25">
      <c r="A608" t="s">
        <v>52</v>
      </c>
      <c r="J608" t="str">
        <f t="shared" si="52"/>
        <v>figure</v>
      </c>
      <c r="K608" t="str">
        <f t="shared" si="53"/>
        <v>AP</v>
      </c>
      <c r="L608">
        <f t="shared" si="54"/>
        <v>0.9</v>
      </c>
      <c r="M608" s="1">
        <f t="shared" si="55"/>
        <v>0</v>
      </c>
      <c r="N608" t="str">
        <f t="shared" si="56"/>
        <v xml:space="preserve">   all</v>
      </c>
    </row>
    <row r="609" spans="1:14" x14ac:dyDescent="0.25">
      <c r="A609" t="s">
        <v>405</v>
      </c>
      <c r="J609" t="str">
        <f t="shared" si="52"/>
        <v>figure</v>
      </c>
      <c r="K609" t="str">
        <f t="shared" si="53"/>
        <v>AP</v>
      </c>
      <c r="L609" t="str">
        <f t="shared" si="54"/>
        <v xml:space="preserve">0.50:0.95 </v>
      </c>
      <c r="M609" s="1">
        <f t="shared" si="55"/>
        <v>0.12</v>
      </c>
      <c r="N609" t="str">
        <f t="shared" si="56"/>
        <v xml:space="preserve"> small</v>
      </c>
    </row>
    <row r="610" spans="1:14" x14ac:dyDescent="0.25">
      <c r="A610" t="s">
        <v>406</v>
      </c>
      <c r="J610" t="str">
        <f t="shared" si="52"/>
        <v>figure</v>
      </c>
      <c r="K610" t="str">
        <f t="shared" si="53"/>
        <v>AP</v>
      </c>
      <c r="L610" t="str">
        <f t="shared" si="54"/>
        <v xml:space="preserve">0.50:0.95 </v>
      </c>
      <c r="M610" s="1">
        <f t="shared" si="55"/>
        <v>0.32300000000000001</v>
      </c>
      <c r="N610" t="str">
        <f t="shared" si="56"/>
        <v>medium</v>
      </c>
    </row>
    <row r="611" spans="1:14" x14ac:dyDescent="0.25">
      <c r="A611" t="s">
        <v>407</v>
      </c>
      <c r="J611" t="str">
        <f t="shared" si="52"/>
        <v>figure</v>
      </c>
      <c r="K611" t="str">
        <f t="shared" si="53"/>
        <v>AR</v>
      </c>
      <c r="L611">
        <f t="shared" si="54"/>
        <v>0.5</v>
      </c>
      <c r="M611" s="1">
        <f t="shared" si="55"/>
        <v>0.70899999999999996</v>
      </c>
      <c r="N611" t="str">
        <f t="shared" si="56"/>
        <v xml:space="preserve">   all</v>
      </c>
    </row>
    <row r="612" spans="1:14" x14ac:dyDescent="0.25">
      <c r="A612" t="s">
        <v>408</v>
      </c>
      <c r="J612" t="str">
        <f t="shared" si="52"/>
        <v>figure</v>
      </c>
      <c r="K612" t="str">
        <f t="shared" si="53"/>
        <v>AR</v>
      </c>
      <c r="L612">
        <f t="shared" si="54"/>
        <v>0.6</v>
      </c>
      <c r="M612" s="1">
        <f t="shared" si="55"/>
        <v>0.49199999999999999</v>
      </c>
      <c r="N612" t="str">
        <f t="shared" si="56"/>
        <v xml:space="preserve">   all</v>
      </c>
    </row>
    <row r="613" spans="1:14" x14ac:dyDescent="0.25">
      <c r="A613" t="s">
        <v>409</v>
      </c>
      <c r="J613" t="str">
        <f t="shared" si="52"/>
        <v>figure</v>
      </c>
      <c r="K613" t="str">
        <f t="shared" si="53"/>
        <v>AR</v>
      </c>
      <c r="L613">
        <f t="shared" si="54"/>
        <v>0.7</v>
      </c>
      <c r="M613" s="1">
        <f t="shared" si="55"/>
        <v>0.23300000000000001</v>
      </c>
      <c r="N613" t="str">
        <f t="shared" si="56"/>
        <v xml:space="preserve">   all</v>
      </c>
    </row>
    <row r="614" spans="1:14" x14ac:dyDescent="0.25">
      <c r="A614" t="s">
        <v>410</v>
      </c>
      <c r="J614" t="str">
        <f t="shared" si="52"/>
        <v>figure</v>
      </c>
      <c r="K614" t="str">
        <f t="shared" si="53"/>
        <v>AR</v>
      </c>
      <c r="L614">
        <f t="shared" si="54"/>
        <v>0.8</v>
      </c>
      <c r="M614" s="1">
        <f t="shared" si="55"/>
        <v>7.5999999999999998E-2</v>
      </c>
      <c r="N614" t="str">
        <f t="shared" si="56"/>
        <v xml:space="preserve">   all</v>
      </c>
    </row>
    <row r="615" spans="1:14" x14ac:dyDescent="0.25">
      <c r="A615" t="s">
        <v>59</v>
      </c>
      <c r="J615" t="str">
        <f t="shared" si="52"/>
        <v>figure</v>
      </c>
      <c r="K615" t="str">
        <f t="shared" si="53"/>
        <v>AR</v>
      </c>
      <c r="L615">
        <f t="shared" si="54"/>
        <v>0.9</v>
      </c>
      <c r="M615" s="1">
        <f t="shared" si="55"/>
        <v>0</v>
      </c>
      <c r="N615" t="str">
        <f t="shared" si="56"/>
        <v xml:space="preserve">   all</v>
      </c>
    </row>
    <row r="616" spans="1:14" x14ac:dyDescent="0.25">
      <c r="A616" t="s">
        <v>411</v>
      </c>
      <c r="J616" t="str">
        <f t="shared" si="52"/>
        <v>figure</v>
      </c>
      <c r="K616" t="str">
        <f t="shared" si="53"/>
        <v>AR</v>
      </c>
      <c r="L616" t="str">
        <f t="shared" si="54"/>
        <v xml:space="preserve">0.50:0.95 </v>
      </c>
      <c r="M616" s="1">
        <f t="shared" si="55"/>
        <v>0.246</v>
      </c>
      <c r="N616" t="str">
        <f t="shared" si="56"/>
        <v xml:space="preserve"> small</v>
      </c>
    </row>
    <row r="617" spans="1:14" x14ac:dyDescent="0.25">
      <c r="A617" t="s">
        <v>412</v>
      </c>
      <c r="J617" t="str">
        <f t="shared" si="52"/>
        <v>figure</v>
      </c>
      <c r="K617" t="str">
        <f t="shared" si="53"/>
        <v>AR</v>
      </c>
      <c r="L617" t="str">
        <f t="shared" si="54"/>
        <v xml:space="preserve">0.50:0.95 </v>
      </c>
      <c r="M617" s="1">
        <f t="shared" si="55"/>
        <v>0.48</v>
      </c>
      <c r="N617" t="str">
        <f t="shared" si="56"/>
        <v>medium</v>
      </c>
    </row>
    <row r="618" spans="1:14" x14ac:dyDescent="0.25">
      <c r="A618" t="s">
        <v>413</v>
      </c>
      <c r="J618" t="str">
        <f t="shared" si="52"/>
        <v/>
      </c>
      <c r="K618" t="str">
        <f t="shared" si="53"/>
        <v/>
      </c>
      <c r="L618" t="str">
        <f t="shared" si="54"/>
        <v/>
      </c>
      <c r="M618" s="1" t="str">
        <f t="shared" si="55"/>
        <v/>
      </c>
      <c r="N618" t="str">
        <f t="shared" si="56"/>
        <v/>
      </c>
    </row>
    <row r="619" spans="1:14" x14ac:dyDescent="0.25">
      <c r="A619" t="s">
        <v>414</v>
      </c>
      <c r="J619" t="str">
        <f t="shared" si="52"/>
        <v/>
      </c>
      <c r="K619" t="str">
        <f t="shared" si="53"/>
        <v/>
      </c>
      <c r="L619" t="str">
        <f t="shared" si="54"/>
        <v/>
      </c>
      <c r="M619" s="1" t="str">
        <f t="shared" si="55"/>
        <v/>
      </c>
      <c r="N619" t="str">
        <f t="shared" si="56"/>
        <v/>
      </c>
    </row>
    <row r="620" spans="1:14" x14ac:dyDescent="0.25">
      <c r="A620" t="s">
        <v>415</v>
      </c>
      <c r="J620" t="str">
        <f t="shared" si="52"/>
        <v/>
      </c>
      <c r="K620" t="str">
        <f t="shared" si="53"/>
        <v/>
      </c>
      <c r="L620" t="str">
        <f t="shared" si="54"/>
        <v/>
      </c>
      <c r="M620" s="1" t="str">
        <f t="shared" si="55"/>
        <v/>
      </c>
      <c r="N620" t="str">
        <f t="shared" si="56"/>
        <v/>
      </c>
    </row>
    <row r="621" spans="1:14" x14ac:dyDescent="0.25">
      <c r="J621" t="str">
        <f t="shared" si="52"/>
        <v/>
      </c>
      <c r="K621" t="str">
        <f t="shared" si="53"/>
        <v/>
      </c>
      <c r="L621" t="str">
        <f t="shared" si="54"/>
        <v/>
      </c>
      <c r="M621" s="1" t="str">
        <f t="shared" si="55"/>
        <v/>
      </c>
      <c r="N621" t="str">
        <f t="shared" si="56"/>
        <v/>
      </c>
    </row>
    <row r="622" spans="1:14" x14ac:dyDescent="0.25">
      <c r="A622" t="s">
        <v>416</v>
      </c>
      <c r="J622" t="str">
        <f t="shared" si="52"/>
        <v/>
      </c>
      <c r="K622" t="str">
        <f t="shared" si="53"/>
        <v/>
      </c>
      <c r="L622" t="str">
        <f t="shared" si="54"/>
        <v/>
      </c>
      <c r="M622" s="1" t="str">
        <f t="shared" si="55"/>
        <v/>
      </c>
      <c r="N622" t="str">
        <f t="shared" si="56"/>
        <v/>
      </c>
    </row>
    <row r="623" spans="1:14" x14ac:dyDescent="0.25">
      <c r="A623" t="s">
        <v>417</v>
      </c>
      <c r="J623" t="str">
        <f t="shared" si="52"/>
        <v/>
      </c>
      <c r="K623" t="str">
        <f t="shared" si="53"/>
        <v/>
      </c>
      <c r="L623" t="str">
        <f t="shared" si="54"/>
        <v/>
      </c>
      <c r="M623" s="1" t="str">
        <f t="shared" si="55"/>
        <v/>
      </c>
      <c r="N623" t="str">
        <f t="shared" si="56"/>
        <v/>
      </c>
    </row>
    <row r="624" spans="1:14" x14ac:dyDescent="0.25">
      <c r="A624" t="s">
        <v>418</v>
      </c>
      <c r="J624" t="str">
        <f t="shared" si="52"/>
        <v/>
      </c>
      <c r="K624" t="str">
        <f t="shared" si="53"/>
        <v/>
      </c>
      <c r="L624" t="str">
        <f t="shared" si="54"/>
        <v/>
      </c>
      <c r="M624" s="1" t="str">
        <f t="shared" si="55"/>
        <v/>
      </c>
      <c r="N624" t="str">
        <f t="shared" si="56"/>
        <v/>
      </c>
    </row>
    <row r="625" spans="1:14" x14ac:dyDescent="0.25">
      <c r="A625" t="s">
        <v>1</v>
      </c>
      <c r="J625" t="str">
        <f t="shared" si="52"/>
        <v/>
      </c>
      <c r="K625" t="str">
        <f t="shared" si="53"/>
        <v/>
      </c>
      <c r="L625" t="str">
        <f t="shared" si="54"/>
        <v/>
      </c>
      <c r="M625" s="1" t="str">
        <f t="shared" si="55"/>
        <v/>
      </c>
      <c r="N625" t="str">
        <f t="shared" si="56"/>
        <v/>
      </c>
    </row>
    <row r="626" spans="1:14" x14ac:dyDescent="0.25">
      <c r="A626" t="s">
        <v>419</v>
      </c>
      <c r="J626" t="str">
        <f t="shared" si="52"/>
        <v>All</v>
      </c>
      <c r="K626" t="str">
        <f t="shared" si="53"/>
        <v>AP</v>
      </c>
      <c r="L626" t="str">
        <f t="shared" si="54"/>
        <v xml:space="preserve">0.50:0.95 </v>
      </c>
      <c r="M626" s="1">
        <f t="shared" si="55"/>
        <v>0.253</v>
      </c>
      <c r="N626" t="str">
        <f t="shared" si="56"/>
        <v xml:space="preserve">   all</v>
      </c>
    </row>
    <row r="627" spans="1:14" x14ac:dyDescent="0.25">
      <c r="A627" t="s">
        <v>420</v>
      </c>
      <c r="J627" t="str">
        <f t="shared" si="52"/>
        <v>All</v>
      </c>
      <c r="K627" t="str">
        <f t="shared" si="53"/>
        <v>AP</v>
      </c>
      <c r="L627">
        <f t="shared" si="54"/>
        <v>0.5</v>
      </c>
      <c r="M627" s="1">
        <f t="shared" si="55"/>
        <v>0.56999999999999995</v>
      </c>
      <c r="N627" t="str">
        <f t="shared" si="56"/>
        <v xml:space="preserve">   all</v>
      </c>
    </row>
    <row r="628" spans="1:14" x14ac:dyDescent="0.25">
      <c r="A628" t="s">
        <v>421</v>
      </c>
      <c r="J628" t="str">
        <f t="shared" si="52"/>
        <v>All</v>
      </c>
      <c r="K628" t="str">
        <f t="shared" si="53"/>
        <v>AP</v>
      </c>
      <c r="L628">
        <f t="shared" si="54"/>
        <v>0.6</v>
      </c>
      <c r="M628" s="1">
        <f t="shared" si="55"/>
        <v>0.48099999999999998</v>
      </c>
      <c r="N628" t="str">
        <f t="shared" si="56"/>
        <v xml:space="preserve">   all</v>
      </c>
    </row>
    <row r="629" spans="1:14" x14ac:dyDescent="0.25">
      <c r="A629" t="s">
        <v>422</v>
      </c>
      <c r="J629" t="str">
        <f t="shared" si="52"/>
        <v>All</v>
      </c>
      <c r="K629" t="str">
        <f t="shared" si="53"/>
        <v>AP</v>
      </c>
      <c r="L629">
        <f t="shared" si="54"/>
        <v>0.7</v>
      </c>
      <c r="M629" s="1">
        <f t="shared" si="55"/>
        <v>0.30499999999999999</v>
      </c>
      <c r="N629" t="str">
        <f t="shared" si="56"/>
        <v xml:space="preserve">   all</v>
      </c>
    </row>
    <row r="630" spans="1:14" x14ac:dyDescent="0.25">
      <c r="A630" t="s">
        <v>423</v>
      </c>
      <c r="J630" t="str">
        <f t="shared" si="52"/>
        <v>All</v>
      </c>
      <c r="K630" t="str">
        <f t="shared" si="53"/>
        <v>AP</v>
      </c>
      <c r="L630">
        <f t="shared" si="54"/>
        <v>0.8</v>
      </c>
      <c r="M630" s="1">
        <f t="shared" si="55"/>
        <v>6.7000000000000004E-2</v>
      </c>
      <c r="N630" t="str">
        <f t="shared" si="56"/>
        <v xml:space="preserve">   all</v>
      </c>
    </row>
    <row r="631" spans="1:14" x14ac:dyDescent="0.25">
      <c r="A631" t="s">
        <v>7</v>
      </c>
      <c r="J631" t="str">
        <f t="shared" si="52"/>
        <v>All</v>
      </c>
      <c r="K631" t="str">
        <f t="shared" si="53"/>
        <v>AP</v>
      </c>
      <c r="L631">
        <f t="shared" si="54"/>
        <v>0.9</v>
      </c>
      <c r="M631" s="1">
        <f t="shared" si="55"/>
        <v>0</v>
      </c>
      <c r="N631" t="str">
        <f t="shared" si="56"/>
        <v xml:space="preserve">   all</v>
      </c>
    </row>
    <row r="632" spans="1:14" x14ac:dyDescent="0.25">
      <c r="A632" t="s">
        <v>424</v>
      </c>
      <c r="J632" t="str">
        <f t="shared" si="52"/>
        <v>All</v>
      </c>
      <c r="K632" t="str">
        <f t="shared" si="53"/>
        <v>AP</v>
      </c>
      <c r="L632" t="str">
        <f t="shared" si="54"/>
        <v xml:space="preserve">0.50:0.95 </v>
      </c>
      <c r="M632" s="1">
        <f t="shared" si="55"/>
        <v>0.254</v>
      </c>
      <c r="N632" t="str">
        <f t="shared" si="56"/>
        <v xml:space="preserve"> small</v>
      </c>
    </row>
    <row r="633" spans="1:14" x14ac:dyDescent="0.25">
      <c r="A633" t="s">
        <v>425</v>
      </c>
      <c r="J633" t="str">
        <f t="shared" si="52"/>
        <v>All</v>
      </c>
      <c r="K633" t="str">
        <f t="shared" si="53"/>
        <v>AP</v>
      </c>
      <c r="L633" t="str">
        <f t="shared" si="54"/>
        <v xml:space="preserve">0.50:0.95 </v>
      </c>
      <c r="M633" s="1">
        <f t="shared" si="55"/>
        <v>0.44600000000000001</v>
      </c>
      <c r="N633" t="str">
        <f t="shared" si="56"/>
        <v>medium</v>
      </c>
    </row>
    <row r="634" spans="1:14" x14ac:dyDescent="0.25">
      <c r="A634" t="s">
        <v>426</v>
      </c>
      <c r="J634" t="str">
        <f t="shared" si="52"/>
        <v>All</v>
      </c>
      <c r="K634" t="str">
        <f t="shared" si="53"/>
        <v>AR</v>
      </c>
      <c r="L634">
        <f t="shared" si="54"/>
        <v>0.5</v>
      </c>
      <c r="M634" s="1">
        <f t="shared" si="55"/>
        <v>0.64800000000000002</v>
      </c>
      <c r="N634" t="str">
        <f t="shared" si="56"/>
        <v xml:space="preserve">   all</v>
      </c>
    </row>
    <row r="635" spans="1:14" x14ac:dyDescent="0.25">
      <c r="A635" t="s">
        <v>427</v>
      </c>
      <c r="J635" t="str">
        <f t="shared" si="52"/>
        <v>All</v>
      </c>
      <c r="K635" t="str">
        <f t="shared" si="53"/>
        <v>AR</v>
      </c>
      <c r="L635">
        <f t="shared" si="54"/>
        <v>0.6</v>
      </c>
      <c r="M635" s="1">
        <f t="shared" si="55"/>
        <v>0.56899999999999995</v>
      </c>
      <c r="N635" t="str">
        <f t="shared" si="56"/>
        <v xml:space="preserve">   all</v>
      </c>
    </row>
    <row r="636" spans="1:14" x14ac:dyDescent="0.25">
      <c r="A636" t="s">
        <v>428</v>
      </c>
      <c r="J636" t="str">
        <f t="shared" si="52"/>
        <v>All</v>
      </c>
      <c r="K636" t="str">
        <f t="shared" si="53"/>
        <v>AR</v>
      </c>
      <c r="L636">
        <f t="shared" si="54"/>
        <v>0.7</v>
      </c>
      <c r="M636" s="1">
        <f t="shared" si="55"/>
        <v>0.41099999999999998</v>
      </c>
      <c r="N636" t="str">
        <f t="shared" si="56"/>
        <v xml:space="preserve">   all</v>
      </c>
    </row>
    <row r="637" spans="1:14" x14ac:dyDescent="0.25">
      <c r="A637" t="s">
        <v>429</v>
      </c>
      <c r="J637" t="str">
        <f t="shared" si="52"/>
        <v>All</v>
      </c>
      <c r="K637" t="str">
        <f t="shared" si="53"/>
        <v>AR</v>
      </c>
      <c r="L637">
        <f t="shared" si="54"/>
        <v>0.8</v>
      </c>
      <c r="M637" s="1">
        <f t="shared" si="55"/>
        <v>0.161</v>
      </c>
      <c r="N637" t="str">
        <f t="shared" si="56"/>
        <v xml:space="preserve">   all</v>
      </c>
    </row>
    <row r="638" spans="1:14" x14ac:dyDescent="0.25">
      <c r="A638" t="s">
        <v>14</v>
      </c>
      <c r="J638" t="str">
        <f t="shared" si="52"/>
        <v>All</v>
      </c>
      <c r="K638" t="str">
        <f t="shared" si="53"/>
        <v>AR</v>
      </c>
      <c r="L638">
        <f t="shared" si="54"/>
        <v>0.9</v>
      </c>
      <c r="M638" s="1">
        <f t="shared" si="55"/>
        <v>0</v>
      </c>
      <c r="N638" t="str">
        <f t="shared" si="56"/>
        <v xml:space="preserve">   all</v>
      </c>
    </row>
    <row r="639" spans="1:14" x14ac:dyDescent="0.25">
      <c r="A639" t="s">
        <v>430</v>
      </c>
      <c r="J639" t="str">
        <f t="shared" si="52"/>
        <v>All</v>
      </c>
      <c r="K639" t="str">
        <f t="shared" si="53"/>
        <v>AR</v>
      </c>
      <c r="L639" t="str">
        <f t="shared" si="54"/>
        <v xml:space="preserve">0.50:0.95 </v>
      </c>
      <c r="M639" s="1">
        <f t="shared" si="55"/>
        <v>0.313</v>
      </c>
      <c r="N639" t="str">
        <f t="shared" si="56"/>
        <v xml:space="preserve"> small</v>
      </c>
    </row>
    <row r="640" spans="1:14" x14ac:dyDescent="0.25">
      <c r="A640" t="s">
        <v>431</v>
      </c>
      <c r="J640" t="str">
        <f t="shared" si="52"/>
        <v>All</v>
      </c>
      <c r="K640" t="str">
        <f t="shared" si="53"/>
        <v>AR</v>
      </c>
      <c r="L640" t="str">
        <f t="shared" si="54"/>
        <v xml:space="preserve">0.50:0.95 </v>
      </c>
      <c r="M640" s="1">
        <f t="shared" si="55"/>
        <v>0.58899999999999997</v>
      </c>
      <c r="N640" t="str">
        <f t="shared" si="56"/>
        <v>medium</v>
      </c>
    </row>
    <row r="641" spans="1:14" x14ac:dyDescent="0.25">
      <c r="A641" t="s">
        <v>432</v>
      </c>
      <c r="J641" t="str">
        <f t="shared" si="52"/>
        <v>ball</v>
      </c>
      <c r="K641" t="str">
        <f t="shared" si="53"/>
        <v>AP</v>
      </c>
      <c r="L641" t="str">
        <f t="shared" si="54"/>
        <v xml:space="preserve">0.50:0.95 </v>
      </c>
      <c r="M641" s="1">
        <f t="shared" si="55"/>
        <v>0.14899999999999999</v>
      </c>
      <c r="N641" t="str">
        <f t="shared" si="56"/>
        <v xml:space="preserve">   all</v>
      </c>
    </row>
    <row r="642" spans="1:14" x14ac:dyDescent="0.25">
      <c r="A642" t="s">
        <v>433</v>
      </c>
      <c r="J642" t="str">
        <f t="shared" si="52"/>
        <v>ball</v>
      </c>
      <c r="K642" t="str">
        <f t="shared" si="53"/>
        <v>AP</v>
      </c>
      <c r="L642">
        <f t="shared" si="54"/>
        <v>0.5</v>
      </c>
      <c r="M642" s="1">
        <f t="shared" si="55"/>
        <v>0.26900000000000002</v>
      </c>
      <c r="N642" t="str">
        <f t="shared" si="56"/>
        <v xml:space="preserve">   all</v>
      </c>
    </row>
    <row r="643" spans="1:14" x14ac:dyDescent="0.25">
      <c r="A643" t="s">
        <v>434</v>
      </c>
      <c r="J643" t="str">
        <f t="shared" si="52"/>
        <v>ball</v>
      </c>
      <c r="K643" t="str">
        <f t="shared" si="53"/>
        <v>AP</v>
      </c>
      <c r="L643">
        <f t="shared" si="54"/>
        <v>0.6</v>
      </c>
      <c r="M643" s="1">
        <f t="shared" si="55"/>
        <v>0.26900000000000002</v>
      </c>
      <c r="N643" t="str">
        <f t="shared" si="56"/>
        <v xml:space="preserve">   all</v>
      </c>
    </row>
    <row r="644" spans="1:14" x14ac:dyDescent="0.25">
      <c r="A644" t="s">
        <v>435</v>
      </c>
      <c r="J644" t="str">
        <f t="shared" si="52"/>
        <v>ball</v>
      </c>
      <c r="K644" t="str">
        <f t="shared" si="53"/>
        <v>AP</v>
      </c>
      <c r="L644">
        <f t="shared" si="54"/>
        <v>0.7</v>
      </c>
      <c r="M644" s="1">
        <f t="shared" si="55"/>
        <v>0.26900000000000002</v>
      </c>
      <c r="N644" t="str">
        <f t="shared" si="56"/>
        <v xml:space="preserve">   all</v>
      </c>
    </row>
    <row r="645" spans="1:14" x14ac:dyDescent="0.25">
      <c r="A645" t="s">
        <v>436</v>
      </c>
      <c r="J645" t="str">
        <f t="shared" si="52"/>
        <v>ball</v>
      </c>
      <c r="K645" t="str">
        <f t="shared" si="53"/>
        <v>AP</v>
      </c>
      <c r="L645">
        <f t="shared" si="54"/>
        <v>0.8</v>
      </c>
      <c r="M645" s="1">
        <f t="shared" si="55"/>
        <v>0.03</v>
      </c>
      <c r="N645" t="str">
        <f t="shared" si="56"/>
        <v xml:space="preserve">   all</v>
      </c>
    </row>
    <row r="646" spans="1:14" x14ac:dyDescent="0.25">
      <c r="A646" t="s">
        <v>22</v>
      </c>
      <c r="J646" t="str">
        <f t="shared" si="52"/>
        <v>ball</v>
      </c>
      <c r="K646" t="str">
        <f t="shared" si="53"/>
        <v>AP</v>
      </c>
      <c r="L646">
        <f t="shared" si="54"/>
        <v>0.9</v>
      </c>
      <c r="M646" s="1">
        <f t="shared" si="55"/>
        <v>0</v>
      </c>
      <c r="N646" t="str">
        <f t="shared" si="56"/>
        <v xml:space="preserve">   all</v>
      </c>
    </row>
    <row r="647" spans="1:14" x14ac:dyDescent="0.25">
      <c r="A647" t="s">
        <v>437</v>
      </c>
      <c r="J647" t="str">
        <f t="shared" si="52"/>
        <v>ball</v>
      </c>
      <c r="K647" t="str">
        <f t="shared" si="53"/>
        <v>AP</v>
      </c>
      <c r="L647" t="str">
        <f t="shared" si="54"/>
        <v xml:space="preserve">0.50:0.95 </v>
      </c>
      <c r="M647" s="1">
        <f t="shared" si="55"/>
        <v>0.157</v>
      </c>
      <c r="N647" t="str">
        <f t="shared" si="56"/>
        <v xml:space="preserve"> small</v>
      </c>
    </row>
    <row r="648" spans="1:14" x14ac:dyDescent="0.25">
      <c r="A648" t="s">
        <v>24</v>
      </c>
      <c r="J648" t="str">
        <f t="shared" si="52"/>
        <v>ball</v>
      </c>
      <c r="K648" t="str">
        <f t="shared" si="53"/>
        <v>AP</v>
      </c>
      <c r="L648" t="str">
        <f t="shared" si="54"/>
        <v xml:space="preserve">0.50:0.95 </v>
      </c>
      <c r="M648" s="1">
        <f t="shared" si="55"/>
        <v>0</v>
      </c>
      <c r="N648" t="str">
        <f t="shared" si="56"/>
        <v>medium</v>
      </c>
    </row>
    <row r="649" spans="1:14" x14ac:dyDescent="0.25">
      <c r="A649" t="s">
        <v>25</v>
      </c>
      <c r="J649" t="str">
        <f t="shared" si="52"/>
        <v>ball</v>
      </c>
      <c r="K649" t="str">
        <f t="shared" si="53"/>
        <v>AR</v>
      </c>
      <c r="L649">
        <f t="shared" si="54"/>
        <v>0.5</v>
      </c>
      <c r="M649" s="1">
        <f t="shared" si="55"/>
        <v>0.3</v>
      </c>
      <c r="N649" t="str">
        <f t="shared" si="56"/>
        <v xml:space="preserve">   all</v>
      </c>
    </row>
    <row r="650" spans="1:14" x14ac:dyDescent="0.25">
      <c r="A650" t="s">
        <v>438</v>
      </c>
      <c r="J650" t="str">
        <f t="shared" si="52"/>
        <v>ball</v>
      </c>
      <c r="K650" t="str">
        <f t="shared" si="53"/>
        <v>AR</v>
      </c>
      <c r="L650">
        <f t="shared" si="54"/>
        <v>0.6</v>
      </c>
      <c r="M650" s="1">
        <f t="shared" si="55"/>
        <v>0.3</v>
      </c>
      <c r="N650" t="str">
        <f t="shared" si="56"/>
        <v xml:space="preserve">   all</v>
      </c>
    </row>
    <row r="651" spans="1:14" x14ac:dyDescent="0.25">
      <c r="A651" t="s">
        <v>439</v>
      </c>
      <c r="J651" t="str">
        <f t="shared" si="52"/>
        <v>ball</v>
      </c>
      <c r="K651" t="str">
        <f t="shared" si="53"/>
        <v>AR</v>
      </c>
      <c r="L651">
        <f t="shared" si="54"/>
        <v>0.7</v>
      </c>
      <c r="M651" s="1">
        <f t="shared" si="55"/>
        <v>0.3</v>
      </c>
      <c r="N651" t="str">
        <f t="shared" si="56"/>
        <v xml:space="preserve">   all</v>
      </c>
    </row>
    <row r="652" spans="1:14" x14ac:dyDescent="0.25">
      <c r="A652" t="s">
        <v>141</v>
      </c>
      <c r="J652" t="str">
        <f t="shared" ref="J652:J715" si="57">IF(LEFT(A652,8)=" Average",MID(A652,FIND("catId",A652)+6,LEN(A652)-FIND("catId",A652)-5),"")</f>
        <v>ball</v>
      </c>
      <c r="K652" t="str">
        <f t="shared" ref="K652:K715" si="58">IF(LEFT(A652,18)=" Average Precision", "AP", IF(LEFT(A652,14)=" Average Recal", "AR", ""))</f>
        <v>AR</v>
      </c>
      <c r="L652">
        <f t="shared" si="54"/>
        <v>0.8</v>
      </c>
      <c r="M652" s="1">
        <f t="shared" si="55"/>
        <v>0.05</v>
      </c>
      <c r="N652" t="str">
        <f t="shared" si="56"/>
        <v xml:space="preserve">   all</v>
      </c>
    </row>
    <row r="653" spans="1:14" x14ac:dyDescent="0.25">
      <c r="A653" t="s">
        <v>29</v>
      </c>
      <c r="J653" t="str">
        <f t="shared" si="57"/>
        <v>ball</v>
      </c>
      <c r="K653" t="str">
        <f t="shared" si="58"/>
        <v>AR</v>
      </c>
      <c r="L653">
        <f t="shared" ref="L653:L716" si="59">IF(LEFT(A653,8)=" Average",IF(ISNUMBER(TRIM(MID(A653, FIND("IoU",A653) + 4, FIND(" | area", A653) - FIND("IoU",A653) - 3)) * 1), VALUE(MID(A653, FIND("IoU",A653) + 4, FIND(" | area", A653) - FIND("IoU",A653) - 3)), MID(A653, FIND("IoU",A653) + 4, FIND(" | area", A653) - FIND("IoU",A653) - 3)),"")</f>
        <v>0.9</v>
      </c>
      <c r="M653" s="1">
        <f t="shared" si="55"/>
        <v>0</v>
      </c>
      <c r="N653" t="str">
        <f t="shared" si="56"/>
        <v xml:space="preserve">   all</v>
      </c>
    </row>
    <row r="654" spans="1:14" x14ac:dyDescent="0.25">
      <c r="A654" t="s">
        <v>440</v>
      </c>
      <c r="J654" t="str">
        <f t="shared" si="57"/>
        <v>ball</v>
      </c>
      <c r="K654" t="str">
        <f t="shared" si="58"/>
        <v>AR</v>
      </c>
      <c r="L654" t="str">
        <f t="shared" si="59"/>
        <v xml:space="preserve">0.50:0.95 </v>
      </c>
      <c r="M654" s="1">
        <f t="shared" si="55"/>
        <v>0.17</v>
      </c>
      <c r="N654" t="str">
        <f t="shared" si="56"/>
        <v xml:space="preserve"> small</v>
      </c>
    </row>
    <row r="655" spans="1:14" x14ac:dyDescent="0.25">
      <c r="A655" t="s">
        <v>31</v>
      </c>
      <c r="J655" t="str">
        <f t="shared" si="57"/>
        <v>ball</v>
      </c>
      <c r="K655" t="str">
        <f t="shared" si="58"/>
        <v>AR</v>
      </c>
      <c r="L655" t="str">
        <f t="shared" si="59"/>
        <v xml:space="preserve">0.50:0.95 </v>
      </c>
      <c r="M655" s="1">
        <f t="shared" si="55"/>
        <v>0</v>
      </c>
      <c r="N655" t="str">
        <f t="shared" si="56"/>
        <v>medium</v>
      </c>
    </row>
    <row r="656" spans="1:14" x14ac:dyDescent="0.25">
      <c r="A656" t="s">
        <v>441</v>
      </c>
      <c r="J656" t="str">
        <f t="shared" si="57"/>
        <v>hand</v>
      </c>
      <c r="K656" t="str">
        <f t="shared" si="58"/>
        <v>AP</v>
      </c>
      <c r="L656" t="str">
        <f t="shared" si="59"/>
        <v xml:space="preserve">0.50:0.95 </v>
      </c>
      <c r="M656" s="1">
        <f t="shared" si="55"/>
        <v>0.33500000000000002</v>
      </c>
      <c r="N656" t="str">
        <f t="shared" si="56"/>
        <v xml:space="preserve">   all</v>
      </c>
    </row>
    <row r="657" spans="1:14" x14ac:dyDescent="0.25">
      <c r="A657" t="s">
        <v>442</v>
      </c>
      <c r="J657" t="str">
        <f t="shared" si="57"/>
        <v>hand</v>
      </c>
      <c r="K657" t="str">
        <f t="shared" si="58"/>
        <v>AP</v>
      </c>
      <c r="L657">
        <f t="shared" si="59"/>
        <v>0.5</v>
      </c>
      <c r="M657" s="1">
        <f t="shared" ref="M657:M720" si="60">IF(LEFT(A657,8)=" Average", MAX(VALUE(MID(A657, FIND("| maxDets=100 ] = ",A657) + 18,FIND("| catId", A657) - 18 - FIND("| maxDets=100 ] = ",A657))), 0),"")</f>
        <v>0.78500000000000003</v>
      </c>
      <c r="N657" t="str">
        <f t="shared" si="56"/>
        <v xml:space="preserve">   all</v>
      </c>
    </row>
    <row r="658" spans="1:14" x14ac:dyDescent="0.25">
      <c r="A658" t="s">
        <v>443</v>
      </c>
      <c r="J658" t="str">
        <f t="shared" si="57"/>
        <v>hand</v>
      </c>
      <c r="K658" t="str">
        <f t="shared" si="58"/>
        <v>AP</v>
      </c>
      <c r="L658">
        <f t="shared" si="59"/>
        <v>0.6</v>
      </c>
      <c r="M658" s="1">
        <f t="shared" si="60"/>
        <v>0.65200000000000002</v>
      </c>
      <c r="N658" t="str">
        <f t="shared" si="56"/>
        <v xml:space="preserve">   all</v>
      </c>
    </row>
    <row r="659" spans="1:14" x14ac:dyDescent="0.25">
      <c r="A659" t="s">
        <v>444</v>
      </c>
      <c r="J659" t="str">
        <f t="shared" si="57"/>
        <v>hand</v>
      </c>
      <c r="K659" t="str">
        <f t="shared" si="58"/>
        <v>AP</v>
      </c>
      <c r="L659">
        <f t="shared" si="59"/>
        <v>0.7</v>
      </c>
      <c r="M659" s="1">
        <f t="shared" si="60"/>
        <v>0.35799999999999998</v>
      </c>
      <c r="N659" t="str">
        <f t="shared" ref="N659:N722" si="61">IF(LEFT(A659,8)=" Average",MID(A659, FIND("area=",A659) + 5, FIND(" | maxDets", A659) - FIND("area=",A659) - 5),"")</f>
        <v xml:space="preserve">   all</v>
      </c>
    </row>
    <row r="660" spans="1:14" x14ac:dyDescent="0.25">
      <c r="A660" t="s">
        <v>445</v>
      </c>
      <c r="J660" t="str">
        <f t="shared" si="57"/>
        <v>hand</v>
      </c>
      <c r="K660" t="str">
        <f t="shared" si="58"/>
        <v>AP</v>
      </c>
      <c r="L660">
        <f t="shared" si="59"/>
        <v>0.8</v>
      </c>
      <c r="M660" s="1">
        <f t="shared" si="60"/>
        <v>9.9000000000000005E-2</v>
      </c>
      <c r="N660" t="str">
        <f t="shared" si="61"/>
        <v xml:space="preserve">   all</v>
      </c>
    </row>
    <row r="661" spans="1:14" x14ac:dyDescent="0.25">
      <c r="A661" t="s">
        <v>37</v>
      </c>
      <c r="J661" t="str">
        <f t="shared" si="57"/>
        <v>hand</v>
      </c>
      <c r="K661" t="str">
        <f t="shared" si="58"/>
        <v>AP</v>
      </c>
      <c r="L661">
        <f t="shared" si="59"/>
        <v>0.9</v>
      </c>
      <c r="M661" s="1">
        <f t="shared" si="60"/>
        <v>0</v>
      </c>
      <c r="N661" t="str">
        <f t="shared" si="61"/>
        <v xml:space="preserve">   all</v>
      </c>
    </row>
    <row r="662" spans="1:14" x14ac:dyDescent="0.25">
      <c r="A662" t="s">
        <v>446</v>
      </c>
      <c r="J662" t="str">
        <f t="shared" si="57"/>
        <v>hand</v>
      </c>
      <c r="K662" t="str">
        <f t="shared" si="58"/>
        <v>AP</v>
      </c>
      <c r="L662" t="str">
        <f t="shared" si="59"/>
        <v xml:space="preserve">0.50:0.95 </v>
      </c>
      <c r="M662" s="1">
        <f t="shared" si="60"/>
        <v>0.33100000000000002</v>
      </c>
      <c r="N662" t="str">
        <f t="shared" si="61"/>
        <v xml:space="preserve"> small</v>
      </c>
    </row>
    <row r="663" spans="1:14" x14ac:dyDescent="0.25">
      <c r="A663" t="s">
        <v>447</v>
      </c>
      <c r="J663" t="str">
        <f t="shared" si="57"/>
        <v>hand</v>
      </c>
      <c r="K663" t="str">
        <f t="shared" si="58"/>
        <v>AP</v>
      </c>
      <c r="L663" t="str">
        <f t="shared" si="59"/>
        <v xml:space="preserve">0.50:0.95 </v>
      </c>
      <c r="M663" s="1">
        <f t="shared" si="60"/>
        <v>0.39400000000000002</v>
      </c>
      <c r="N663" t="str">
        <f t="shared" si="61"/>
        <v>medium</v>
      </c>
    </row>
    <row r="664" spans="1:14" x14ac:dyDescent="0.25">
      <c r="A664" t="s">
        <v>200</v>
      </c>
      <c r="J664" t="str">
        <f t="shared" si="57"/>
        <v>hand</v>
      </c>
      <c r="K664" t="str">
        <f t="shared" si="58"/>
        <v>AR</v>
      </c>
      <c r="L664">
        <f t="shared" si="59"/>
        <v>0.5</v>
      </c>
      <c r="M664" s="1">
        <f t="shared" si="60"/>
        <v>0.84099999999999997</v>
      </c>
      <c r="N664" t="str">
        <f t="shared" si="61"/>
        <v xml:space="preserve">   all</v>
      </c>
    </row>
    <row r="665" spans="1:14" x14ac:dyDescent="0.25">
      <c r="A665" t="s">
        <v>448</v>
      </c>
      <c r="J665" t="str">
        <f t="shared" si="57"/>
        <v>hand</v>
      </c>
      <c r="K665" t="str">
        <f t="shared" si="58"/>
        <v>AR</v>
      </c>
      <c r="L665">
        <f t="shared" si="59"/>
        <v>0.6</v>
      </c>
      <c r="M665" s="1">
        <f t="shared" si="60"/>
        <v>0.73899999999999999</v>
      </c>
      <c r="N665" t="str">
        <f t="shared" si="61"/>
        <v xml:space="preserve">   all</v>
      </c>
    </row>
    <row r="666" spans="1:14" x14ac:dyDescent="0.25">
      <c r="A666" t="s">
        <v>449</v>
      </c>
      <c r="J666" t="str">
        <f t="shared" si="57"/>
        <v>hand</v>
      </c>
      <c r="K666" t="str">
        <f t="shared" si="58"/>
        <v>AR</v>
      </c>
      <c r="L666">
        <f t="shared" si="59"/>
        <v>0.7</v>
      </c>
      <c r="M666" s="1">
        <f t="shared" si="60"/>
        <v>0.48899999999999999</v>
      </c>
      <c r="N666" t="str">
        <f t="shared" si="61"/>
        <v xml:space="preserve">   all</v>
      </c>
    </row>
    <row r="667" spans="1:14" x14ac:dyDescent="0.25">
      <c r="A667" t="s">
        <v>450</v>
      </c>
      <c r="J667" t="str">
        <f t="shared" si="57"/>
        <v>hand</v>
      </c>
      <c r="K667" t="str">
        <f t="shared" si="58"/>
        <v>AR</v>
      </c>
      <c r="L667">
        <f t="shared" si="59"/>
        <v>0.8</v>
      </c>
      <c r="M667" s="1">
        <f t="shared" si="60"/>
        <v>0.23899999999999999</v>
      </c>
      <c r="N667" t="str">
        <f t="shared" si="61"/>
        <v xml:space="preserve">   all</v>
      </c>
    </row>
    <row r="668" spans="1:14" x14ac:dyDescent="0.25">
      <c r="A668" t="s">
        <v>44</v>
      </c>
      <c r="J668" t="str">
        <f t="shared" si="57"/>
        <v>hand</v>
      </c>
      <c r="K668" t="str">
        <f t="shared" si="58"/>
        <v>AR</v>
      </c>
      <c r="L668">
        <f t="shared" si="59"/>
        <v>0.9</v>
      </c>
      <c r="M668" s="1">
        <f t="shared" si="60"/>
        <v>0</v>
      </c>
      <c r="N668" t="str">
        <f t="shared" si="61"/>
        <v xml:space="preserve">   all</v>
      </c>
    </row>
    <row r="669" spans="1:14" x14ac:dyDescent="0.25">
      <c r="A669" t="s">
        <v>451</v>
      </c>
      <c r="J669" t="str">
        <f t="shared" si="57"/>
        <v>hand</v>
      </c>
      <c r="K669" t="str">
        <f t="shared" si="58"/>
        <v>AR</v>
      </c>
      <c r="L669" t="str">
        <f t="shared" si="59"/>
        <v xml:space="preserve">0.50:0.95 </v>
      </c>
      <c r="M669" s="1">
        <f t="shared" si="60"/>
        <v>0.40200000000000002</v>
      </c>
      <c r="N669" t="str">
        <f t="shared" si="61"/>
        <v xml:space="preserve"> small</v>
      </c>
    </row>
    <row r="670" spans="1:14" x14ac:dyDescent="0.25">
      <c r="A670" t="s">
        <v>452</v>
      </c>
      <c r="J670" t="str">
        <f t="shared" si="57"/>
        <v>hand</v>
      </c>
      <c r="K670" t="str">
        <f t="shared" si="58"/>
        <v>AR</v>
      </c>
      <c r="L670" t="str">
        <f t="shared" si="59"/>
        <v xml:space="preserve">0.50:0.95 </v>
      </c>
      <c r="M670" s="1">
        <f t="shared" si="60"/>
        <v>0.61699999999999999</v>
      </c>
      <c r="N670" t="str">
        <f t="shared" si="61"/>
        <v>medium</v>
      </c>
    </row>
    <row r="671" spans="1:14" x14ac:dyDescent="0.25">
      <c r="A671" t="s">
        <v>453</v>
      </c>
      <c r="J671" t="str">
        <f t="shared" si="57"/>
        <v>figure</v>
      </c>
      <c r="K671" t="str">
        <f t="shared" si="58"/>
        <v>AP</v>
      </c>
      <c r="L671" t="str">
        <f t="shared" si="59"/>
        <v xml:space="preserve">0.50:0.95 </v>
      </c>
      <c r="M671" s="1">
        <f t="shared" si="60"/>
        <v>0.27600000000000002</v>
      </c>
      <c r="N671" t="str">
        <f t="shared" si="61"/>
        <v xml:space="preserve">   all</v>
      </c>
    </row>
    <row r="672" spans="1:14" x14ac:dyDescent="0.25">
      <c r="A672" t="s">
        <v>454</v>
      </c>
      <c r="J672" t="str">
        <f t="shared" si="57"/>
        <v>figure</v>
      </c>
      <c r="K672" t="str">
        <f t="shared" si="58"/>
        <v>AP</v>
      </c>
      <c r="L672">
        <f t="shared" si="59"/>
        <v>0.5</v>
      </c>
      <c r="M672" s="1">
        <f t="shared" si="60"/>
        <v>0.65700000000000003</v>
      </c>
      <c r="N672" t="str">
        <f t="shared" si="61"/>
        <v xml:space="preserve">   all</v>
      </c>
    </row>
    <row r="673" spans="1:14" x14ac:dyDescent="0.25">
      <c r="A673" t="s">
        <v>455</v>
      </c>
      <c r="J673" t="str">
        <f t="shared" si="57"/>
        <v>figure</v>
      </c>
      <c r="K673" t="str">
        <f t="shared" si="58"/>
        <v>AP</v>
      </c>
      <c r="L673">
        <f t="shared" si="59"/>
        <v>0.6</v>
      </c>
      <c r="M673" s="1">
        <f t="shared" si="60"/>
        <v>0.52200000000000002</v>
      </c>
      <c r="N673" t="str">
        <f t="shared" si="61"/>
        <v xml:space="preserve">   all</v>
      </c>
    </row>
    <row r="674" spans="1:14" x14ac:dyDescent="0.25">
      <c r="A674" t="s">
        <v>456</v>
      </c>
      <c r="J674" t="str">
        <f t="shared" si="57"/>
        <v>figure</v>
      </c>
      <c r="K674" t="str">
        <f t="shared" si="58"/>
        <v>AP</v>
      </c>
      <c r="L674">
        <f t="shared" si="59"/>
        <v>0.7</v>
      </c>
      <c r="M674" s="1">
        <f t="shared" si="60"/>
        <v>0.28899999999999998</v>
      </c>
      <c r="N674" t="str">
        <f t="shared" si="61"/>
        <v xml:space="preserve">   all</v>
      </c>
    </row>
    <row r="675" spans="1:14" x14ac:dyDescent="0.25">
      <c r="A675" t="s">
        <v>457</v>
      </c>
      <c r="J675" t="str">
        <f t="shared" si="57"/>
        <v>figure</v>
      </c>
      <c r="K675" t="str">
        <f t="shared" si="58"/>
        <v>AP</v>
      </c>
      <c r="L675">
        <f t="shared" si="59"/>
        <v>0.8</v>
      </c>
      <c r="M675" s="1">
        <f t="shared" si="60"/>
        <v>7.3999999999999996E-2</v>
      </c>
      <c r="N675" t="str">
        <f t="shared" si="61"/>
        <v xml:space="preserve">   all</v>
      </c>
    </row>
    <row r="676" spans="1:14" x14ac:dyDescent="0.25">
      <c r="A676" t="s">
        <v>52</v>
      </c>
      <c r="J676" t="str">
        <f t="shared" si="57"/>
        <v>figure</v>
      </c>
      <c r="K676" t="str">
        <f t="shared" si="58"/>
        <v>AP</v>
      </c>
      <c r="L676">
        <f t="shared" si="59"/>
        <v>0.9</v>
      </c>
      <c r="M676" s="1">
        <f t="shared" si="60"/>
        <v>0</v>
      </c>
      <c r="N676" t="str">
        <f t="shared" si="61"/>
        <v xml:space="preserve">   all</v>
      </c>
    </row>
    <row r="677" spans="1:14" x14ac:dyDescent="0.25">
      <c r="A677" t="s">
        <v>458</v>
      </c>
      <c r="J677" t="str">
        <f t="shared" si="57"/>
        <v>figure</v>
      </c>
      <c r="K677" t="str">
        <f t="shared" si="58"/>
        <v>AP</v>
      </c>
      <c r="L677" t="str">
        <f t="shared" si="59"/>
        <v xml:space="preserve">0.50:0.95 </v>
      </c>
      <c r="M677" s="1">
        <f t="shared" si="60"/>
        <v>0.27300000000000002</v>
      </c>
      <c r="N677" t="str">
        <f t="shared" si="61"/>
        <v xml:space="preserve"> small</v>
      </c>
    </row>
    <row r="678" spans="1:14" x14ac:dyDescent="0.25">
      <c r="A678" t="s">
        <v>459</v>
      </c>
      <c r="J678" t="str">
        <f t="shared" si="57"/>
        <v>figure</v>
      </c>
      <c r="K678" t="str">
        <f t="shared" si="58"/>
        <v>AP</v>
      </c>
      <c r="L678" t="str">
        <f t="shared" si="59"/>
        <v xml:space="preserve">0.50:0.95 </v>
      </c>
      <c r="M678" s="1">
        <f t="shared" si="60"/>
        <v>0.499</v>
      </c>
      <c r="N678" t="str">
        <f t="shared" si="61"/>
        <v>medium</v>
      </c>
    </row>
    <row r="679" spans="1:14" x14ac:dyDescent="0.25">
      <c r="A679" t="s">
        <v>460</v>
      </c>
      <c r="J679" t="str">
        <f t="shared" si="57"/>
        <v>figure</v>
      </c>
      <c r="K679" t="str">
        <f t="shared" si="58"/>
        <v>AR</v>
      </c>
      <c r="L679">
        <f t="shared" si="59"/>
        <v>0.5</v>
      </c>
      <c r="M679" s="1">
        <f t="shared" si="60"/>
        <v>0.80400000000000005</v>
      </c>
      <c r="N679" t="str">
        <f t="shared" si="61"/>
        <v xml:space="preserve">   all</v>
      </c>
    </row>
    <row r="680" spans="1:14" x14ac:dyDescent="0.25">
      <c r="A680" t="s">
        <v>461</v>
      </c>
      <c r="J680" t="str">
        <f t="shared" si="57"/>
        <v>figure</v>
      </c>
      <c r="K680" t="str">
        <f t="shared" si="58"/>
        <v>AR</v>
      </c>
      <c r="L680">
        <f t="shared" si="59"/>
        <v>0.6</v>
      </c>
      <c r="M680" s="1">
        <f t="shared" si="60"/>
        <v>0.66700000000000004</v>
      </c>
      <c r="N680" t="str">
        <f t="shared" si="61"/>
        <v xml:space="preserve">   all</v>
      </c>
    </row>
    <row r="681" spans="1:14" x14ac:dyDescent="0.25">
      <c r="A681" t="s">
        <v>462</v>
      </c>
      <c r="J681" t="str">
        <f t="shared" si="57"/>
        <v>figure</v>
      </c>
      <c r="K681" t="str">
        <f t="shared" si="58"/>
        <v>AR</v>
      </c>
      <c r="L681">
        <f t="shared" si="59"/>
        <v>0.7</v>
      </c>
      <c r="M681" s="1">
        <f t="shared" si="60"/>
        <v>0.44600000000000001</v>
      </c>
      <c r="N681" t="str">
        <f t="shared" si="61"/>
        <v xml:space="preserve">   all</v>
      </c>
    </row>
    <row r="682" spans="1:14" x14ac:dyDescent="0.25">
      <c r="A682" t="s">
        <v>463</v>
      </c>
      <c r="J682" t="str">
        <f t="shared" si="57"/>
        <v>figure</v>
      </c>
      <c r="K682" t="str">
        <f t="shared" si="58"/>
        <v>AR</v>
      </c>
      <c r="L682">
        <f t="shared" si="59"/>
        <v>0.8</v>
      </c>
      <c r="M682" s="1">
        <f t="shared" si="60"/>
        <v>0.19400000000000001</v>
      </c>
      <c r="N682" t="str">
        <f t="shared" si="61"/>
        <v xml:space="preserve">   all</v>
      </c>
    </row>
    <row r="683" spans="1:14" x14ac:dyDescent="0.25">
      <c r="A683" t="s">
        <v>59</v>
      </c>
      <c r="J683" t="str">
        <f t="shared" si="57"/>
        <v>figure</v>
      </c>
      <c r="K683" t="str">
        <f t="shared" si="58"/>
        <v>AR</v>
      </c>
      <c r="L683">
        <f t="shared" si="59"/>
        <v>0.9</v>
      </c>
      <c r="M683" s="1">
        <f t="shared" si="60"/>
        <v>0</v>
      </c>
      <c r="N683" t="str">
        <f t="shared" si="61"/>
        <v xml:space="preserve">   all</v>
      </c>
    </row>
    <row r="684" spans="1:14" x14ac:dyDescent="0.25">
      <c r="A684" t="s">
        <v>464</v>
      </c>
      <c r="J684" t="str">
        <f t="shared" si="57"/>
        <v>figure</v>
      </c>
      <c r="K684" t="str">
        <f t="shared" si="58"/>
        <v>AR</v>
      </c>
      <c r="L684" t="str">
        <f t="shared" si="59"/>
        <v xml:space="preserve">0.50:0.95 </v>
      </c>
      <c r="M684" s="1">
        <f t="shared" si="60"/>
        <v>0.36699999999999999</v>
      </c>
      <c r="N684" t="str">
        <f t="shared" si="61"/>
        <v xml:space="preserve"> small</v>
      </c>
    </row>
    <row r="685" spans="1:14" x14ac:dyDescent="0.25">
      <c r="A685" t="s">
        <v>465</v>
      </c>
      <c r="J685" t="str">
        <f t="shared" si="57"/>
        <v>figure</v>
      </c>
      <c r="K685" t="str">
        <f t="shared" si="58"/>
        <v>AR</v>
      </c>
      <c r="L685" t="str">
        <f t="shared" si="59"/>
        <v xml:space="preserve">0.50:0.95 </v>
      </c>
      <c r="M685" s="1">
        <f t="shared" si="60"/>
        <v>0.56100000000000005</v>
      </c>
      <c r="N685" t="str">
        <f t="shared" si="61"/>
        <v>medium</v>
      </c>
    </row>
    <row r="686" spans="1:14" x14ac:dyDescent="0.25">
      <c r="A686" t="s">
        <v>466</v>
      </c>
      <c r="J686" t="str">
        <f t="shared" si="57"/>
        <v/>
      </c>
      <c r="K686" t="str">
        <f t="shared" si="58"/>
        <v/>
      </c>
      <c r="L686" t="str">
        <f t="shared" si="59"/>
        <v/>
      </c>
      <c r="M686" s="1" t="str">
        <f t="shared" si="60"/>
        <v/>
      </c>
      <c r="N686" t="str">
        <f t="shared" si="61"/>
        <v/>
      </c>
    </row>
    <row r="687" spans="1:14" x14ac:dyDescent="0.25">
      <c r="A687" t="s">
        <v>467</v>
      </c>
      <c r="J687" t="str">
        <f t="shared" si="57"/>
        <v/>
      </c>
      <c r="K687" t="str">
        <f t="shared" si="58"/>
        <v/>
      </c>
      <c r="L687" t="str">
        <f t="shared" si="59"/>
        <v/>
      </c>
      <c r="M687" s="1" t="str">
        <f t="shared" si="60"/>
        <v/>
      </c>
      <c r="N687" t="str">
        <f t="shared" si="61"/>
        <v/>
      </c>
    </row>
    <row r="688" spans="1:14" x14ac:dyDescent="0.25">
      <c r="J688" t="str">
        <f t="shared" si="57"/>
        <v/>
      </c>
      <c r="K688" t="str">
        <f t="shared" si="58"/>
        <v/>
      </c>
      <c r="L688" t="str">
        <f t="shared" si="59"/>
        <v/>
      </c>
      <c r="M688" s="1" t="str">
        <f t="shared" si="60"/>
        <v/>
      </c>
      <c r="N688" t="str">
        <f t="shared" si="61"/>
        <v/>
      </c>
    </row>
    <row r="689" spans="1:14" x14ac:dyDescent="0.25">
      <c r="A689" t="s">
        <v>468</v>
      </c>
      <c r="J689" t="str">
        <f t="shared" si="57"/>
        <v/>
      </c>
      <c r="K689" t="str">
        <f t="shared" si="58"/>
        <v/>
      </c>
      <c r="L689" t="str">
        <f t="shared" si="59"/>
        <v/>
      </c>
      <c r="M689" s="1" t="str">
        <f t="shared" si="60"/>
        <v/>
      </c>
      <c r="N689" t="str">
        <f t="shared" si="61"/>
        <v/>
      </c>
    </row>
    <row r="690" spans="1:14" x14ac:dyDescent="0.25">
      <c r="A690" t="s">
        <v>469</v>
      </c>
      <c r="J690" t="str">
        <f t="shared" si="57"/>
        <v/>
      </c>
      <c r="K690" t="str">
        <f t="shared" si="58"/>
        <v/>
      </c>
      <c r="L690" t="str">
        <f t="shared" si="59"/>
        <v/>
      </c>
      <c r="M690" s="1" t="str">
        <f t="shared" si="60"/>
        <v/>
      </c>
      <c r="N690" t="str">
        <f t="shared" si="61"/>
        <v/>
      </c>
    </row>
    <row r="691" spans="1:14" x14ac:dyDescent="0.25">
      <c r="A691" t="s">
        <v>1</v>
      </c>
      <c r="J691" t="str">
        <f t="shared" si="57"/>
        <v/>
      </c>
      <c r="K691" t="str">
        <f t="shared" si="58"/>
        <v/>
      </c>
      <c r="L691" t="str">
        <f t="shared" si="59"/>
        <v/>
      </c>
      <c r="M691" s="1" t="str">
        <f t="shared" si="60"/>
        <v/>
      </c>
      <c r="N691" t="str">
        <f t="shared" si="61"/>
        <v/>
      </c>
    </row>
    <row r="692" spans="1:14" x14ac:dyDescent="0.25">
      <c r="A692" t="s">
        <v>470</v>
      </c>
      <c r="J692" t="str">
        <f t="shared" si="57"/>
        <v>All</v>
      </c>
      <c r="K692" t="str">
        <f t="shared" si="58"/>
        <v>AP</v>
      </c>
      <c r="L692" t="str">
        <f t="shared" si="59"/>
        <v xml:space="preserve">0.50:0.95 </v>
      </c>
      <c r="M692" s="1">
        <f t="shared" si="60"/>
        <v>0.23499999999999999</v>
      </c>
      <c r="N692" t="str">
        <f t="shared" si="61"/>
        <v xml:space="preserve">   all</v>
      </c>
    </row>
    <row r="693" spans="1:14" x14ac:dyDescent="0.25">
      <c r="A693" t="s">
        <v>471</v>
      </c>
      <c r="J693" t="str">
        <f t="shared" si="57"/>
        <v>All</v>
      </c>
      <c r="K693" t="str">
        <f t="shared" si="58"/>
        <v>AP</v>
      </c>
      <c r="L693">
        <f t="shared" si="59"/>
        <v>0.5</v>
      </c>
      <c r="M693" s="1">
        <f t="shared" si="60"/>
        <v>0.57499999999999996</v>
      </c>
      <c r="N693" t="str">
        <f t="shared" si="61"/>
        <v xml:space="preserve">   all</v>
      </c>
    </row>
    <row r="694" spans="1:14" x14ac:dyDescent="0.25">
      <c r="A694" t="s">
        <v>472</v>
      </c>
      <c r="J694" t="str">
        <f t="shared" si="57"/>
        <v>All</v>
      </c>
      <c r="K694" t="str">
        <f t="shared" si="58"/>
        <v>AP</v>
      </c>
      <c r="L694">
        <f t="shared" si="59"/>
        <v>0.6</v>
      </c>
      <c r="M694" s="1">
        <f t="shared" si="60"/>
        <v>0.46</v>
      </c>
      <c r="N694" t="str">
        <f t="shared" si="61"/>
        <v xml:space="preserve">   all</v>
      </c>
    </row>
    <row r="695" spans="1:14" x14ac:dyDescent="0.25">
      <c r="A695" t="s">
        <v>473</v>
      </c>
      <c r="J695" t="str">
        <f t="shared" si="57"/>
        <v>All</v>
      </c>
      <c r="K695" t="str">
        <f t="shared" si="58"/>
        <v>AP</v>
      </c>
      <c r="L695">
        <f t="shared" si="59"/>
        <v>0.7</v>
      </c>
      <c r="M695" s="1">
        <f t="shared" si="60"/>
        <v>0.24199999999999999</v>
      </c>
      <c r="N695" t="str">
        <f t="shared" si="61"/>
        <v xml:space="preserve">   all</v>
      </c>
    </row>
    <row r="696" spans="1:14" x14ac:dyDescent="0.25">
      <c r="A696" t="s">
        <v>474</v>
      </c>
      <c r="J696" t="str">
        <f t="shared" si="57"/>
        <v>All</v>
      </c>
      <c r="K696" t="str">
        <f t="shared" si="58"/>
        <v>AP</v>
      </c>
      <c r="L696">
        <f t="shared" si="59"/>
        <v>0.8</v>
      </c>
      <c r="M696" s="1">
        <f t="shared" si="60"/>
        <v>4.7E-2</v>
      </c>
      <c r="N696" t="str">
        <f t="shared" si="61"/>
        <v xml:space="preserve">   all</v>
      </c>
    </row>
    <row r="697" spans="1:14" x14ac:dyDescent="0.25">
      <c r="A697" t="s">
        <v>7</v>
      </c>
      <c r="J697" t="str">
        <f t="shared" si="57"/>
        <v>All</v>
      </c>
      <c r="K697" t="str">
        <f t="shared" si="58"/>
        <v>AP</v>
      </c>
      <c r="L697">
        <f t="shared" si="59"/>
        <v>0.9</v>
      </c>
      <c r="M697" s="1">
        <f t="shared" si="60"/>
        <v>0</v>
      </c>
      <c r="N697" t="str">
        <f t="shared" si="61"/>
        <v xml:space="preserve">   all</v>
      </c>
    </row>
    <row r="698" spans="1:14" x14ac:dyDescent="0.25">
      <c r="A698" t="s">
        <v>475</v>
      </c>
      <c r="J698" t="str">
        <f t="shared" si="57"/>
        <v>All</v>
      </c>
      <c r="K698" t="str">
        <f t="shared" si="58"/>
        <v>AP</v>
      </c>
      <c r="L698" t="str">
        <f t="shared" si="59"/>
        <v xml:space="preserve">0.50:0.95 </v>
      </c>
      <c r="M698" s="1">
        <f t="shared" si="60"/>
        <v>0.23200000000000001</v>
      </c>
      <c r="N698" t="str">
        <f t="shared" si="61"/>
        <v xml:space="preserve"> small</v>
      </c>
    </row>
    <row r="699" spans="1:14" x14ac:dyDescent="0.25">
      <c r="A699" t="s">
        <v>476</v>
      </c>
      <c r="J699" t="str">
        <f t="shared" si="57"/>
        <v>All</v>
      </c>
      <c r="K699" t="str">
        <f t="shared" si="58"/>
        <v>AP</v>
      </c>
      <c r="L699" t="str">
        <f t="shared" si="59"/>
        <v xml:space="preserve">0.50:0.95 </v>
      </c>
      <c r="M699" s="1">
        <f t="shared" si="60"/>
        <v>0.40400000000000003</v>
      </c>
      <c r="N699" t="str">
        <f t="shared" si="61"/>
        <v>medium</v>
      </c>
    </row>
    <row r="700" spans="1:14" x14ac:dyDescent="0.25">
      <c r="A700" t="s">
        <v>477</v>
      </c>
      <c r="J700" t="str">
        <f t="shared" si="57"/>
        <v>All</v>
      </c>
      <c r="K700" t="str">
        <f t="shared" si="58"/>
        <v>AR</v>
      </c>
      <c r="L700">
        <f t="shared" si="59"/>
        <v>0.5</v>
      </c>
      <c r="M700" s="1">
        <f t="shared" si="60"/>
        <v>0.69599999999999995</v>
      </c>
      <c r="N700" t="str">
        <f t="shared" si="61"/>
        <v xml:space="preserve">   all</v>
      </c>
    </row>
    <row r="701" spans="1:14" x14ac:dyDescent="0.25">
      <c r="A701" t="s">
        <v>478</v>
      </c>
      <c r="J701" t="str">
        <f t="shared" si="57"/>
        <v>All</v>
      </c>
      <c r="K701" t="str">
        <f t="shared" si="58"/>
        <v>AR</v>
      </c>
      <c r="L701">
        <f t="shared" si="59"/>
        <v>0.6</v>
      </c>
      <c r="M701" s="1">
        <f t="shared" si="60"/>
        <v>0.6</v>
      </c>
      <c r="N701" t="str">
        <f t="shared" si="61"/>
        <v xml:space="preserve">   all</v>
      </c>
    </row>
    <row r="702" spans="1:14" x14ac:dyDescent="0.25">
      <c r="A702" t="s">
        <v>479</v>
      </c>
      <c r="J702" t="str">
        <f t="shared" si="57"/>
        <v>All</v>
      </c>
      <c r="K702" t="str">
        <f t="shared" si="58"/>
        <v>AR</v>
      </c>
      <c r="L702">
        <f t="shared" si="59"/>
        <v>0.7</v>
      </c>
      <c r="M702" s="1">
        <f t="shared" si="60"/>
        <v>0.39600000000000002</v>
      </c>
      <c r="N702" t="str">
        <f t="shared" si="61"/>
        <v xml:space="preserve">   all</v>
      </c>
    </row>
    <row r="703" spans="1:14" x14ac:dyDescent="0.25">
      <c r="A703" t="s">
        <v>131</v>
      </c>
      <c r="J703" t="str">
        <f t="shared" si="57"/>
        <v>All</v>
      </c>
      <c r="K703" t="str">
        <f t="shared" si="58"/>
        <v>AR</v>
      </c>
      <c r="L703">
        <f t="shared" si="59"/>
        <v>0.8</v>
      </c>
      <c r="M703" s="1">
        <f t="shared" si="60"/>
        <v>0.13100000000000001</v>
      </c>
      <c r="N703" t="str">
        <f t="shared" si="61"/>
        <v xml:space="preserve">   all</v>
      </c>
    </row>
    <row r="704" spans="1:14" x14ac:dyDescent="0.25">
      <c r="A704" t="s">
        <v>14</v>
      </c>
      <c r="J704" t="str">
        <f t="shared" si="57"/>
        <v>All</v>
      </c>
      <c r="K704" t="str">
        <f t="shared" si="58"/>
        <v>AR</v>
      </c>
      <c r="L704">
        <f t="shared" si="59"/>
        <v>0.9</v>
      </c>
      <c r="M704" s="1">
        <f t="shared" si="60"/>
        <v>0</v>
      </c>
      <c r="N704" t="str">
        <f t="shared" si="61"/>
        <v xml:space="preserve">   all</v>
      </c>
    </row>
    <row r="705" spans="1:14" x14ac:dyDescent="0.25">
      <c r="A705" t="s">
        <v>480</v>
      </c>
      <c r="J705" t="str">
        <f t="shared" si="57"/>
        <v>All</v>
      </c>
      <c r="K705" t="str">
        <f t="shared" si="58"/>
        <v>AR</v>
      </c>
      <c r="L705" t="str">
        <f t="shared" si="59"/>
        <v xml:space="preserve">0.50:0.95 </v>
      </c>
      <c r="M705" s="1">
        <f t="shared" si="60"/>
        <v>0.31900000000000001</v>
      </c>
      <c r="N705" t="str">
        <f t="shared" si="61"/>
        <v xml:space="preserve"> small</v>
      </c>
    </row>
    <row r="706" spans="1:14" x14ac:dyDescent="0.25">
      <c r="A706" t="s">
        <v>481</v>
      </c>
      <c r="J706" t="str">
        <f t="shared" si="57"/>
        <v>All</v>
      </c>
      <c r="K706" t="str">
        <f t="shared" si="58"/>
        <v>AR</v>
      </c>
      <c r="L706" t="str">
        <f t="shared" si="59"/>
        <v xml:space="preserve">0.50:0.95 </v>
      </c>
      <c r="M706" s="1">
        <f t="shared" si="60"/>
        <v>0.51</v>
      </c>
      <c r="N706" t="str">
        <f t="shared" si="61"/>
        <v>medium</v>
      </c>
    </row>
    <row r="707" spans="1:14" x14ac:dyDescent="0.25">
      <c r="A707" t="s">
        <v>482</v>
      </c>
      <c r="J707" t="str">
        <f t="shared" si="57"/>
        <v>ball</v>
      </c>
      <c r="K707" t="str">
        <f t="shared" si="58"/>
        <v>AP</v>
      </c>
      <c r="L707" t="str">
        <f t="shared" si="59"/>
        <v xml:space="preserve">0.50:0.95 </v>
      </c>
      <c r="M707" s="1">
        <f t="shared" si="60"/>
        <v>9.9000000000000005E-2</v>
      </c>
      <c r="N707" t="str">
        <f t="shared" si="61"/>
        <v xml:space="preserve">   all</v>
      </c>
    </row>
    <row r="708" spans="1:14" x14ac:dyDescent="0.25">
      <c r="A708" t="s">
        <v>483</v>
      </c>
      <c r="J708" t="str">
        <f t="shared" si="57"/>
        <v>ball</v>
      </c>
      <c r="K708" t="str">
        <f t="shared" si="58"/>
        <v>AP</v>
      </c>
      <c r="L708">
        <f t="shared" si="59"/>
        <v>0.5</v>
      </c>
      <c r="M708" s="1">
        <f t="shared" si="60"/>
        <v>0.20799999999999999</v>
      </c>
      <c r="N708" t="str">
        <f t="shared" si="61"/>
        <v xml:space="preserve">   all</v>
      </c>
    </row>
    <row r="709" spans="1:14" x14ac:dyDescent="0.25">
      <c r="A709" t="s">
        <v>484</v>
      </c>
      <c r="J709" t="str">
        <f t="shared" si="57"/>
        <v>ball</v>
      </c>
      <c r="K709" t="str">
        <f t="shared" si="58"/>
        <v>AP</v>
      </c>
      <c r="L709">
        <f t="shared" si="59"/>
        <v>0.6</v>
      </c>
      <c r="M709" s="1">
        <f t="shared" si="60"/>
        <v>0.17699999999999999</v>
      </c>
      <c r="N709" t="str">
        <f t="shared" si="61"/>
        <v xml:space="preserve">   all</v>
      </c>
    </row>
    <row r="710" spans="1:14" x14ac:dyDescent="0.25">
      <c r="A710" t="s">
        <v>485</v>
      </c>
      <c r="J710" t="str">
        <f t="shared" si="57"/>
        <v>ball</v>
      </c>
      <c r="K710" t="str">
        <f t="shared" si="58"/>
        <v>AP</v>
      </c>
      <c r="L710">
        <f t="shared" si="59"/>
        <v>0.7</v>
      </c>
      <c r="M710" s="1">
        <f t="shared" si="60"/>
        <v>0.14699999999999999</v>
      </c>
      <c r="N710" t="str">
        <f t="shared" si="61"/>
        <v xml:space="preserve">   all</v>
      </c>
    </row>
    <row r="711" spans="1:14" x14ac:dyDescent="0.25">
      <c r="A711" t="s">
        <v>486</v>
      </c>
      <c r="J711" t="str">
        <f t="shared" si="57"/>
        <v>ball</v>
      </c>
      <c r="K711" t="str">
        <f t="shared" si="58"/>
        <v>AP</v>
      </c>
      <c r="L711">
        <f t="shared" si="59"/>
        <v>0.8</v>
      </c>
      <c r="M711" s="1">
        <f t="shared" si="60"/>
        <v>1.7999999999999999E-2</v>
      </c>
      <c r="N711" t="str">
        <f t="shared" si="61"/>
        <v xml:space="preserve">   all</v>
      </c>
    </row>
    <row r="712" spans="1:14" x14ac:dyDescent="0.25">
      <c r="A712" t="s">
        <v>22</v>
      </c>
      <c r="J712" t="str">
        <f t="shared" si="57"/>
        <v>ball</v>
      </c>
      <c r="K712" t="str">
        <f t="shared" si="58"/>
        <v>AP</v>
      </c>
      <c r="L712">
        <f t="shared" si="59"/>
        <v>0.9</v>
      </c>
      <c r="M712" s="1">
        <f t="shared" si="60"/>
        <v>0</v>
      </c>
      <c r="N712" t="str">
        <f t="shared" si="61"/>
        <v xml:space="preserve">   all</v>
      </c>
    </row>
    <row r="713" spans="1:14" x14ac:dyDescent="0.25">
      <c r="A713" t="s">
        <v>487</v>
      </c>
      <c r="J713" t="str">
        <f t="shared" si="57"/>
        <v>ball</v>
      </c>
      <c r="K713" t="str">
        <f t="shared" si="58"/>
        <v>AP</v>
      </c>
      <c r="L713" t="str">
        <f t="shared" si="59"/>
        <v xml:space="preserve">0.50:0.95 </v>
      </c>
      <c r="M713" s="1">
        <f t="shared" si="60"/>
        <v>0.10299999999999999</v>
      </c>
      <c r="N713" t="str">
        <f t="shared" si="61"/>
        <v xml:space="preserve"> small</v>
      </c>
    </row>
    <row r="714" spans="1:14" x14ac:dyDescent="0.25">
      <c r="A714" t="s">
        <v>24</v>
      </c>
      <c r="J714" t="str">
        <f t="shared" si="57"/>
        <v>ball</v>
      </c>
      <c r="K714" t="str">
        <f t="shared" si="58"/>
        <v>AP</v>
      </c>
      <c r="L714" t="str">
        <f t="shared" si="59"/>
        <v xml:space="preserve">0.50:0.95 </v>
      </c>
      <c r="M714" s="1">
        <f t="shared" si="60"/>
        <v>0</v>
      </c>
      <c r="N714" t="str">
        <f t="shared" si="61"/>
        <v>medium</v>
      </c>
    </row>
    <row r="715" spans="1:14" x14ac:dyDescent="0.25">
      <c r="A715" t="s">
        <v>25</v>
      </c>
      <c r="J715" t="str">
        <f t="shared" si="57"/>
        <v>ball</v>
      </c>
      <c r="K715" t="str">
        <f t="shared" si="58"/>
        <v>AR</v>
      </c>
      <c r="L715">
        <f t="shared" si="59"/>
        <v>0.5</v>
      </c>
      <c r="M715" s="1">
        <f t="shared" si="60"/>
        <v>0.3</v>
      </c>
      <c r="N715" t="str">
        <f t="shared" si="61"/>
        <v xml:space="preserve">   all</v>
      </c>
    </row>
    <row r="716" spans="1:14" x14ac:dyDescent="0.25">
      <c r="A716" t="s">
        <v>438</v>
      </c>
      <c r="J716" t="str">
        <f t="shared" ref="J716:J779" si="62">IF(LEFT(A716,8)=" Average",MID(A716,FIND("catId",A716)+6,LEN(A716)-FIND("catId",A716)-5),"")</f>
        <v>ball</v>
      </c>
      <c r="K716" t="str">
        <f t="shared" ref="K716:K779" si="63">IF(LEFT(A716,18)=" Average Precision", "AP", IF(LEFT(A716,14)=" Average Recal", "AR", ""))</f>
        <v>AR</v>
      </c>
      <c r="L716">
        <f t="shared" si="59"/>
        <v>0.6</v>
      </c>
      <c r="M716" s="1">
        <f t="shared" si="60"/>
        <v>0.3</v>
      </c>
      <c r="N716" t="str">
        <f t="shared" si="61"/>
        <v xml:space="preserve">   all</v>
      </c>
    </row>
    <row r="717" spans="1:14" x14ac:dyDescent="0.25">
      <c r="A717" t="s">
        <v>488</v>
      </c>
      <c r="J717" t="str">
        <f t="shared" si="62"/>
        <v>ball</v>
      </c>
      <c r="K717" t="str">
        <f t="shared" si="63"/>
        <v>AR</v>
      </c>
      <c r="L717">
        <f t="shared" ref="L717:L780" si="64">IF(LEFT(A717,8)=" Average",IF(ISNUMBER(TRIM(MID(A717, FIND("IoU",A717) + 4, FIND(" | area", A717) - FIND("IoU",A717) - 3)) * 1), VALUE(MID(A717, FIND("IoU",A717) + 4, FIND(" | area", A717) - FIND("IoU",A717) - 3)), MID(A717, FIND("IoU",A717) + 4, FIND(" | area", A717) - FIND("IoU",A717) - 3)),"")</f>
        <v>0.7</v>
      </c>
      <c r="M717" s="1">
        <f t="shared" si="60"/>
        <v>0.25</v>
      </c>
      <c r="N717" t="str">
        <f t="shared" si="61"/>
        <v xml:space="preserve">   all</v>
      </c>
    </row>
    <row r="718" spans="1:14" x14ac:dyDescent="0.25">
      <c r="A718" t="s">
        <v>489</v>
      </c>
      <c r="J718" t="str">
        <f t="shared" si="62"/>
        <v>ball</v>
      </c>
      <c r="K718" t="str">
        <f t="shared" si="63"/>
        <v>AR</v>
      </c>
      <c r="L718">
        <f t="shared" si="64"/>
        <v>0.8</v>
      </c>
      <c r="M718" s="1">
        <f t="shared" si="60"/>
        <v>0.1</v>
      </c>
      <c r="N718" t="str">
        <f t="shared" si="61"/>
        <v xml:space="preserve">   all</v>
      </c>
    </row>
    <row r="719" spans="1:14" x14ac:dyDescent="0.25">
      <c r="A719" t="s">
        <v>29</v>
      </c>
      <c r="J719" t="str">
        <f t="shared" si="62"/>
        <v>ball</v>
      </c>
      <c r="K719" t="str">
        <f t="shared" si="63"/>
        <v>AR</v>
      </c>
      <c r="L719">
        <f t="shared" si="64"/>
        <v>0.9</v>
      </c>
      <c r="M719" s="1">
        <f t="shared" si="60"/>
        <v>0</v>
      </c>
      <c r="N719" t="str">
        <f t="shared" si="61"/>
        <v xml:space="preserve">   all</v>
      </c>
    </row>
    <row r="720" spans="1:14" x14ac:dyDescent="0.25">
      <c r="A720" t="s">
        <v>440</v>
      </c>
      <c r="J720" t="str">
        <f t="shared" si="62"/>
        <v>ball</v>
      </c>
      <c r="K720" t="str">
        <f t="shared" si="63"/>
        <v>AR</v>
      </c>
      <c r="L720" t="str">
        <f t="shared" si="64"/>
        <v xml:space="preserve">0.50:0.95 </v>
      </c>
      <c r="M720" s="1">
        <f t="shared" si="60"/>
        <v>0.17</v>
      </c>
      <c r="N720" t="str">
        <f t="shared" si="61"/>
        <v xml:space="preserve"> small</v>
      </c>
    </row>
    <row r="721" spans="1:14" x14ac:dyDescent="0.25">
      <c r="A721" t="s">
        <v>31</v>
      </c>
      <c r="J721" t="str">
        <f t="shared" si="62"/>
        <v>ball</v>
      </c>
      <c r="K721" t="str">
        <f t="shared" si="63"/>
        <v>AR</v>
      </c>
      <c r="L721" t="str">
        <f t="shared" si="64"/>
        <v xml:space="preserve">0.50:0.95 </v>
      </c>
      <c r="M721" s="1">
        <f t="shared" ref="M721:M784" si="65">IF(LEFT(A721,8)=" Average", MAX(VALUE(MID(A721, FIND("| maxDets=100 ] = ",A721) + 18,FIND("| catId", A721) - 18 - FIND("| maxDets=100 ] = ",A721))), 0),"")</f>
        <v>0</v>
      </c>
      <c r="N721" t="str">
        <f t="shared" si="61"/>
        <v>medium</v>
      </c>
    </row>
    <row r="722" spans="1:14" x14ac:dyDescent="0.25">
      <c r="A722" t="s">
        <v>490</v>
      </c>
      <c r="J722" t="str">
        <f t="shared" si="62"/>
        <v>hand</v>
      </c>
      <c r="K722" t="str">
        <f t="shared" si="63"/>
        <v>AP</v>
      </c>
      <c r="L722" t="str">
        <f t="shared" si="64"/>
        <v xml:space="preserve">0.50:0.95 </v>
      </c>
      <c r="M722" s="1">
        <f t="shared" si="65"/>
        <v>0.26400000000000001</v>
      </c>
      <c r="N722" t="str">
        <f t="shared" si="61"/>
        <v xml:space="preserve">   all</v>
      </c>
    </row>
    <row r="723" spans="1:14" x14ac:dyDescent="0.25">
      <c r="A723" t="s">
        <v>491</v>
      </c>
      <c r="J723" t="str">
        <f t="shared" si="62"/>
        <v>hand</v>
      </c>
      <c r="K723" t="str">
        <f t="shared" si="63"/>
        <v>AP</v>
      </c>
      <c r="L723">
        <f t="shared" si="64"/>
        <v>0.5</v>
      </c>
      <c r="M723" s="1">
        <f t="shared" si="65"/>
        <v>0.70899999999999996</v>
      </c>
      <c r="N723" t="str">
        <f t="shared" ref="N723:N786" si="66">IF(LEFT(A723,8)=" Average",MID(A723, FIND("area=",A723) + 5, FIND(" | maxDets", A723) - FIND("area=",A723) - 5),"")</f>
        <v xml:space="preserve">   all</v>
      </c>
    </row>
    <row r="724" spans="1:14" x14ac:dyDescent="0.25">
      <c r="A724" t="s">
        <v>492</v>
      </c>
      <c r="J724" t="str">
        <f t="shared" si="62"/>
        <v>hand</v>
      </c>
      <c r="K724" t="str">
        <f t="shared" si="63"/>
        <v>AP</v>
      </c>
      <c r="L724">
        <f t="shared" si="64"/>
        <v>0.6</v>
      </c>
      <c r="M724" s="1">
        <f t="shared" si="65"/>
        <v>0.54100000000000004</v>
      </c>
      <c r="N724" t="str">
        <f t="shared" si="66"/>
        <v xml:space="preserve">   all</v>
      </c>
    </row>
    <row r="725" spans="1:14" x14ac:dyDescent="0.25">
      <c r="A725" t="s">
        <v>493</v>
      </c>
      <c r="J725" t="str">
        <f t="shared" si="62"/>
        <v>hand</v>
      </c>
      <c r="K725" t="str">
        <f t="shared" si="63"/>
        <v>AP</v>
      </c>
      <c r="L725">
        <f t="shared" si="64"/>
        <v>0.7</v>
      </c>
      <c r="M725" s="1">
        <f t="shared" si="65"/>
        <v>0.221</v>
      </c>
      <c r="N725" t="str">
        <f t="shared" si="66"/>
        <v xml:space="preserve">   all</v>
      </c>
    </row>
    <row r="726" spans="1:14" x14ac:dyDescent="0.25">
      <c r="A726" t="s">
        <v>494</v>
      </c>
      <c r="J726" t="str">
        <f t="shared" si="62"/>
        <v>hand</v>
      </c>
      <c r="K726" t="str">
        <f t="shared" si="63"/>
        <v>AP</v>
      </c>
      <c r="L726">
        <f t="shared" si="64"/>
        <v>0.8</v>
      </c>
      <c r="M726" s="1">
        <f t="shared" si="65"/>
        <v>2.5000000000000001E-2</v>
      </c>
      <c r="N726" t="str">
        <f t="shared" si="66"/>
        <v xml:space="preserve">   all</v>
      </c>
    </row>
    <row r="727" spans="1:14" x14ac:dyDescent="0.25">
      <c r="A727" t="s">
        <v>37</v>
      </c>
      <c r="J727" t="str">
        <f t="shared" si="62"/>
        <v>hand</v>
      </c>
      <c r="K727" t="str">
        <f t="shared" si="63"/>
        <v>AP</v>
      </c>
      <c r="L727">
        <f t="shared" si="64"/>
        <v>0.9</v>
      </c>
      <c r="M727" s="1">
        <f t="shared" si="65"/>
        <v>0</v>
      </c>
      <c r="N727" t="str">
        <f t="shared" si="66"/>
        <v xml:space="preserve">   all</v>
      </c>
    </row>
    <row r="728" spans="1:14" x14ac:dyDescent="0.25">
      <c r="A728" t="s">
        <v>495</v>
      </c>
      <c r="J728" t="str">
        <f t="shared" si="62"/>
        <v>hand</v>
      </c>
      <c r="K728" t="str">
        <f t="shared" si="63"/>
        <v>AP</v>
      </c>
      <c r="L728" t="str">
        <f t="shared" si="64"/>
        <v xml:space="preserve">0.50:0.95 </v>
      </c>
      <c r="M728" s="1">
        <f t="shared" si="65"/>
        <v>0.26</v>
      </c>
      <c r="N728" t="str">
        <f t="shared" si="66"/>
        <v xml:space="preserve"> small</v>
      </c>
    </row>
    <row r="729" spans="1:14" x14ac:dyDescent="0.25">
      <c r="A729" t="s">
        <v>496</v>
      </c>
      <c r="J729" t="str">
        <f t="shared" si="62"/>
        <v>hand</v>
      </c>
      <c r="K729" t="str">
        <f t="shared" si="63"/>
        <v>AP</v>
      </c>
      <c r="L729" t="str">
        <f t="shared" si="64"/>
        <v xml:space="preserve">0.50:0.95 </v>
      </c>
      <c r="M729" s="1">
        <f t="shared" si="65"/>
        <v>0.33</v>
      </c>
      <c r="N729" t="str">
        <f t="shared" si="66"/>
        <v>medium</v>
      </c>
    </row>
    <row r="730" spans="1:14" x14ac:dyDescent="0.25">
      <c r="A730" t="s">
        <v>497</v>
      </c>
      <c r="J730" t="str">
        <f t="shared" si="62"/>
        <v>hand</v>
      </c>
      <c r="K730" t="str">
        <f t="shared" si="63"/>
        <v>AR</v>
      </c>
      <c r="L730">
        <f t="shared" si="64"/>
        <v>0.5</v>
      </c>
      <c r="M730" s="1">
        <f t="shared" si="65"/>
        <v>0.88600000000000001</v>
      </c>
      <c r="N730" t="str">
        <f t="shared" si="66"/>
        <v xml:space="preserve">   all</v>
      </c>
    </row>
    <row r="731" spans="1:14" x14ac:dyDescent="0.25">
      <c r="A731" t="s">
        <v>498</v>
      </c>
      <c r="J731" t="str">
        <f t="shared" si="62"/>
        <v>hand</v>
      </c>
      <c r="K731" t="str">
        <f t="shared" si="63"/>
        <v>AR</v>
      </c>
      <c r="L731">
        <f t="shared" si="64"/>
        <v>0.6</v>
      </c>
      <c r="M731" s="1">
        <f t="shared" si="65"/>
        <v>0.71599999999999997</v>
      </c>
      <c r="N731" t="str">
        <f t="shared" si="66"/>
        <v xml:space="preserve">   all</v>
      </c>
    </row>
    <row r="732" spans="1:14" x14ac:dyDescent="0.25">
      <c r="A732" t="s">
        <v>499</v>
      </c>
      <c r="J732" t="str">
        <f t="shared" si="62"/>
        <v>hand</v>
      </c>
      <c r="K732" t="str">
        <f t="shared" si="63"/>
        <v>AR</v>
      </c>
      <c r="L732">
        <f t="shared" si="64"/>
        <v>0.7</v>
      </c>
      <c r="M732" s="1">
        <f t="shared" si="65"/>
        <v>0.42</v>
      </c>
      <c r="N732" t="str">
        <f t="shared" si="66"/>
        <v xml:space="preserve">   all</v>
      </c>
    </row>
    <row r="733" spans="1:14" x14ac:dyDescent="0.25">
      <c r="A733" t="s">
        <v>500</v>
      </c>
      <c r="J733" t="str">
        <f t="shared" si="62"/>
        <v>hand</v>
      </c>
      <c r="K733" t="str">
        <f t="shared" si="63"/>
        <v>AR</v>
      </c>
      <c r="L733">
        <f t="shared" si="64"/>
        <v>0.8</v>
      </c>
      <c r="M733" s="1">
        <f t="shared" si="65"/>
        <v>5.7000000000000002E-2</v>
      </c>
      <c r="N733" t="str">
        <f t="shared" si="66"/>
        <v xml:space="preserve">   all</v>
      </c>
    </row>
    <row r="734" spans="1:14" x14ac:dyDescent="0.25">
      <c r="A734" t="s">
        <v>44</v>
      </c>
      <c r="J734" t="str">
        <f t="shared" si="62"/>
        <v>hand</v>
      </c>
      <c r="K734" t="str">
        <f t="shared" si="63"/>
        <v>AR</v>
      </c>
      <c r="L734">
        <f t="shared" si="64"/>
        <v>0.9</v>
      </c>
      <c r="M734" s="1">
        <f t="shared" si="65"/>
        <v>0</v>
      </c>
      <c r="N734" t="str">
        <f t="shared" si="66"/>
        <v xml:space="preserve">   all</v>
      </c>
    </row>
    <row r="735" spans="1:14" x14ac:dyDescent="0.25">
      <c r="A735" t="s">
        <v>501</v>
      </c>
      <c r="J735" t="str">
        <f t="shared" si="62"/>
        <v>hand</v>
      </c>
      <c r="K735" t="str">
        <f t="shared" si="63"/>
        <v>AR</v>
      </c>
      <c r="L735" t="str">
        <f t="shared" si="64"/>
        <v xml:space="preserve">0.50:0.95 </v>
      </c>
      <c r="M735" s="1">
        <f t="shared" si="65"/>
        <v>0.35599999999999998</v>
      </c>
      <c r="N735" t="str">
        <f t="shared" si="66"/>
        <v xml:space="preserve"> small</v>
      </c>
    </row>
    <row r="736" spans="1:14" x14ac:dyDescent="0.25">
      <c r="A736" t="s">
        <v>100</v>
      </c>
      <c r="J736" t="str">
        <f t="shared" si="62"/>
        <v>hand</v>
      </c>
      <c r="K736" t="str">
        <f t="shared" si="63"/>
        <v>AR</v>
      </c>
      <c r="L736" t="str">
        <f t="shared" si="64"/>
        <v xml:space="preserve">0.50:0.95 </v>
      </c>
      <c r="M736" s="1">
        <f t="shared" si="65"/>
        <v>0.46700000000000003</v>
      </c>
      <c r="N736" t="str">
        <f t="shared" si="66"/>
        <v>medium</v>
      </c>
    </row>
    <row r="737" spans="1:14" x14ac:dyDescent="0.25">
      <c r="A737" t="s">
        <v>502</v>
      </c>
      <c r="J737" t="str">
        <f t="shared" si="62"/>
        <v>figure</v>
      </c>
      <c r="K737" t="str">
        <f t="shared" si="63"/>
        <v>AP</v>
      </c>
      <c r="L737" t="str">
        <f t="shared" si="64"/>
        <v xml:space="preserve">0.50:0.95 </v>
      </c>
      <c r="M737" s="1">
        <f t="shared" si="65"/>
        <v>0.34200000000000003</v>
      </c>
      <c r="N737" t="str">
        <f t="shared" si="66"/>
        <v xml:space="preserve">   all</v>
      </c>
    </row>
    <row r="738" spans="1:14" x14ac:dyDescent="0.25">
      <c r="A738" t="s">
        <v>503</v>
      </c>
      <c r="J738" t="str">
        <f t="shared" si="62"/>
        <v>figure</v>
      </c>
      <c r="K738" t="str">
        <f t="shared" si="63"/>
        <v>AP</v>
      </c>
      <c r="L738">
        <f t="shared" si="64"/>
        <v>0.5</v>
      </c>
      <c r="M738" s="1">
        <f t="shared" si="65"/>
        <v>0.80800000000000005</v>
      </c>
      <c r="N738" t="str">
        <f t="shared" si="66"/>
        <v xml:space="preserve">   all</v>
      </c>
    </row>
    <row r="739" spans="1:14" x14ac:dyDescent="0.25">
      <c r="A739" t="s">
        <v>504</v>
      </c>
      <c r="J739" t="str">
        <f t="shared" si="62"/>
        <v>figure</v>
      </c>
      <c r="K739" t="str">
        <f t="shared" si="63"/>
        <v>AP</v>
      </c>
      <c r="L739">
        <f t="shared" si="64"/>
        <v>0.6</v>
      </c>
      <c r="M739" s="1">
        <f t="shared" si="65"/>
        <v>0.66200000000000003</v>
      </c>
      <c r="N739" t="str">
        <f t="shared" si="66"/>
        <v xml:space="preserve">   all</v>
      </c>
    </row>
    <row r="740" spans="1:14" x14ac:dyDescent="0.25">
      <c r="A740" t="s">
        <v>505</v>
      </c>
      <c r="J740" t="str">
        <f t="shared" si="62"/>
        <v>figure</v>
      </c>
      <c r="K740" t="str">
        <f t="shared" si="63"/>
        <v>AP</v>
      </c>
      <c r="L740">
        <f t="shared" si="64"/>
        <v>0.7</v>
      </c>
      <c r="M740" s="1">
        <f t="shared" si="65"/>
        <v>0.35899999999999999</v>
      </c>
      <c r="N740" t="str">
        <f t="shared" si="66"/>
        <v xml:space="preserve">   all</v>
      </c>
    </row>
    <row r="741" spans="1:14" x14ac:dyDescent="0.25">
      <c r="A741" t="s">
        <v>506</v>
      </c>
      <c r="J741" t="str">
        <f t="shared" si="62"/>
        <v>figure</v>
      </c>
      <c r="K741" t="str">
        <f t="shared" si="63"/>
        <v>AP</v>
      </c>
      <c r="L741">
        <f t="shared" si="64"/>
        <v>0.8</v>
      </c>
      <c r="M741" s="1">
        <f t="shared" si="65"/>
        <v>9.7000000000000003E-2</v>
      </c>
      <c r="N741" t="str">
        <f t="shared" si="66"/>
        <v xml:space="preserve">   all</v>
      </c>
    </row>
    <row r="742" spans="1:14" x14ac:dyDescent="0.25">
      <c r="A742" t="s">
        <v>52</v>
      </c>
      <c r="J742" t="str">
        <f t="shared" si="62"/>
        <v>figure</v>
      </c>
      <c r="K742" t="str">
        <f t="shared" si="63"/>
        <v>AP</v>
      </c>
      <c r="L742">
        <f t="shared" si="64"/>
        <v>0.9</v>
      </c>
      <c r="M742" s="1">
        <f t="shared" si="65"/>
        <v>0</v>
      </c>
      <c r="N742" t="str">
        <f t="shared" si="66"/>
        <v xml:space="preserve">   all</v>
      </c>
    </row>
    <row r="743" spans="1:14" x14ac:dyDescent="0.25">
      <c r="A743" t="s">
        <v>507</v>
      </c>
      <c r="J743" t="str">
        <f t="shared" si="62"/>
        <v>figure</v>
      </c>
      <c r="K743" t="str">
        <f t="shared" si="63"/>
        <v>AP</v>
      </c>
      <c r="L743" t="str">
        <f t="shared" si="64"/>
        <v xml:space="preserve">0.50:0.95 </v>
      </c>
      <c r="M743" s="1">
        <f t="shared" si="65"/>
        <v>0.33100000000000002</v>
      </c>
      <c r="N743" t="str">
        <f t="shared" si="66"/>
        <v xml:space="preserve"> small</v>
      </c>
    </row>
    <row r="744" spans="1:14" x14ac:dyDescent="0.25">
      <c r="A744" t="s">
        <v>107</v>
      </c>
      <c r="J744" t="str">
        <f t="shared" si="62"/>
        <v>figure</v>
      </c>
      <c r="K744" t="str">
        <f t="shared" si="63"/>
        <v>AP</v>
      </c>
      <c r="L744" t="str">
        <f t="shared" si="64"/>
        <v xml:space="preserve">0.50:0.95 </v>
      </c>
      <c r="M744" s="1">
        <f t="shared" si="65"/>
        <v>0.47899999999999998</v>
      </c>
      <c r="N744" t="str">
        <f t="shared" si="66"/>
        <v>medium</v>
      </c>
    </row>
    <row r="745" spans="1:14" x14ac:dyDescent="0.25">
      <c r="A745" t="s">
        <v>508</v>
      </c>
      <c r="J745" t="str">
        <f t="shared" si="62"/>
        <v>figure</v>
      </c>
      <c r="K745" t="str">
        <f t="shared" si="63"/>
        <v>AR</v>
      </c>
      <c r="L745">
        <f t="shared" si="64"/>
        <v>0.5</v>
      </c>
      <c r="M745" s="1">
        <f t="shared" si="65"/>
        <v>0.90100000000000002</v>
      </c>
      <c r="N745" t="str">
        <f t="shared" si="66"/>
        <v xml:space="preserve">   all</v>
      </c>
    </row>
    <row r="746" spans="1:14" x14ac:dyDescent="0.25">
      <c r="A746" t="s">
        <v>509</v>
      </c>
      <c r="J746" t="str">
        <f t="shared" si="62"/>
        <v>figure</v>
      </c>
      <c r="K746" t="str">
        <f t="shared" si="63"/>
        <v>AR</v>
      </c>
      <c r="L746">
        <f t="shared" si="64"/>
        <v>0.6</v>
      </c>
      <c r="M746" s="1">
        <f t="shared" si="65"/>
        <v>0.78500000000000003</v>
      </c>
      <c r="N746" t="str">
        <f t="shared" si="66"/>
        <v xml:space="preserve">   all</v>
      </c>
    </row>
    <row r="747" spans="1:14" x14ac:dyDescent="0.25">
      <c r="A747" t="s">
        <v>510</v>
      </c>
      <c r="J747" t="str">
        <f t="shared" si="62"/>
        <v>figure</v>
      </c>
      <c r="K747" t="str">
        <f t="shared" si="63"/>
        <v>AR</v>
      </c>
      <c r="L747">
        <f t="shared" si="64"/>
        <v>0.7</v>
      </c>
      <c r="M747" s="1">
        <f t="shared" si="65"/>
        <v>0.51700000000000002</v>
      </c>
      <c r="N747" t="str">
        <f t="shared" si="66"/>
        <v xml:space="preserve">   all</v>
      </c>
    </row>
    <row r="748" spans="1:14" x14ac:dyDescent="0.25">
      <c r="A748" t="s">
        <v>511</v>
      </c>
      <c r="J748" t="str">
        <f t="shared" si="62"/>
        <v>figure</v>
      </c>
      <c r="K748" t="str">
        <f t="shared" si="63"/>
        <v>AR</v>
      </c>
      <c r="L748">
        <f t="shared" si="64"/>
        <v>0.8</v>
      </c>
      <c r="M748" s="1">
        <f t="shared" si="65"/>
        <v>0.23599999999999999</v>
      </c>
      <c r="N748" t="str">
        <f t="shared" si="66"/>
        <v xml:space="preserve">   all</v>
      </c>
    </row>
    <row r="749" spans="1:14" x14ac:dyDescent="0.25">
      <c r="A749" t="s">
        <v>59</v>
      </c>
      <c r="J749" t="str">
        <f t="shared" si="62"/>
        <v>figure</v>
      </c>
      <c r="K749" t="str">
        <f t="shared" si="63"/>
        <v>AR</v>
      </c>
      <c r="L749">
        <f t="shared" si="64"/>
        <v>0.9</v>
      </c>
      <c r="M749" s="1">
        <f t="shared" si="65"/>
        <v>0</v>
      </c>
      <c r="N749" t="str">
        <f t="shared" si="66"/>
        <v xml:space="preserve">   all</v>
      </c>
    </row>
    <row r="750" spans="1:14" x14ac:dyDescent="0.25">
      <c r="A750" t="s">
        <v>512</v>
      </c>
      <c r="J750" t="str">
        <f t="shared" si="62"/>
        <v>figure</v>
      </c>
      <c r="K750" t="str">
        <f t="shared" si="63"/>
        <v>AR</v>
      </c>
      <c r="L750" t="str">
        <f t="shared" si="64"/>
        <v xml:space="preserve">0.50:0.95 </v>
      </c>
      <c r="M750" s="1">
        <f t="shared" si="65"/>
        <v>0.432</v>
      </c>
      <c r="N750" t="str">
        <f t="shared" si="66"/>
        <v xml:space="preserve"> small</v>
      </c>
    </row>
    <row r="751" spans="1:14" x14ac:dyDescent="0.25">
      <c r="A751" t="s">
        <v>513</v>
      </c>
      <c r="J751" t="str">
        <f t="shared" si="62"/>
        <v>figure</v>
      </c>
      <c r="K751" t="str">
        <f t="shared" si="63"/>
        <v>AR</v>
      </c>
      <c r="L751" t="str">
        <f t="shared" si="64"/>
        <v xml:space="preserve">0.50:0.95 </v>
      </c>
      <c r="M751" s="1">
        <f t="shared" si="65"/>
        <v>0.55400000000000005</v>
      </c>
      <c r="N751" t="str">
        <f t="shared" si="66"/>
        <v>medium</v>
      </c>
    </row>
    <row r="752" spans="1:14" x14ac:dyDescent="0.25">
      <c r="A752" t="s">
        <v>514</v>
      </c>
      <c r="J752" t="str">
        <f t="shared" si="62"/>
        <v/>
      </c>
      <c r="K752" t="str">
        <f t="shared" si="63"/>
        <v/>
      </c>
      <c r="L752" t="str">
        <f t="shared" si="64"/>
        <v/>
      </c>
      <c r="M752" s="1" t="str">
        <f t="shared" si="65"/>
        <v/>
      </c>
      <c r="N752" t="str">
        <f t="shared" si="66"/>
        <v/>
      </c>
    </row>
    <row r="753" spans="1:14" x14ac:dyDescent="0.25">
      <c r="A753" t="s">
        <v>515</v>
      </c>
      <c r="J753" t="str">
        <f t="shared" si="62"/>
        <v/>
      </c>
      <c r="K753" t="str">
        <f t="shared" si="63"/>
        <v/>
      </c>
      <c r="L753" t="str">
        <f t="shared" si="64"/>
        <v/>
      </c>
      <c r="M753" s="1" t="str">
        <f t="shared" si="65"/>
        <v/>
      </c>
      <c r="N753" t="str">
        <f t="shared" si="66"/>
        <v/>
      </c>
    </row>
    <row r="754" spans="1:14" x14ac:dyDescent="0.25">
      <c r="A754" t="s">
        <v>516</v>
      </c>
      <c r="J754" t="str">
        <f t="shared" si="62"/>
        <v/>
      </c>
      <c r="K754" t="str">
        <f t="shared" si="63"/>
        <v/>
      </c>
      <c r="L754" t="str">
        <f t="shared" si="64"/>
        <v/>
      </c>
      <c r="M754" s="1" t="str">
        <f t="shared" si="65"/>
        <v/>
      </c>
      <c r="N754" t="str">
        <f t="shared" si="66"/>
        <v/>
      </c>
    </row>
    <row r="755" spans="1:14" x14ac:dyDescent="0.25">
      <c r="J755" t="str">
        <f t="shared" si="62"/>
        <v/>
      </c>
      <c r="K755" t="str">
        <f t="shared" si="63"/>
        <v/>
      </c>
      <c r="L755" t="str">
        <f t="shared" si="64"/>
        <v/>
      </c>
      <c r="M755" s="1" t="str">
        <f t="shared" si="65"/>
        <v/>
      </c>
      <c r="N755" t="str">
        <f t="shared" si="66"/>
        <v/>
      </c>
    </row>
    <row r="756" spans="1:14" x14ac:dyDescent="0.25">
      <c r="A756" t="s">
        <v>517</v>
      </c>
      <c r="J756" t="str">
        <f t="shared" si="62"/>
        <v/>
      </c>
      <c r="K756" t="str">
        <f t="shared" si="63"/>
        <v/>
      </c>
      <c r="L756" t="str">
        <f t="shared" si="64"/>
        <v/>
      </c>
      <c r="M756" s="1" t="str">
        <f t="shared" si="65"/>
        <v/>
      </c>
      <c r="N756" t="str">
        <f t="shared" si="66"/>
        <v/>
      </c>
    </row>
    <row r="757" spans="1:14" x14ac:dyDescent="0.25">
      <c r="A757" t="s">
        <v>518</v>
      </c>
      <c r="J757" t="str">
        <f t="shared" si="62"/>
        <v/>
      </c>
      <c r="K757" t="str">
        <f t="shared" si="63"/>
        <v/>
      </c>
      <c r="L757" t="str">
        <f t="shared" si="64"/>
        <v/>
      </c>
      <c r="M757" s="1" t="str">
        <f t="shared" si="65"/>
        <v/>
      </c>
      <c r="N757" t="str">
        <f t="shared" si="66"/>
        <v/>
      </c>
    </row>
    <row r="758" spans="1:14" x14ac:dyDescent="0.25">
      <c r="J758" t="str">
        <f t="shared" si="62"/>
        <v/>
      </c>
      <c r="K758" t="str">
        <f t="shared" si="63"/>
        <v/>
      </c>
      <c r="L758" t="str">
        <f t="shared" si="64"/>
        <v/>
      </c>
      <c r="M758" s="1" t="str">
        <f t="shared" si="65"/>
        <v/>
      </c>
      <c r="N758" t="str">
        <f t="shared" si="66"/>
        <v/>
      </c>
    </row>
    <row r="759" spans="1:14" x14ac:dyDescent="0.25">
      <c r="A759" t="s">
        <v>519</v>
      </c>
      <c r="J759" t="str">
        <f t="shared" si="62"/>
        <v/>
      </c>
      <c r="K759" t="str">
        <f t="shared" si="63"/>
        <v/>
      </c>
      <c r="L759" t="str">
        <f t="shared" si="64"/>
        <v/>
      </c>
      <c r="M759" s="1" t="str">
        <f t="shared" si="65"/>
        <v/>
      </c>
      <c r="N759" t="str">
        <f t="shared" si="66"/>
        <v/>
      </c>
    </row>
    <row r="760" spans="1:14" x14ac:dyDescent="0.25">
      <c r="A760" t="s">
        <v>1</v>
      </c>
      <c r="J760" t="str">
        <f t="shared" si="62"/>
        <v/>
      </c>
      <c r="K760" t="str">
        <f t="shared" si="63"/>
        <v/>
      </c>
      <c r="L760" t="str">
        <f t="shared" si="64"/>
        <v/>
      </c>
      <c r="M760" s="1" t="str">
        <f t="shared" si="65"/>
        <v/>
      </c>
      <c r="N760" t="str">
        <f t="shared" si="66"/>
        <v/>
      </c>
    </row>
    <row r="761" spans="1:14" x14ac:dyDescent="0.25">
      <c r="A761" t="s">
        <v>419</v>
      </c>
      <c r="J761" t="str">
        <f t="shared" si="62"/>
        <v>All</v>
      </c>
      <c r="K761" t="str">
        <f t="shared" si="63"/>
        <v>AP</v>
      </c>
      <c r="L761" t="str">
        <f t="shared" si="64"/>
        <v xml:space="preserve">0.50:0.95 </v>
      </c>
      <c r="M761" s="1">
        <f t="shared" si="65"/>
        <v>0.253</v>
      </c>
      <c r="N761" t="str">
        <f t="shared" si="66"/>
        <v xml:space="preserve">   all</v>
      </c>
    </row>
    <row r="762" spans="1:14" x14ac:dyDescent="0.25">
      <c r="A762" t="s">
        <v>520</v>
      </c>
      <c r="J762" t="str">
        <f t="shared" si="62"/>
        <v>All</v>
      </c>
      <c r="K762" t="str">
        <f t="shared" si="63"/>
        <v>AP</v>
      </c>
      <c r="L762">
        <f t="shared" si="64"/>
        <v>0.5</v>
      </c>
      <c r="M762" s="1">
        <f t="shared" si="65"/>
        <v>0.61699999999999999</v>
      </c>
      <c r="N762" t="str">
        <f t="shared" si="66"/>
        <v xml:space="preserve">   all</v>
      </c>
    </row>
    <row r="763" spans="1:14" x14ac:dyDescent="0.25">
      <c r="A763" t="s">
        <v>521</v>
      </c>
      <c r="J763" t="str">
        <f t="shared" si="62"/>
        <v>All</v>
      </c>
      <c r="K763" t="str">
        <f t="shared" si="63"/>
        <v>AP</v>
      </c>
      <c r="L763">
        <f t="shared" si="64"/>
        <v>0.6</v>
      </c>
      <c r="M763" s="1">
        <f t="shared" si="65"/>
        <v>0.47799999999999998</v>
      </c>
      <c r="N763" t="str">
        <f t="shared" si="66"/>
        <v xml:space="preserve">   all</v>
      </c>
    </row>
    <row r="764" spans="1:14" x14ac:dyDescent="0.25">
      <c r="A764" t="s">
        <v>522</v>
      </c>
      <c r="J764" t="str">
        <f t="shared" si="62"/>
        <v>All</v>
      </c>
      <c r="K764" t="str">
        <f t="shared" si="63"/>
        <v>AP</v>
      </c>
      <c r="L764">
        <f t="shared" si="64"/>
        <v>0.7</v>
      </c>
      <c r="M764" s="1">
        <f t="shared" si="65"/>
        <v>0.26100000000000001</v>
      </c>
      <c r="N764" t="str">
        <f t="shared" si="66"/>
        <v xml:space="preserve">   all</v>
      </c>
    </row>
    <row r="765" spans="1:14" x14ac:dyDescent="0.25">
      <c r="A765" t="s">
        <v>523</v>
      </c>
      <c r="J765" t="str">
        <f t="shared" si="62"/>
        <v>All</v>
      </c>
      <c r="K765" t="str">
        <f t="shared" si="63"/>
        <v>AP</v>
      </c>
      <c r="L765">
        <f t="shared" si="64"/>
        <v>0.8</v>
      </c>
      <c r="M765" s="1">
        <f t="shared" si="65"/>
        <v>5.5E-2</v>
      </c>
      <c r="N765" t="str">
        <f t="shared" si="66"/>
        <v xml:space="preserve">   all</v>
      </c>
    </row>
    <row r="766" spans="1:14" x14ac:dyDescent="0.25">
      <c r="A766" t="s">
        <v>7</v>
      </c>
      <c r="J766" t="str">
        <f t="shared" si="62"/>
        <v>All</v>
      </c>
      <c r="K766" t="str">
        <f t="shared" si="63"/>
        <v>AP</v>
      </c>
      <c r="L766">
        <f t="shared" si="64"/>
        <v>0.9</v>
      </c>
      <c r="M766" s="1">
        <f t="shared" si="65"/>
        <v>0</v>
      </c>
      <c r="N766" t="str">
        <f t="shared" si="66"/>
        <v xml:space="preserve">   all</v>
      </c>
    </row>
    <row r="767" spans="1:14" x14ac:dyDescent="0.25">
      <c r="A767" t="s">
        <v>524</v>
      </c>
      <c r="J767" t="str">
        <f t="shared" si="62"/>
        <v>All</v>
      </c>
      <c r="K767" t="str">
        <f t="shared" si="63"/>
        <v>AP</v>
      </c>
      <c r="L767" t="str">
        <f t="shared" si="64"/>
        <v xml:space="preserve">0.50:0.95 </v>
      </c>
      <c r="M767" s="1">
        <f t="shared" si="65"/>
        <v>0.25</v>
      </c>
      <c r="N767" t="str">
        <f t="shared" si="66"/>
        <v xml:space="preserve"> small</v>
      </c>
    </row>
    <row r="768" spans="1:14" x14ac:dyDescent="0.25">
      <c r="A768" t="s">
        <v>74</v>
      </c>
      <c r="J768" t="str">
        <f t="shared" si="62"/>
        <v>All</v>
      </c>
      <c r="K768" t="str">
        <f t="shared" si="63"/>
        <v>AP</v>
      </c>
      <c r="L768" t="str">
        <f t="shared" si="64"/>
        <v xml:space="preserve">0.50:0.95 </v>
      </c>
      <c r="M768" s="1">
        <f t="shared" si="65"/>
        <v>0.42499999999999999</v>
      </c>
      <c r="N768" t="str">
        <f t="shared" si="66"/>
        <v>medium</v>
      </c>
    </row>
    <row r="769" spans="1:14" x14ac:dyDescent="0.25">
      <c r="A769" t="s">
        <v>525</v>
      </c>
      <c r="J769" t="str">
        <f t="shared" si="62"/>
        <v>All</v>
      </c>
      <c r="K769" t="str">
        <f t="shared" si="63"/>
        <v>AR</v>
      </c>
      <c r="L769">
        <f t="shared" si="64"/>
        <v>0.5</v>
      </c>
      <c r="M769" s="1">
        <f t="shared" si="65"/>
        <v>0.74299999999999999</v>
      </c>
      <c r="N769" t="str">
        <f t="shared" si="66"/>
        <v xml:space="preserve">   all</v>
      </c>
    </row>
    <row r="770" spans="1:14" x14ac:dyDescent="0.25">
      <c r="A770" t="s">
        <v>526</v>
      </c>
      <c r="J770" t="str">
        <f t="shared" si="62"/>
        <v>All</v>
      </c>
      <c r="K770" t="str">
        <f t="shared" si="63"/>
        <v>AR</v>
      </c>
      <c r="L770">
        <f t="shared" si="64"/>
        <v>0.6</v>
      </c>
      <c r="M770" s="1">
        <f t="shared" si="65"/>
        <v>0.63</v>
      </c>
      <c r="N770" t="str">
        <f t="shared" si="66"/>
        <v xml:space="preserve">   all</v>
      </c>
    </row>
    <row r="771" spans="1:14" x14ac:dyDescent="0.25">
      <c r="A771" t="s">
        <v>527</v>
      </c>
      <c r="J771" t="str">
        <f t="shared" si="62"/>
        <v>All</v>
      </c>
      <c r="K771" t="str">
        <f t="shared" si="63"/>
        <v>AR</v>
      </c>
      <c r="L771">
        <f t="shared" si="64"/>
        <v>0.7</v>
      </c>
      <c r="M771" s="1">
        <f t="shared" si="65"/>
        <v>0.40400000000000003</v>
      </c>
      <c r="N771" t="str">
        <f t="shared" si="66"/>
        <v xml:space="preserve">   all</v>
      </c>
    </row>
    <row r="772" spans="1:14" x14ac:dyDescent="0.25">
      <c r="A772" t="s">
        <v>528</v>
      </c>
      <c r="J772" t="str">
        <f t="shared" si="62"/>
        <v>All</v>
      </c>
      <c r="K772" t="str">
        <f t="shared" si="63"/>
        <v>AR</v>
      </c>
      <c r="L772">
        <f t="shared" si="64"/>
        <v>0.8</v>
      </c>
      <c r="M772" s="1">
        <f t="shared" si="65"/>
        <v>0.13900000000000001</v>
      </c>
      <c r="N772" t="str">
        <f t="shared" si="66"/>
        <v xml:space="preserve">   all</v>
      </c>
    </row>
    <row r="773" spans="1:14" x14ac:dyDescent="0.25">
      <c r="A773" t="s">
        <v>14</v>
      </c>
      <c r="J773" t="str">
        <f t="shared" si="62"/>
        <v>All</v>
      </c>
      <c r="K773" t="str">
        <f t="shared" si="63"/>
        <v>AR</v>
      </c>
      <c r="L773">
        <f t="shared" si="64"/>
        <v>0.9</v>
      </c>
      <c r="M773" s="1">
        <f t="shared" si="65"/>
        <v>0</v>
      </c>
      <c r="N773" t="str">
        <f t="shared" si="66"/>
        <v xml:space="preserve">   all</v>
      </c>
    </row>
    <row r="774" spans="1:14" x14ac:dyDescent="0.25">
      <c r="A774" t="s">
        <v>529</v>
      </c>
      <c r="J774" t="str">
        <f t="shared" si="62"/>
        <v>All</v>
      </c>
      <c r="K774" t="str">
        <f t="shared" si="63"/>
        <v>AR</v>
      </c>
      <c r="L774" t="str">
        <f t="shared" si="64"/>
        <v xml:space="preserve">0.50:0.95 </v>
      </c>
      <c r="M774" s="1">
        <f t="shared" si="65"/>
        <v>0.34100000000000003</v>
      </c>
      <c r="N774" t="str">
        <f t="shared" si="66"/>
        <v xml:space="preserve"> small</v>
      </c>
    </row>
    <row r="775" spans="1:14" x14ac:dyDescent="0.25">
      <c r="A775" t="s">
        <v>530</v>
      </c>
      <c r="J775" t="str">
        <f t="shared" si="62"/>
        <v>All</v>
      </c>
      <c r="K775" t="str">
        <f t="shared" si="63"/>
        <v>AR</v>
      </c>
      <c r="L775" t="str">
        <f t="shared" si="64"/>
        <v xml:space="preserve">0.50:0.95 </v>
      </c>
      <c r="M775" s="1">
        <f t="shared" si="65"/>
        <v>0.53800000000000003</v>
      </c>
      <c r="N775" t="str">
        <f t="shared" si="66"/>
        <v>medium</v>
      </c>
    </row>
    <row r="776" spans="1:14" x14ac:dyDescent="0.25">
      <c r="A776" t="s">
        <v>531</v>
      </c>
      <c r="J776" t="str">
        <f t="shared" si="62"/>
        <v>ball</v>
      </c>
      <c r="K776" t="str">
        <f t="shared" si="63"/>
        <v>AP</v>
      </c>
      <c r="L776" t="str">
        <f t="shared" si="64"/>
        <v xml:space="preserve">0.50:0.95 </v>
      </c>
      <c r="M776" s="1">
        <f t="shared" si="65"/>
        <v>0.106</v>
      </c>
      <c r="N776" t="str">
        <f t="shared" si="66"/>
        <v xml:space="preserve">   all</v>
      </c>
    </row>
    <row r="777" spans="1:14" x14ac:dyDescent="0.25">
      <c r="A777" t="s">
        <v>532</v>
      </c>
      <c r="J777" t="str">
        <f t="shared" si="62"/>
        <v>ball</v>
      </c>
      <c r="K777" t="str">
        <f t="shared" si="63"/>
        <v>AP</v>
      </c>
      <c r="L777">
        <f t="shared" si="64"/>
        <v>0.5</v>
      </c>
      <c r="M777" s="1">
        <f t="shared" si="65"/>
        <v>0.24299999999999999</v>
      </c>
      <c r="N777" t="str">
        <f t="shared" si="66"/>
        <v xml:space="preserve">   all</v>
      </c>
    </row>
    <row r="778" spans="1:14" x14ac:dyDescent="0.25">
      <c r="A778" t="s">
        <v>533</v>
      </c>
      <c r="J778" t="str">
        <f t="shared" si="62"/>
        <v>ball</v>
      </c>
      <c r="K778" t="str">
        <f t="shared" si="63"/>
        <v>AP</v>
      </c>
      <c r="L778">
        <f t="shared" si="64"/>
        <v>0.6</v>
      </c>
      <c r="M778" s="1">
        <f t="shared" si="65"/>
        <v>0.17899999999999999</v>
      </c>
      <c r="N778" t="str">
        <f t="shared" si="66"/>
        <v xml:space="preserve">   all</v>
      </c>
    </row>
    <row r="779" spans="1:14" x14ac:dyDescent="0.25">
      <c r="A779" t="s">
        <v>534</v>
      </c>
      <c r="J779" t="str">
        <f t="shared" si="62"/>
        <v>ball</v>
      </c>
      <c r="K779" t="str">
        <f t="shared" si="63"/>
        <v>AP</v>
      </c>
      <c r="L779">
        <f t="shared" si="64"/>
        <v>0.7</v>
      </c>
      <c r="M779" s="1">
        <f t="shared" si="65"/>
        <v>0.151</v>
      </c>
      <c r="N779" t="str">
        <f t="shared" si="66"/>
        <v xml:space="preserve">   all</v>
      </c>
    </row>
    <row r="780" spans="1:14" x14ac:dyDescent="0.25">
      <c r="A780" t="s">
        <v>535</v>
      </c>
      <c r="J780" t="str">
        <f t="shared" ref="J780:J843" si="67">IF(LEFT(A780,8)=" Average",MID(A780,FIND("catId",A780)+6,LEN(A780)-FIND("catId",A780)-5),"")</f>
        <v>ball</v>
      </c>
      <c r="K780" t="str">
        <f t="shared" ref="K780:K843" si="68">IF(LEFT(A780,18)=" Average Precision", "AP", IF(LEFT(A780,14)=" Average Recal", "AR", ""))</f>
        <v>AP</v>
      </c>
      <c r="L780">
        <f t="shared" si="64"/>
        <v>0.8</v>
      </c>
      <c r="M780" s="1">
        <f t="shared" si="65"/>
        <v>1.2E-2</v>
      </c>
      <c r="N780" t="str">
        <f t="shared" si="66"/>
        <v xml:space="preserve">   all</v>
      </c>
    </row>
    <row r="781" spans="1:14" x14ac:dyDescent="0.25">
      <c r="A781" t="s">
        <v>22</v>
      </c>
      <c r="J781" t="str">
        <f t="shared" si="67"/>
        <v>ball</v>
      </c>
      <c r="K781" t="str">
        <f t="shared" si="68"/>
        <v>AP</v>
      </c>
      <c r="L781">
        <f t="shared" ref="L781:L844" si="69">IF(LEFT(A781,8)=" Average",IF(ISNUMBER(TRIM(MID(A781, FIND("IoU",A781) + 4, FIND(" | area", A781) - FIND("IoU",A781) - 3)) * 1), VALUE(MID(A781, FIND("IoU",A781) + 4, FIND(" | area", A781) - FIND("IoU",A781) - 3)), MID(A781, FIND("IoU",A781) + 4, FIND(" | area", A781) - FIND("IoU",A781) - 3)),"")</f>
        <v>0.9</v>
      </c>
      <c r="M781" s="1">
        <f t="shared" si="65"/>
        <v>0</v>
      </c>
      <c r="N781" t="str">
        <f t="shared" si="66"/>
        <v xml:space="preserve">   all</v>
      </c>
    </row>
    <row r="782" spans="1:14" x14ac:dyDescent="0.25">
      <c r="A782" t="s">
        <v>536</v>
      </c>
      <c r="J782" t="str">
        <f t="shared" si="67"/>
        <v>ball</v>
      </c>
      <c r="K782" t="str">
        <f t="shared" si="68"/>
        <v>AP</v>
      </c>
      <c r="L782" t="str">
        <f t="shared" si="69"/>
        <v xml:space="preserve">0.50:0.95 </v>
      </c>
      <c r="M782" s="1">
        <f t="shared" si="65"/>
        <v>0.109</v>
      </c>
      <c r="N782" t="str">
        <f t="shared" si="66"/>
        <v xml:space="preserve"> small</v>
      </c>
    </row>
    <row r="783" spans="1:14" x14ac:dyDescent="0.25">
      <c r="A783" t="s">
        <v>24</v>
      </c>
      <c r="J783" t="str">
        <f t="shared" si="67"/>
        <v>ball</v>
      </c>
      <c r="K783" t="str">
        <f t="shared" si="68"/>
        <v>AP</v>
      </c>
      <c r="L783" t="str">
        <f t="shared" si="69"/>
        <v xml:space="preserve">0.50:0.95 </v>
      </c>
      <c r="M783" s="1">
        <f t="shared" si="65"/>
        <v>0</v>
      </c>
      <c r="N783" t="str">
        <f t="shared" si="66"/>
        <v>medium</v>
      </c>
    </row>
    <row r="784" spans="1:14" x14ac:dyDescent="0.25">
      <c r="A784" t="s">
        <v>537</v>
      </c>
      <c r="J784" t="str">
        <f t="shared" si="67"/>
        <v>ball</v>
      </c>
      <c r="K784" t="str">
        <f t="shared" si="68"/>
        <v>AR</v>
      </c>
      <c r="L784">
        <f t="shared" si="69"/>
        <v>0.5</v>
      </c>
      <c r="M784" s="1">
        <f t="shared" si="65"/>
        <v>0.4</v>
      </c>
      <c r="N784" t="str">
        <f t="shared" si="66"/>
        <v xml:space="preserve">   all</v>
      </c>
    </row>
    <row r="785" spans="1:14" x14ac:dyDescent="0.25">
      <c r="A785" t="s">
        <v>538</v>
      </c>
      <c r="J785" t="str">
        <f t="shared" si="67"/>
        <v>ball</v>
      </c>
      <c r="K785" t="str">
        <f t="shared" si="68"/>
        <v>AR</v>
      </c>
      <c r="L785">
        <f t="shared" si="69"/>
        <v>0.6</v>
      </c>
      <c r="M785" s="1">
        <f t="shared" ref="M785:M848" si="70">IF(LEFT(A785,8)=" Average", MAX(VALUE(MID(A785, FIND("| maxDets=100 ] = ",A785) + 18,FIND("| catId", A785) - 18 - FIND("| maxDets=100 ] = ",A785))), 0),"")</f>
        <v>0.35</v>
      </c>
      <c r="N785" t="str">
        <f t="shared" si="66"/>
        <v xml:space="preserve">   all</v>
      </c>
    </row>
    <row r="786" spans="1:14" x14ac:dyDescent="0.25">
      <c r="A786" t="s">
        <v>439</v>
      </c>
      <c r="J786" t="str">
        <f t="shared" si="67"/>
        <v>ball</v>
      </c>
      <c r="K786" t="str">
        <f t="shared" si="68"/>
        <v>AR</v>
      </c>
      <c r="L786">
        <f t="shared" si="69"/>
        <v>0.7</v>
      </c>
      <c r="M786" s="1">
        <f t="shared" si="70"/>
        <v>0.3</v>
      </c>
      <c r="N786" t="str">
        <f t="shared" si="66"/>
        <v xml:space="preserve">   all</v>
      </c>
    </row>
    <row r="787" spans="1:14" x14ac:dyDescent="0.25">
      <c r="A787" t="s">
        <v>141</v>
      </c>
      <c r="J787" t="str">
        <f t="shared" si="67"/>
        <v>ball</v>
      </c>
      <c r="K787" t="str">
        <f t="shared" si="68"/>
        <v>AR</v>
      </c>
      <c r="L787">
        <f t="shared" si="69"/>
        <v>0.8</v>
      </c>
      <c r="M787" s="1">
        <f t="shared" si="70"/>
        <v>0.05</v>
      </c>
      <c r="N787" t="str">
        <f t="shared" ref="N787:N850" si="71">IF(LEFT(A787,8)=" Average",MID(A787, FIND("area=",A787) + 5, FIND(" | maxDets", A787) - FIND("area=",A787) - 5),"")</f>
        <v xml:space="preserve">   all</v>
      </c>
    </row>
    <row r="788" spans="1:14" x14ac:dyDescent="0.25">
      <c r="A788" t="s">
        <v>29</v>
      </c>
      <c r="J788" t="str">
        <f t="shared" si="67"/>
        <v>ball</v>
      </c>
      <c r="K788" t="str">
        <f t="shared" si="68"/>
        <v>AR</v>
      </c>
      <c r="L788">
        <f t="shared" si="69"/>
        <v>0.9</v>
      </c>
      <c r="M788" s="1">
        <f t="shared" si="70"/>
        <v>0</v>
      </c>
      <c r="N788" t="str">
        <f t="shared" si="71"/>
        <v xml:space="preserve">   all</v>
      </c>
    </row>
    <row r="789" spans="1:14" x14ac:dyDescent="0.25">
      <c r="A789" t="s">
        <v>539</v>
      </c>
      <c r="J789" t="str">
        <f t="shared" si="67"/>
        <v>ball</v>
      </c>
      <c r="K789" t="str">
        <f t="shared" si="68"/>
        <v>AR</v>
      </c>
      <c r="L789" t="str">
        <f t="shared" si="69"/>
        <v xml:space="preserve">0.50:0.95 </v>
      </c>
      <c r="M789" s="1">
        <f t="shared" si="70"/>
        <v>0.19500000000000001</v>
      </c>
      <c r="N789" t="str">
        <f t="shared" si="71"/>
        <v xml:space="preserve"> small</v>
      </c>
    </row>
    <row r="790" spans="1:14" x14ac:dyDescent="0.25">
      <c r="A790" t="s">
        <v>31</v>
      </c>
      <c r="J790" t="str">
        <f t="shared" si="67"/>
        <v>ball</v>
      </c>
      <c r="K790" t="str">
        <f t="shared" si="68"/>
        <v>AR</v>
      </c>
      <c r="L790" t="str">
        <f t="shared" si="69"/>
        <v xml:space="preserve">0.50:0.95 </v>
      </c>
      <c r="M790" s="1">
        <f t="shared" si="70"/>
        <v>0</v>
      </c>
      <c r="N790" t="str">
        <f t="shared" si="71"/>
        <v>medium</v>
      </c>
    </row>
    <row r="791" spans="1:14" x14ac:dyDescent="0.25">
      <c r="A791" t="s">
        <v>244</v>
      </c>
      <c r="J791" t="str">
        <f t="shared" si="67"/>
        <v>hand</v>
      </c>
      <c r="K791" t="str">
        <f t="shared" si="68"/>
        <v>AP</v>
      </c>
      <c r="L791" t="str">
        <f t="shared" si="69"/>
        <v xml:space="preserve">0.50:0.95 </v>
      </c>
      <c r="M791" s="1">
        <f t="shared" si="70"/>
        <v>0.30499999999999999</v>
      </c>
      <c r="N791" t="str">
        <f t="shared" si="71"/>
        <v xml:space="preserve">   all</v>
      </c>
    </row>
    <row r="792" spans="1:14" x14ac:dyDescent="0.25">
      <c r="A792" t="s">
        <v>540</v>
      </c>
      <c r="J792" t="str">
        <f t="shared" si="67"/>
        <v>hand</v>
      </c>
      <c r="K792" t="str">
        <f t="shared" si="68"/>
        <v>AP</v>
      </c>
      <c r="L792">
        <f t="shared" si="69"/>
        <v>0.5</v>
      </c>
      <c r="M792" s="1">
        <f t="shared" si="70"/>
        <v>0.77900000000000003</v>
      </c>
      <c r="N792" t="str">
        <f t="shared" si="71"/>
        <v xml:space="preserve">   all</v>
      </c>
    </row>
    <row r="793" spans="1:14" x14ac:dyDescent="0.25">
      <c r="A793" t="s">
        <v>541</v>
      </c>
      <c r="J793" t="str">
        <f t="shared" si="67"/>
        <v>hand</v>
      </c>
      <c r="K793" t="str">
        <f t="shared" si="68"/>
        <v>AP</v>
      </c>
      <c r="L793">
        <f t="shared" si="69"/>
        <v>0.6</v>
      </c>
      <c r="M793" s="1">
        <f t="shared" si="70"/>
        <v>0.59099999999999997</v>
      </c>
      <c r="N793" t="str">
        <f t="shared" si="71"/>
        <v xml:space="preserve">   all</v>
      </c>
    </row>
    <row r="794" spans="1:14" x14ac:dyDescent="0.25">
      <c r="A794" t="s">
        <v>542</v>
      </c>
      <c r="J794" t="str">
        <f t="shared" si="67"/>
        <v>hand</v>
      </c>
      <c r="K794" t="str">
        <f t="shared" si="68"/>
        <v>AP</v>
      </c>
      <c r="L794">
        <f t="shared" si="69"/>
        <v>0.7</v>
      </c>
      <c r="M794" s="1">
        <f t="shared" si="70"/>
        <v>0.27</v>
      </c>
      <c r="N794" t="str">
        <f t="shared" si="71"/>
        <v xml:space="preserve">   all</v>
      </c>
    </row>
    <row r="795" spans="1:14" x14ac:dyDescent="0.25">
      <c r="A795" t="s">
        <v>147</v>
      </c>
      <c r="J795" t="str">
        <f t="shared" si="67"/>
        <v>hand</v>
      </c>
      <c r="K795" t="str">
        <f t="shared" si="68"/>
        <v>AP</v>
      </c>
      <c r="L795">
        <f t="shared" si="69"/>
        <v>0.8</v>
      </c>
      <c r="M795" s="1">
        <f t="shared" si="70"/>
        <v>6.8000000000000005E-2</v>
      </c>
      <c r="N795" t="str">
        <f t="shared" si="71"/>
        <v xml:space="preserve">   all</v>
      </c>
    </row>
    <row r="796" spans="1:14" x14ac:dyDescent="0.25">
      <c r="A796" t="s">
        <v>37</v>
      </c>
      <c r="J796" t="str">
        <f t="shared" si="67"/>
        <v>hand</v>
      </c>
      <c r="K796" t="str">
        <f t="shared" si="68"/>
        <v>AP</v>
      </c>
      <c r="L796">
        <f t="shared" si="69"/>
        <v>0.9</v>
      </c>
      <c r="M796" s="1">
        <f t="shared" si="70"/>
        <v>0</v>
      </c>
      <c r="N796" t="str">
        <f t="shared" si="71"/>
        <v xml:space="preserve">   all</v>
      </c>
    </row>
    <row r="797" spans="1:14" x14ac:dyDescent="0.25">
      <c r="A797" t="s">
        <v>543</v>
      </c>
      <c r="J797" t="str">
        <f t="shared" si="67"/>
        <v>hand</v>
      </c>
      <c r="K797" t="str">
        <f t="shared" si="68"/>
        <v>AP</v>
      </c>
      <c r="L797" t="str">
        <f t="shared" si="69"/>
        <v xml:space="preserve">0.50:0.95 </v>
      </c>
      <c r="M797" s="1">
        <f t="shared" si="70"/>
        <v>0.30099999999999999</v>
      </c>
      <c r="N797" t="str">
        <f t="shared" si="71"/>
        <v xml:space="preserve"> small</v>
      </c>
    </row>
    <row r="798" spans="1:14" x14ac:dyDescent="0.25">
      <c r="A798" t="s">
        <v>544</v>
      </c>
      <c r="J798" t="str">
        <f t="shared" si="67"/>
        <v>hand</v>
      </c>
      <c r="K798" t="str">
        <f t="shared" si="68"/>
        <v>AP</v>
      </c>
      <c r="L798" t="str">
        <f t="shared" si="69"/>
        <v xml:space="preserve">0.50:0.95 </v>
      </c>
      <c r="M798" s="1">
        <f t="shared" si="70"/>
        <v>0.39200000000000002</v>
      </c>
      <c r="N798" t="str">
        <f t="shared" si="71"/>
        <v>medium</v>
      </c>
    </row>
    <row r="799" spans="1:14" x14ac:dyDescent="0.25">
      <c r="A799" t="s">
        <v>545</v>
      </c>
      <c r="J799" t="str">
        <f t="shared" si="67"/>
        <v>hand</v>
      </c>
      <c r="K799" t="str">
        <f t="shared" si="68"/>
        <v>AR</v>
      </c>
      <c r="L799">
        <f t="shared" si="69"/>
        <v>0.5</v>
      </c>
      <c r="M799" s="1">
        <f t="shared" si="70"/>
        <v>0.92</v>
      </c>
      <c r="N799" t="str">
        <f t="shared" si="71"/>
        <v xml:space="preserve">   all</v>
      </c>
    </row>
    <row r="800" spans="1:14" x14ac:dyDescent="0.25">
      <c r="A800" t="s">
        <v>546</v>
      </c>
      <c r="J800" t="str">
        <f t="shared" si="67"/>
        <v>hand</v>
      </c>
      <c r="K800" t="str">
        <f t="shared" si="68"/>
        <v>AR</v>
      </c>
      <c r="L800">
        <f t="shared" si="69"/>
        <v>0.6</v>
      </c>
      <c r="M800" s="1">
        <f t="shared" si="70"/>
        <v>0.76100000000000001</v>
      </c>
      <c r="N800" t="str">
        <f t="shared" si="71"/>
        <v xml:space="preserve">   all</v>
      </c>
    </row>
    <row r="801" spans="1:14" x14ac:dyDescent="0.25">
      <c r="A801" t="s">
        <v>547</v>
      </c>
      <c r="J801" t="str">
        <f t="shared" si="67"/>
        <v>hand</v>
      </c>
      <c r="K801" t="str">
        <f t="shared" si="68"/>
        <v>AR</v>
      </c>
      <c r="L801">
        <f t="shared" si="69"/>
        <v>0.7</v>
      </c>
      <c r="M801" s="1">
        <f t="shared" si="70"/>
        <v>0.40899999999999997</v>
      </c>
      <c r="N801" t="str">
        <f t="shared" si="71"/>
        <v xml:space="preserve">   all</v>
      </c>
    </row>
    <row r="802" spans="1:14" x14ac:dyDescent="0.25">
      <c r="A802" t="s">
        <v>548</v>
      </c>
      <c r="J802" t="str">
        <f t="shared" si="67"/>
        <v>hand</v>
      </c>
      <c r="K802" t="str">
        <f t="shared" si="68"/>
        <v>AR</v>
      </c>
      <c r="L802">
        <f t="shared" si="69"/>
        <v>0.8</v>
      </c>
      <c r="M802" s="1">
        <f t="shared" si="70"/>
        <v>0.14799999999999999</v>
      </c>
      <c r="N802" t="str">
        <f t="shared" si="71"/>
        <v xml:space="preserve">   all</v>
      </c>
    </row>
    <row r="803" spans="1:14" x14ac:dyDescent="0.25">
      <c r="A803" t="s">
        <v>44</v>
      </c>
      <c r="J803" t="str">
        <f t="shared" si="67"/>
        <v>hand</v>
      </c>
      <c r="K803" t="str">
        <f t="shared" si="68"/>
        <v>AR</v>
      </c>
      <c r="L803">
        <f t="shared" si="69"/>
        <v>0.9</v>
      </c>
      <c r="M803" s="1">
        <f t="shared" si="70"/>
        <v>0</v>
      </c>
      <c r="N803" t="str">
        <f t="shared" si="71"/>
        <v xml:space="preserve">   all</v>
      </c>
    </row>
    <row r="804" spans="1:14" x14ac:dyDescent="0.25">
      <c r="A804" t="s">
        <v>549</v>
      </c>
      <c r="J804" t="str">
        <f t="shared" si="67"/>
        <v>hand</v>
      </c>
      <c r="K804" t="str">
        <f t="shared" si="68"/>
        <v>AR</v>
      </c>
      <c r="L804" t="str">
        <f t="shared" si="69"/>
        <v xml:space="preserve">0.50:0.95 </v>
      </c>
      <c r="M804" s="1">
        <f t="shared" si="70"/>
        <v>0.4</v>
      </c>
      <c r="N804" t="str">
        <f t="shared" si="71"/>
        <v xml:space="preserve"> small</v>
      </c>
    </row>
    <row r="805" spans="1:14" x14ac:dyDescent="0.25">
      <c r="A805" t="s">
        <v>550</v>
      </c>
      <c r="J805" t="str">
        <f t="shared" si="67"/>
        <v>hand</v>
      </c>
      <c r="K805" t="str">
        <f t="shared" si="68"/>
        <v>AR</v>
      </c>
      <c r="L805" t="str">
        <f t="shared" si="69"/>
        <v xml:space="preserve">0.50:0.95 </v>
      </c>
      <c r="M805" s="1">
        <f t="shared" si="70"/>
        <v>0.51700000000000002</v>
      </c>
      <c r="N805" t="str">
        <f t="shared" si="71"/>
        <v>medium</v>
      </c>
    </row>
    <row r="806" spans="1:14" x14ac:dyDescent="0.25">
      <c r="A806" t="s">
        <v>551</v>
      </c>
      <c r="J806" t="str">
        <f t="shared" si="67"/>
        <v>figure</v>
      </c>
      <c r="K806" t="str">
        <f t="shared" si="68"/>
        <v>AP</v>
      </c>
      <c r="L806" t="str">
        <f t="shared" si="69"/>
        <v xml:space="preserve">0.50:0.95 </v>
      </c>
      <c r="M806" s="1">
        <f t="shared" si="70"/>
        <v>0.34699999999999998</v>
      </c>
      <c r="N806" t="str">
        <f t="shared" si="71"/>
        <v xml:space="preserve">   all</v>
      </c>
    </row>
    <row r="807" spans="1:14" x14ac:dyDescent="0.25">
      <c r="A807" t="s">
        <v>552</v>
      </c>
      <c r="J807" t="str">
        <f t="shared" si="67"/>
        <v>figure</v>
      </c>
      <c r="K807" t="str">
        <f t="shared" si="68"/>
        <v>AP</v>
      </c>
      <c r="L807">
        <f t="shared" si="69"/>
        <v>0.5</v>
      </c>
      <c r="M807" s="1">
        <f t="shared" si="70"/>
        <v>0.82799999999999996</v>
      </c>
      <c r="N807" t="str">
        <f t="shared" si="71"/>
        <v xml:space="preserve">   all</v>
      </c>
    </row>
    <row r="808" spans="1:14" x14ac:dyDescent="0.25">
      <c r="A808" t="s">
        <v>553</v>
      </c>
      <c r="J808" t="str">
        <f t="shared" si="67"/>
        <v>figure</v>
      </c>
      <c r="K808" t="str">
        <f t="shared" si="68"/>
        <v>AP</v>
      </c>
      <c r="L808">
        <f t="shared" si="69"/>
        <v>0.6</v>
      </c>
      <c r="M808" s="1">
        <f t="shared" si="70"/>
        <v>0.66400000000000003</v>
      </c>
      <c r="N808" t="str">
        <f t="shared" si="71"/>
        <v xml:space="preserve">   all</v>
      </c>
    </row>
    <row r="809" spans="1:14" x14ac:dyDescent="0.25">
      <c r="A809" t="s">
        <v>554</v>
      </c>
      <c r="J809" t="str">
        <f t="shared" si="67"/>
        <v>figure</v>
      </c>
      <c r="K809" t="str">
        <f t="shared" si="68"/>
        <v>AP</v>
      </c>
      <c r="L809">
        <f t="shared" si="69"/>
        <v>0.7</v>
      </c>
      <c r="M809" s="1">
        <f t="shared" si="70"/>
        <v>0.36</v>
      </c>
      <c r="N809" t="str">
        <f t="shared" si="71"/>
        <v xml:space="preserve">   all</v>
      </c>
    </row>
    <row r="810" spans="1:14" x14ac:dyDescent="0.25">
      <c r="A810" t="s">
        <v>555</v>
      </c>
      <c r="J810" t="str">
        <f t="shared" si="67"/>
        <v>figure</v>
      </c>
      <c r="K810" t="str">
        <f t="shared" si="68"/>
        <v>AP</v>
      </c>
      <c r="L810">
        <f t="shared" si="69"/>
        <v>0.8</v>
      </c>
      <c r="M810" s="1">
        <f t="shared" si="70"/>
        <v>8.4000000000000005E-2</v>
      </c>
      <c r="N810" t="str">
        <f t="shared" si="71"/>
        <v xml:space="preserve">   all</v>
      </c>
    </row>
    <row r="811" spans="1:14" x14ac:dyDescent="0.25">
      <c r="A811" t="s">
        <v>52</v>
      </c>
      <c r="J811" t="str">
        <f t="shared" si="67"/>
        <v>figure</v>
      </c>
      <c r="K811" t="str">
        <f t="shared" si="68"/>
        <v>AP</v>
      </c>
      <c r="L811">
        <f t="shared" si="69"/>
        <v>0.9</v>
      </c>
      <c r="M811" s="1">
        <f t="shared" si="70"/>
        <v>0</v>
      </c>
      <c r="N811" t="str">
        <f t="shared" si="71"/>
        <v xml:space="preserve">   all</v>
      </c>
    </row>
    <row r="812" spans="1:14" x14ac:dyDescent="0.25">
      <c r="A812" t="s">
        <v>556</v>
      </c>
      <c r="J812" t="str">
        <f t="shared" si="67"/>
        <v>figure</v>
      </c>
      <c r="K812" t="str">
        <f t="shared" si="68"/>
        <v>AP</v>
      </c>
      <c r="L812" t="str">
        <f t="shared" si="69"/>
        <v xml:space="preserve">0.50:0.95 </v>
      </c>
      <c r="M812" s="1">
        <f t="shared" si="70"/>
        <v>0.33800000000000002</v>
      </c>
      <c r="N812" t="str">
        <f t="shared" si="71"/>
        <v xml:space="preserve"> small</v>
      </c>
    </row>
    <row r="813" spans="1:14" x14ac:dyDescent="0.25">
      <c r="A813" t="s">
        <v>557</v>
      </c>
      <c r="J813" t="str">
        <f t="shared" si="67"/>
        <v>figure</v>
      </c>
      <c r="K813" t="str">
        <f t="shared" si="68"/>
        <v>AP</v>
      </c>
      <c r="L813" t="str">
        <f t="shared" si="69"/>
        <v xml:space="preserve">0.50:0.95 </v>
      </c>
      <c r="M813" s="1">
        <f t="shared" si="70"/>
        <v>0.45800000000000002</v>
      </c>
      <c r="N813" t="str">
        <f t="shared" si="71"/>
        <v>medium</v>
      </c>
    </row>
    <row r="814" spans="1:14" x14ac:dyDescent="0.25">
      <c r="A814" t="s">
        <v>558</v>
      </c>
      <c r="J814" t="str">
        <f t="shared" si="67"/>
        <v>figure</v>
      </c>
      <c r="K814" t="str">
        <f t="shared" si="68"/>
        <v>AR</v>
      </c>
      <c r="L814">
        <f t="shared" si="69"/>
        <v>0.5</v>
      </c>
      <c r="M814" s="1">
        <f t="shared" si="70"/>
        <v>0.90800000000000003</v>
      </c>
      <c r="N814" t="str">
        <f t="shared" si="71"/>
        <v xml:space="preserve">   all</v>
      </c>
    </row>
    <row r="815" spans="1:14" x14ac:dyDescent="0.25">
      <c r="A815" t="s">
        <v>559</v>
      </c>
      <c r="J815" t="str">
        <f t="shared" si="67"/>
        <v>figure</v>
      </c>
      <c r="K815" t="str">
        <f t="shared" si="68"/>
        <v>AR</v>
      </c>
      <c r="L815">
        <f t="shared" si="69"/>
        <v>0.6</v>
      </c>
      <c r="M815" s="1">
        <f t="shared" si="70"/>
        <v>0.77800000000000002</v>
      </c>
      <c r="N815" t="str">
        <f t="shared" si="71"/>
        <v xml:space="preserve">   all</v>
      </c>
    </row>
    <row r="816" spans="1:14" x14ac:dyDescent="0.25">
      <c r="A816" t="s">
        <v>560</v>
      </c>
      <c r="J816" t="str">
        <f t="shared" si="67"/>
        <v>figure</v>
      </c>
      <c r="K816" t="str">
        <f t="shared" si="68"/>
        <v>AR</v>
      </c>
      <c r="L816">
        <f t="shared" si="69"/>
        <v>0.7</v>
      </c>
      <c r="M816" s="1">
        <f t="shared" si="70"/>
        <v>0.503</v>
      </c>
      <c r="N816" t="str">
        <f t="shared" si="71"/>
        <v xml:space="preserve">   all</v>
      </c>
    </row>
    <row r="817" spans="1:14" x14ac:dyDescent="0.25">
      <c r="A817" t="s">
        <v>561</v>
      </c>
      <c r="J817" t="str">
        <f t="shared" si="67"/>
        <v>figure</v>
      </c>
      <c r="K817" t="str">
        <f t="shared" si="68"/>
        <v>AR</v>
      </c>
      <c r="L817">
        <f t="shared" si="69"/>
        <v>0.8</v>
      </c>
      <c r="M817" s="1">
        <f t="shared" si="70"/>
        <v>0.219</v>
      </c>
      <c r="N817" t="str">
        <f t="shared" si="71"/>
        <v xml:space="preserve">   all</v>
      </c>
    </row>
    <row r="818" spans="1:14" x14ac:dyDescent="0.25">
      <c r="A818" t="s">
        <v>59</v>
      </c>
      <c r="J818" t="str">
        <f t="shared" si="67"/>
        <v>figure</v>
      </c>
      <c r="K818" t="str">
        <f t="shared" si="68"/>
        <v>AR</v>
      </c>
      <c r="L818">
        <f t="shared" si="69"/>
        <v>0.9</v>
      </c>
      <c r="M818" s="1">
        <f t="shared" si="70"/>
        <v>0</v>
      </c>
      <c r="N818" t="str">
        <f t="shared" si="71"/>
        <v xml:space="preserve">   all</v>
      </c>
    </row>
    <row r="819" spans="1:14" x14ac:dyDescent="0.25">
      <c r="A819" t="s">
        <v>562</v>
      </c>
      <c r="J819" t="str">
        <f t="shared" si="67"/>
        <v>figure</v>
      </c>
      <c r="K819" t="str">
        <f t="shared" si="68"/>
        <v>AR</v>
      </c>
      <c r="L819" t="str">
        <f t="shared" si="69"/>
        <v xml:space="preserve">0.50:0.95 </v>
      </c>
      <c r="M819" s="1">
        <f t="shared" si="70"/>
        <v>0.42699999999999999</v>
      </c>
      <c r="N819" t="str">
        <f t="shared" si="71"/>
        <v xml:space="preserve"> small</v>
      </c>
    </row>
    <row r="820" spans="1:14" x14ac:dyDescent="0.25">
      <c r="A820" t="s">
        <v>563</v>
      </c>
      <c r="J820" t="str">
        <f t="shared" si="67"/>
        <v>figure</v>
      </c>
      <c r="K820" t="str">
        <f t="shared" si="68"/>
        <v>AR</v>
      </c>
      <c r="L820" t="str">
        <f t="shared" si="69"/>
        <v xml:space="preserve">0.50:0.95 </v>
      </c>
      <c r="M820" s="1">
        <f t="shared" si="70"/>
        <v>0.55900000000000005</v>
      </c>
      <c r="N820" t="str">
        <f t="shared" si="71"/>
        <v>medium</v>
      </c>
    </row>
    <row r="821" spans="1:14" x14ac:dyDescent="0.25">
      <c r="A821" t="s">
        <v>564</v>
      </c>
      <c r="J821" t="str">
        <f t="shared" si="67"/>
        <v/>
      </c>
      <c r="K821" t="str">
        <f t="shared" si="68"/>
        <v/>
      </c>
      <c r="L821" t="str">
        <f t="shared" si="69"/>
        <v/>
      </c>
      <c r="M821" s="1" t="str">
        <f t="shared" si="70"/>
        <v/>
      </c>
      <c r="N821" t="str">
        <f t="shared" si="71"/>
        <v/>
      </c>
    </row>
    <row r="822" spans="1:14" x14ac:dyDescent="0.25">
      <c r="A822" t="s">
        <v>565</v>
      </c>
      <c r="J822" t="str">
        <f t="shared" si="67"/>
        <v/>
      </c>
      <c r="K822" t="str">
        <f t="shared" si="68"/>
        <v/>
      </c>
      <c r="L822" t="str">
        <f t="shared" si="69"/>
        <v/>
      </c>
      <c r="M822" s="1" t="str">
        <f t="shared" si="70"/>
        <v/>
      </c>
      <c r="N822" t="str">
        <f t="shared" si="71"/>
        <v/>
      </c>
    </row>
    <row r="823" spans="1:14" x14ac:dyDescent="0.25">
      <c r="A823" t="s">
        <v>566</v>
      </c>
      <c r="J823" t="str">
        <f t="shared" si="67"/>
        <v/>
      </c>
      <c r="K823" t="str">
        <f t="shared" si="68"/>
        <v/>
      </c>
      <c r="L823" t="str">
        <f t="shared" si="69"/>
        <v/>
      </c>
      <c r="M823" s="1" t="str">
        <f t="shared" si="70"/>
        <v/>
      </c>
      <c r="N823" t="str">
        <f t="shared" si="71"/>
        <v/>
      </c>
    </row>
    <row r="824" spans="1:14" x14ac:dyDescent="0.25">
      <c r="J824" t="str">
        <f t="shared" si="67"/>
        <v/>
      </c>
      <c r="K824" t="str">
        <f t="shared" si="68"/>
        <v/>
      </c>
      <c r="L824" t="str">
        <f t="shared" si="69"/>
        <v/>
      </c>
      <c r="M824" s="1" t="str">
        <f t="shared" si="70"/>
        <v/>
      </c>
      <c r="N824" t="str">
        <f t="shared" si="71"/>
        <v/>
      </c>
    </row>
    <row r="825" spans="1:14" x14ac:dyDescent="0.25">
      <c r="A825" t="s">
        <v>567</v>
      </c>
      <c r="J825" t="str">
        <f t="shared" si="67"/>
        <v/>
      </c>
      <c r="K825" t="str">
        <f t="shared" si="68"/>
        <v/>
      </c>
      <c r="L825" t="str">
        <f t="shared" si="69"/>
        <v/>
      </c>
      <c r="M825" s="1" t="str">
        <f t="shared" si="70"/>
        <v/>
      </c>
      <c r="N825" t="str">
        <f t="shared" si="71"/>
        <v/>
      </c>
    </row>
    <row r="826" spans="1:14" x14ac:dyDescent="0.25">
      <c r="A826" t="s">
        <v>568</v>
      </c>
      <c r="J826" t="str">
        <f t="shared" si="67"/>
        <v/>
      </c>
      <c r="K826" t="str">
        <f t="shared" si="68"/>
        <v/>
      </c>
      <c r="L826" t="str">
        <f t="shared" si="69"/>
        <v/>
      </c>
      <c r="M826" s="1" t="str">
        <f t="shared" si="70"/>
        <v/>
      </c>
      <c r="N826" t="str">
        <f t="shared" si="71"/>
        <v/>
      </c>
    </row>
    <row r="827" spans="1:14" x14ac:dyDescent="0.25">
      <c r="J827" t="str">
        <f t="shared" si="67"/>
        <v/>
      </c>
      <c r="K827" t="str">
        <f t="shared" si="68"/>
        <v/>
      </c>
      <c r="L827" t="str">
        <f t="shared" si="69"/>
        <v/>
      </c>
      <c r="M827" s="1" t="str">
        <f t="shared" si="70"/>
        <v/>
      </c>
      <c r="N827" t="str">
        <f t="shared" si="71"/>
        <v/>
      </c>
    </row>
    <row r="828" spans="1:14" x14ac:dyDescent="0.25">
      <c r="A828" t="s">
        <v>569</v>
      </c>
      <c r="J828" t="str">
        <f t="shared" si="67"/>
        <v/>
      </c>
      <c r="K828" t="str">
        <f t="shared" si="68"/>
        <v/>
      </c>
      <c r="L828" t="str">
        <f t="shared" si="69"/>
        <v/>
      </c>
      <c r="M828" s="1" t="str">
        <f t="shared" si="70"/>
        <v/>
      </c>
      <c r="N828" t="str">
        <f t="shared" si="71"/>
        <v/>
      </c>
    </row>
    <row r="829" spans="1:14" x14ac:dyDescent="0.25">
      <c r="A829" t="s">
        <v>1</v>
      </c>
      <c r="J829" t="str">
        <f t="shared" si="67"/>
        <v/>
      </c>
      <c r="K829" t="str">
        <f t="shared" si="68"/>
        <v/>
      </c>
      <c r="L829" t="str">
        <f t="shared" si="69"/>
        <v/>
      </c>
      <c r="M829" s="1" t="str">
        <f t="shared" si="70"/>
        <v/>
      </c>
      <c r="N829" t="str">
        <f t="shared" si="71"/>
        <v/>
      </c>
    </row>
    <row r="830" spans="1:14" x14ac:dyDescent="0.25">
      <c r="A830" t="s">
        <v>570</v>
      </c>
      <c r="J830" t="str">
        <f t="shared" si="67"/>
        <v>All</v>
      </c>
      <c r="K830" t="str">
        <f t="shared" si="68"/>
        <v>AP</v>
      </c>
      <c r="L830" t="str">
        <f t="shared" si="69"/>
        <v xml:space="preserve">0.50:0.95 </v>
      </c>
      <c r="M830" s="1">
        <f t="shared" si="70"/>
        <v>0.23899999999999999</v>
      </c>
      <c r="N830" t="str">
        <f t="shared" si="71"/>
        <v xml:space="preserve">   all</v>
      </c>
    </row>
    <row r="831" spans="1:14" x14ac:dyDescent="0.25">
      <c r="A831" t="s">
        <v>571</v>
      </c>
      <c r="J831" t="str">
        <f t="shared" si="67"/>
        <v>All</v>
      </c>
      <c r="K831" t="str">
        <f t="shared" si="68"/>
        <v>AP</v>
      </c>
      <c r="L831">
        <f t="shared" si="69"/>
        <v>0.5</v>
      </c>
      <c r="M831" s="1">
        <f t="shared" si="70"/>
        <v>0.60299999999999998</v>
      </c>
      <c r="N831" t="str">
        <f t="shared" si="71"/>
        <v xml:space="preserve">   all</v>
      </c>
    </row>
    <row r="832" spans="1:14" x14ac:dyDescent="0.25">
      <c r="A832" t="s">
        <v>572</v>
      </c>
      <c r="J832" t="str">
        <f t="shared" si="67"/>
        <v>All</v>
      </c>
      <c r="K832" t="str">
        <f t="shared" si="68"/>
        <v>AP</v>
      </c>
      <c r="L832">
        <f t="shared" si="69"/>
        <v>0.6</v>
      </c>
      <c r="M832" s="1">
        <f t="shared" si="70"/>
        <v>0.45600000000000002</v>
      </c>
      <c r="N832" t="str">
        <f t="shared" si="71"/>
        <v xml:space="preserve">   all</v>
      </c>
    </row>
    <row r="833" spans="1:14" x14ac:dyDescent="0.25">
      <c r="A833" t="s">
        <v>573</v>
      </c>
      <c r="J833" t="str">
        <f t="shared" si="67"/>
        <v>All</v>
      </c>
      <c r="K833" t="str">
        <f t="shared" si="68"/>
        <v>AP</v>
      </c>
      <c r="L833">
        <f t="shared" si="69"/>
        <v>0.7</v>
      </c>
      <c r="M833" s="1">
        <f t="shared" si="70"/>
        <v>0.253</v>
      </c>
      <c r="N833" t="str">
        <f t="shared" si="71"/>
        <v xml:space="preserve">   all</v>
      </c>
    </row>
    <row r="834" spans="1:14" x14ac:dyDescent="0.25">
      <c r="A834" t="s">
        <v>574</v>
      </c>
      <c r="J834" t="str">
        <f t="shared" si="67"/>
        <v>All</v>
      </c>
      <c r="K834" t="str">
        <f t="shared" si="68"/>
        <v>AP</v>
      </c>
      <c r="L834">
        <f t="shared" si="69"/>
        <v>0.8</v>
      </c>
      <c r="M834" s="1">
        <f t="shared" si="70"/>
        <v>4.9000000000000002E-2</v>
      </c>
      <c r="N834" t="str">
        <f t="shared" si="71"/>
        <v xml:space="preserve">   all</v>
      </c>
    </row>
    <row r="835" spans="1:14" x14ac:dyDescent="0.25">
      <c r="A835" t="s">
        <v>7</v>
      </c>
      <c r="J835" t="str">
        <f t="shared" si="67"/>
        <v>All</v>
      </c>
      <c r="K835" t="str">
        <f t="shared" si="68"/>
        <v>AP</v>
      </c>
      <c r="L835">
        <f t="shared" si="69"/>
        <v>0.9</v>
      </c>
      <c r="M835" s="1">
        <f t="shared" si="70"/>
        <v>0</v>
      </c>
      <c r="N835" t="str">
        <f t="shared" si="71"/>
        <v xml:space="preserve">   all</v>
      </c>
    </row>
    <row r="836" spans="1:14" x14ac:dyDescent="0.25">
      <c r="A836" t="s">
        <v>575</v>
      </c>
      <c r="J836" t="str">
        <f t="shared" si="67"/>
        <v>All</v>
      </c>
      <c r="K836" t="str">
        <f t="shared" si="68"/>
        <v>AP</v>
      </c>
      <c r="L836" t="str">
        <f t="shared" si="69"/>
        <v xml:space="preserve">0.50:0.95 </v>
      </c>
      <c r="M836" s="1">
        <f t="shared" si="70"/>
        <v>0.23300000000000001</v>
      </c>
      <c r="N836" t="str">
        <f t="shared" si="71"/>
        <v xml:space="preserve"> small</v>
      </c>
    </row>
    <row r="837" spans="1:14" x14ac:dyDescent="0.25">
      <c r="A837" t="s">
        <v>576</v>
      </c>
      <c r="J837" t="str">
        <f t="shared" si="67"/>
        <v>All</v>
      </c>
      <c r="K837" t="str">
        <f t="shared" si="68"/>
        <v>AP</v>
      </c>
      <c r="L837" t="str">
        <f t="shared" si="69"/>
        <v xml:space="preserve">0.50:0.95 </v>
      </c>
      <c r="M837" s="1">
        <f t="shared" si="70"/>
        <v>0.41899999999999998</v>
      </c>
      <c r="N837" t="str">
        <f t="shared" si="71"/>
        <v>medium</v>
      </c>
    </row>
    <row r="838" spans="1:14" x14ac:dyDescent="0.25">
      <c r="A838" t="s">
        <v>577</v>
      </c>
      <c r="J838" t="str">
        <f t="shared" si="67"/>
        <v>All</v>
      </c>
      <c r="K838" t="str">
        <f t="shared" si="68"/>
        <v>AR</v>
      </c>
      <c r="L838">
        <f t="shared" si="69"/>
        <v>0.5</v>
      </c>
      <c r="M838" s="1">
        <f t="shared" si="70"/>
        <v>0.72799999999999998</v>
      </c>
      <c r="N838" t="str">
        <f t="shared" si="71"/>
        <v xml:space="preserve">   all</v>
      </c>
    </row>
    <row r="839" spans="1:14" x14ac:dyDescent="0.25">
      <c r="A839" t="s">
        <v>578</v>
      </c>
      <c r="J839" t="str">
        <f t="shared" si="67"/>
        <v>All</v>
      </c>
      <c r="K839" t="str">
        <f t="shared" si="68"/>
        <v>AR</v>
      </c>
      <c r="L839">
        <f t="shared" si="69"/>
        <v>0.6</v>
      </c>
      <c r="M839" s="1">
        <f t="shared" si="70"/>
        <v>0.60399999999999998</v>
      </c>
      <c r="N839" t="str">
        <f t="shared" si="71"/>
        <v xml:space="preserve">   all</v>
      </c>
    </row>
    <row r="840" spans="1:14" x14ac:dyDescent="0.25">
      <c r="A840" t="s">
        <v>579</v>
      </c>
      <c r="J840" t="str">
        <f t="shared" si="67"/>
        <v>All</v>
      </c>
      <c r="K840" t="str">
        <f t="shared" si="68"/>
        <v>AR</v>
      </c>
      <c r="L840">
        <f t="shared" si="69"/>
        <v>0.7</v>
      </c>
      <c r="M840" s="1">
        <f t="shared" si="70"/>
        <v>0.38400000000000001</v>
      </c>
      <c r="N840" t="str">
        <f t="shared" si="71"/>
        <v xml:space="preserve">   all</v>
      </c>
    </row>
    <row r="841" spans="1:14" x14ac:dyDescent="0.25">
      <c r="A841" t="s">
        <v>580</v>
      </c>
      <c r="J841" t="str">
        <f t="shared" si="67"/>
        <v>All</v>
      </c>
      <c r="K841" t="str">
        <f t="shared" si="68"/>
        <v>AR</v>
      </c>
      <c r="L841">
        <f t="shared" si="69"/>
        <v>0.8</v>
      </c>
      <c r="M841" s="1">
        <f t="shared" si="70"/>
        <v>0.13400000000000001</v>
      </c>
      <c r="N841" t="str">
        <f t="shared" si="71"/>
        <v xml:space="preserve">   all</v>
      </c>
    </row>
    <row r="842" spans="1:14" x14ac:dyDescent="0.25">
      <c r="A842" t="s">
        <v>14</v>
      </c>
      <c r="J842" t="str">
        <f t="shared" si="67"/>
        <v>All</v>
      </c>
      <c r="K842" t="str">
        <f t="shared" si="68"/>
        <v>AR</v>
      </c>
      <c r="L842">
        <f t="shared" si="69"/>
        <v>0.9</v>
      </c>
      <c r="M842" s="1">
        <f t="shared" si="70"/>
        <v>0</v>
      </c>
      <c r="N842" t="str">
        <f t="shared" si="71"/>
        <v xml:space="preserve">   all</v>
      </c>
    </row>
    <row r="843" spans="1:14" x14ac:dyDescent="0.25">
      <c r="A843" t="s">
        <v>581</v>
      </c>
      <c r="J843" t="str">
        <f t="shared" si="67"/>
        <v>All</v>
      </c>
      <c r="K843" t="str">
        <f t="shared" si="68"/>
        <v>AR</v>
      </c>
      <c r="L843" t="str">
        <f t="shared" si="69"/>
        <v xml:space="preserve">0.50:0.95 </v>
      </c>
      <c r="M843" s="1">
        <f t="shared" si="70"/>
        <v>0.32700000000000001</v>
      </c>
      <c r="N843" t="str">
        <f t="shared" si="71"/>
        <v xml:space="preserve"> small</v>
      </c>
    </row>
    <row r="844" spans="1:14" x14ac:dyDescent="0.25">
      <c r="A844" t="s">
        <v>481</v>
      </c>
      <c r="J844" t="str">
        <f t="shared" ref="J844:J977" si="72">IF(LEFT(A844,8)=" Average",MID(A844,FIND("catId",A844)+6,LEN(A844)-FIND("catId",A844)-5),"")</f>
        <v>All</v>
      </c>
      <c r="K844" t="str">
        <f t="shared" ref="K844:K977" si="73">IF(LEFT(A844,18)=" Average Precision", "AP", IF(LEFT(A844,14)=" Average Recal", "AR", ""))</f>
        <v>AR</v>
      </c>
      <c r="L844" t="str">
        <f t="shared" si="69"/>
        <v xml:space="preserve">0.50:0.95 </v>
      </c>
      <c r="M844" s="1">
        <f t="shared" si="70"/>
        <v>0.51</v>
      </c>
      <c r="N844" t="str">
        <f t="shared" si="71"/>
        <v>medium</v>
      </c>
    </row>
    <row r="845" spans="1:14" x14ac:dyDescent="0.25">
      <c r="A845" t="s">
        <v>582</v>
      </c>
      <c r="J845" t="str">
        <f t="shared" si="72"/>
        <v>ball</v>
      </c>
      <c r="K845" t="str">
        <f t="shared" si="73"/>
        <v>AP</v>
      </c>
      <c r="L845" t="str">
        <f t="shared" ref="L845:L978" si="74">IF(LEFT(A845,8)=" Average",IF(ISNUMBER(TRIM(MID(A845, FIND("IoU",A845) + 4, FIND(" | area", A845) - FIND("IoU",A845) - 3)) * 1), VALUE(MID(A845, FIND("IoU",A845) + 4, FIND(" | area", A845) - FIND("IoU",A845) - 3)), MID(A845, FIND("IoU",A845) + 4, FIND(" | area", A845) - FIND("IoU",A845) - 3)),"")</f>
        <v xml:space="preserve">0.50:0.95 </v>
      </c>
      <c r="M845" s="1">
        <f t="shared" si="70"/>
        <v>0.14000000000000001</v>
      </c>
      <c r="N845" t="str">
        <f t="shared" si="71"/>
        <v xml:space="preserve">   all</v>
      </c>
    </row>
    <row r="846" spans="1:14" x14ac:dyDescent="0.25">
      <c r="A846" t="s">
        <v>583</v>
      </c>
      <c r="J846" t="str">
        <f t="shared" si="72"/>
        <v>ball</v>
      </c>
      <c r="K846" t="str">
        <f t="shared" si="73"/>
        <v>AP</v>
      </c>
      <c r="L846">
        <f t="shared" si="74"/>
        <v>0.5</v>
      </c>
      <c r="M846" s="1">
        <f t="shared" si="70"/>
        <v>0.26700000000000002</v>
      </c>
      <c r="N846" t="str">
        <f t="shared" si="71"/>
        <v xml:space="preserve">   all</v>
      </c>
    </row>
    <row r="847" spans="1:14" x14ac:dyDescent="0.25">
      <c r="A847" t="s">
        <v>584</v>
      </c>
      <c r="J847" t="str">
        <f t="shared" si="72"/>
        <v>ball</v>
      </c>
      <c r="K847" t="str">
        <f t="shared" si="73"/>
        <v>AP</v>
      </c>
      <c r="L847">
        <f t="shared" si="74"/>
        <v>0.6</v>
      </c>
      <c r="M847" s="1">
        <f t="shared" si="70"/>
        <v>0.26700000000000002</v>
      </c>
      <c r="N847" t="str">
        <f t="shared" si="71"/>
        <v xml:space="preserve">   all</v>
      </c>
    </row>
    <row r="848" spans="1:14" x14ac:dyDescent="0.25">
      <c r="A848" t="s">
        <v>585</v>
      </c>
      <c r="J848" t="str">
        <f t="shared" si="72"/>
        <v>ball</v>
      </c>
      <c r="K848" t="str">
        <f t="shared" si="73"/>
        <v>AP</v>
      </c>
      <c r="L848">
        <f t="shared" si="74"/>
        <v>0.7</v>
      </c>
      <c r="M848" s="1">
        <f t="shared" si="70"/>
        <v>0.19500000000000001</v>
      </c>
      <c r="N848" t="str">
        <f t="shared" si="71"/>
        <v xml:space="preserve">   all</v>
      </c>
    </row>
    <row r="849" spans="1:14" x14ac:dyDescent="0.25">
      <c r="A849" t="s">
        <v>586</v>
      </c>
      <c r="J849" t="str">
        <f t="shared" si="72"/>
        <v>ball</v>
      </c>
      <c r="K849" t="str">
        <f t="shared" si="73"/>
        <v>AP</v>
      </c>
      <c r="L849">
        <f t="shared" si="74"/>
        <v>0.8</v>
      </c>
      <c r="M849" s="1">
        <f t="shared" ref="M849:M982" si="75">IF(LEFT(A849,8)=" Average", MAX(VALUE(MID(A849, FIND("| maxDets=100 ] = ",A849) + 18,FIND("| catId", A849) - 18 - FIND("| maxDets=100 ] = ",A849))), 0),"")</f>
        <v>4.1000000000000002E-2</v>
      </c>
      <c r="N849" t="str">
        <f t="shared" si="71"/>
        <v xml:space="preserve">   all</v>
      </c>
    </row>
    <row r="850" spans="1:14" x14ac:dyDescent="0.25">
      <c r="A850" t="s">
        <v>22</v>
      </c>
      <c r="J850" t="str">
        <f t="shared" si="72"/>
        <v>ball</v>
      </c>
      <c r="K850" t="str">
        <f t="shared" si="73"/>
        <v>AP</v>
      </c>
      <c r="L850">
        <f t="shared" si="74"/>
        <v>0.9</v>
      </c>
      <c r="M850" s="1">
        <f t="shared" si="75"/>
        <v>0</v>
      </c>
      <c r="N850" t="str">
        <f t="shared" si="71"/>
        <v xml:space="preserve">   all</v>
      </c>
    </row>
    <row r="851" spans="1:14" x14ac:dyDescent="0.25">
      <c r="A851" t="s">
        <v>587</v>
      </c>
      <c r="J851" t="str">
        <f t="shared" si="72"/>
        <v>ball</v>
      </c>
      <c r="K851" t="str">
        <f t="shared" si="73"/>
        <v>AP</v>
      </c>
      <c r="L851" t="str">
        <f t="shared" si="74"/>
        <v xml:space="preserve">0.50:0.95 </v>
      </c>
      <c r="M851" s="1">
        <f t="shared" si="75"/>
        <v>0.14000000000000001</v>
      </c>
      <c r="N851" t="str">
        <f t="shared" ref="N851:N984" si="76">IF(LEFT(A851,8)=" Average",MID(A851, FIND("area=",A851) + 5, FIND(" | maxDets", A851) - FIND("area=",A851) - 5),"")</f>
        <v xml:space="preserve"> small</v>
      </c>
    </row>
    <row r="852" spans="1:14" x14ac:dyDescent="0.25">
      <c r="A852" t="s">
        <v>24</v>
      </c>
      <c r="J852" t="str">
        <f t="shared" si="72"/>
        <v>ball</v>
      </c>
      <c r="K852" t="str">
        <f t="shared" si="73"/>
        <v>AP</v>
      </c>
      <c r="L852" t="str">
        <f t="shared" si="74"/>
        <v xml:space="preserve">0.50:0.95 </v>
      </c>
      <c r="M852" s="1">
        <f t="shared" si="75"/>
        <v>0</v>
      </c>
      <c r="N852" t="str">
        <f t="shared" si="76"/>
        <v>medium</v>
      </c>
    </row>
    <row r="853" spans="1:14" x14ac:dyDescent="0.25">
      <c r="A853" t="s">
        <v>537</v>
      </c>
      <c r="J853" t="str">
        <f t="shared" si="72"/>
        <v>ball</v>
      </c>
      <c r="K853" t="str">
        <f t="shared" si="73"/>
        <v>AR</v>
      </c>
      <c r="L853">
        <f t="shared" si="74"/>
        <v>0.5</v>
      </c>
      <c r="M853" s="1">
        <f t="shared" si="75"/>
        <v>0.4</v>
      </c>
      <c r="N853" t="str">
        <f t="shared" si="76"/>
        <v xml:space="preserve">   all</v>
      </c>
    </row>
    <row r="854" spans="1:14" x14ac:dyDescent="0.25">
      <c r="A854" t="s">
        <v>588</v>
      </c>
      <c r="J854" t="str">
        <f t="shared" si="72"/>
        <v>ball</v>
      </c>
      <c r="K854" t="str">
        <f t="shared" si="73"/>
        <v>AR</v>
      </c>
      <c r="L854">
        <f t="shared" si="74"/>
        <v>0.6</v>
      </c>
      <c r="M854" s="1">
        <f t="shared" si="75"/>
        <v>0.4</v>
      </c>
      <c r="N854" t="str">
        <f t="shared" si="76"/>
        <v xml:space="preserve">   all</v>
      </c>
    </row>
    <row r="855" spans="1:14" x14ac:dyDescent="0.25">
      <c r="A855" t="s">
        <v>439</v>
      </c>
      <c r="J855" t="str">
        <f t="shared" si="72"/>
        <v>ball</v>
      </c>
      <c r="K855" t="str">
        <f t="shared" si="73"/>
        <v>AR</v>
      </c>
      <c r="L855">
        <f t="shared" si="74"/>
        <v>0.7</v>
      </c>
      <c r="M855" s="1">
        <f t="shared" si="75"/>
        <v>0.3</v>
      </c>
      <c r="N855" t="str">
        <f t="shared" si="76"/>
        <v xml:space="preserve">   all</v>
      </c>
    </row>
    <row r="856" spans="1:14" x14ac:dyDescent="0.25">
      <c r="A856" t="s">
        <v>489</v>
      </c>
      <c r="J856" t="str">
        <f t="shared" si="72"/>
        <v>ball</v>
      </c>
      <c r="K856" t="str">
        <f t="shared" si="73"/>
        <v>AR</v>
      </c>
      <c r="L856">
        <f t="shared" si="74"/>
        <v>0.8</v>
      </c>
      <c r="M856" s="1">
        <f t="shared" si="75"/>
        <v>0.1</v>
      </c>
      <c r="N856" t="str">
        <f t="shared" si="76"/>
        <v xml:space="preserve">   all</v>
      </c>
    </row>
    <row r="857" spans="1:14" x14ac:dyDescent="0.25">
      <c r="A857" t="s">
        <v>29</v>
      </c>
      <c r="J857" t="str">
        <f t="shared" si="72"/>
        <v>ball</v>
      </c>
      <c r="K857" t="str">
        <f t="shared" si="73"/>
        <v>AR</v>
      </c>
      <c r="L857">
        <f t="shared" si="74"/>
        <v>0.9</v>
      </c>
      <c r="M857" s="1">
        <f t="shared" si="75"/>
        <v>0</v>
      </c>
      <c r="N857" t="str">
        <f t="shared" si="76"/>
        <v xml:space="preserve">   all</v>
      </c>
    </row>
    <row r="858" spans="1:14" x14ac:dyDescent="0.25">
      <c r="A858" t="s">
        <v>589</v>
      </c>
      <c r="J858" t="str">
        <f t="shared" si="72"/>
        <v>ball</v>
      </c>
      <c r="K858" t="str">
        <f t="shared" si="73"/>
        <v>AR</v>
      </c>
      <c r="L858" t="str">
        <f t="shared" si="74"/>
        <v xml:space="preserve">0.50:0.95 </v>
      </c>
      <c r="M858" s="1">
        <f t="shared" si="75"/>
        <v>0.22</v>
      </c>
      <c r="N858" t="str">
        <f t="shared" si="76"/>
        <v xml:space="preserve"> small</v>
      </c>
    </row>
    <row r="859" spans="1:14" x14ac:dyDescent="0.25">
      <c r="A859" t="s">
        <v>31</v>
      </c>
      <c r="J859" t="str">
        <f t="shared" si="72"/>
        <v>ball</v>
      </c>
      <c r="K859" t="str">
        <f t="shared" si="73"/>
        <v>AR</v>
      </c>
      <c r="L859" t="str">
        <f t="shared" si="74"/>
        <v xml:space="preserve">0.50:0.95 </v>
      </c>
      <c r="M859" s="1">
        <f t="shared" si="75"/>
        <v>0</v>
      </c>
      <c r="N859" t="str">
        <f t="shared" si="76"/>
        <v>medium</v>
      </c>
    </row>
    <row r="860" spans="1:14" x14ac:dyDescent="0.25">
      <c r="A860" t="s">
        <v>590</v>
      </c>
      <c r="J860" t="str">
        <f t="shared" si="72"/>
        <v>hand</v>
      </c>
      <c r="K860" t="str">
        <f t="shared" si="73"/>
        <v>AP</v>
      </c>
      <c r="L860" t="str">
        <f t="shared" si="74"/>
        <v xml:space="preserve">0.50:0.95 </v>
      </c>
      <c r="M860" s="1">
        <f t="shared" si="75"/>
        <v>0.252</v>
      </c>
      <c r="N860" t="str">
        <f t="shared" si="76"/>
        <v xml:space="preserve">   all</v>
      </c>
    </row>
    <row r="861" spans="1:14" x14ac:dyDescent="0.25">
      <c r="A861" t="s">
        <v>591</v>
      </c>
      <c r="J861" t="str">
        <f t="shared" si="72"/>
        <v>hand</v>
      </c>
      <c r="K861" t="str">
        <f t="shared" si="73"/>
        <v>AP</v>
      </c>
      <c r="L861">
        <f t="shared" si="74"/>
        <v>0.5</v>
      </c>
      <c r="M861" s="1">
        <f t="shared" si="75"/>
        <v>0.73899999999999999</v>
      </c>
      <c r="N861" t="str">
        <f t="shared" si="76"/>
        <v xml:space="preserve">   all</v>
      </c>
    </row>
    <row r="862" spans="1:14" x14ac:dyDescent="0.25">
      <c r="A862" t="s">
        <v>592</v>
      </c>
      <c r="J862" t="str">
        <f t="shared" si="72"/>
        <v>hand</v>
      </c>
      <c r="K862" t="str">
        <f t="shared" si="73"/>
        <v>AP</v>
      </c>
      <c r="L862">
        <f t="shared" si="74"/>
        <v>0.6</v>
      </c>
      <c r="M862" s="1">
        <f t="shared" si="75"/>
        <v>0.498</v>
      </c>
      <c r="N862" t="str">
        <f t="shared" si="76"/>
        <v xml:space="preserve">   all</v>
      </c>
    </row>
    <row r="863" spans="1:14" x14ac:dyDescent="0.25">
      <c r="A863" t="s">
        <v>593</v>
      </c>
      <c r="J863" t="str">
        <f t="shared" si="72"/>
        <v>hand</v>
      </c>
      <c r="K863" t="str">
        <f t="shared" si="73"/>
        <v>AP</v>
      </c>
      <c r="L863">
        <f t="shared" si="74"/>
        <v>0.7</v>
      </c>
      <c r="M863" s="1">
        <f t="shared" si="75"/>
        <v>0.22600000000000001</v>
      </c>
      <c r="N863" t="str">
        <f t="shared" si="76"/>
        <v xml:space="preserve">   all</v>
      </c>
    </row>
    <row r="864" spans="1:14" x14ac:dyDescent="0.25">
      <c r="A864" t="s">
        <v>594</v>
      </c>
      <c r="J864" t="str">
        <f t="shared" si="72"/>
        <v>hand</v>
      </c>
      <c r="K864" t="str">
        <f t="shared" si="73"/>
        <v>AP</v>
      </c>
      <c r="L864">
        <f t="shared" si="74"/>
        <v>0.8</v>
      </c>
      <c r="M864" s="1">
        <f t="shared" si="75"/>
        <v>3.2000000000000001E-2</v>
      </c>
      <c r="N864" t="str">
        <f t="shared" si="76"/>
        <v xml:space="preserve">   all</v>
      </c>
    </row>
    <row r="865" spans="1:14" x14ac:dyDescent="0.25">
      <c r="A865" t="s">
        <v>37</v>
      </c>
      <c r="J865" t="str">
        <f t="shared" si="72"/>
        <v>hand</v>
      </c>
      <c r="K865" t="str">
        <f t="shared" si="73"/>
        <v>AP</v>
      </c>
      <c r="L865">
        <f t="shared" si="74"/>
        <v>0.9</v>
      </c>
      <c r="M865" s="1">
        <f t="shared" si="75"/>
        <v>0</v>
      </c>
      <c r="N865" t="str">
        <f t="shared" si="76"/>
        <v xml:space="preserve">   all</v>
      </c>
    </row>
    <row r="866" spans="1:14" x14ac:dyDescent="0.25">
      <c r="A866" t="s">
        <v>595</v>
      </c>
      <c r="J866" t="str">
        <f t="shared" si="72"/>
        <v>hand</v>
      </c>
      <c r="K866" t="str">
        <f t="shared" si="73"/>
        <v>AP</v>
      </c>
      <c r="L866" t="str">
        <f t="shared" si="74"/>
        <v xml:space="preserve">0.50:0.95 </v>
      </c>
      <c r="M866" s="1">
        <f t="shared" si="75"/>
        <v>0.245</v>
      </c>
      <c r="N866" t="str">
        <f t="shared" si="76"/>
        <v xml:space="preserve"> small</v>
      </c>
    </row>
    <row r="867" spans="1:14" x14ac:dyDescent="0.25">
      <c r="A867" t="s">
        <v>596</v>
      </c>
      <c r="J867" t="str">
        <f t="shared" si="72"/>
        <v>hand</v>
      </c>
      <c r="K867" t="str">
        <f t="shared" si="73"/>
        <v>AP</v>
      </c>
      <c r="L867" t="str">
        <f t="shared" si="74"/>
        <v xml:space="preserve">0.50:0.95 </v>
      </c>
      <c r="M867" s="1">
        <f t="shared" si="75"/>
        <v>0.39100000000000001</v>
      </c>
      <c r="N867" t="str">
        <f t="shared" si="76"/>
        <v>medium</v>
      </c>
    </row>
    <row r="868" spans="1:14" x14ac:dyDescent="0.25">
      <c r="A868" t="s">
        <v>398</v>
      </c>
      <c r="J868" t="str">
        <f t="shared" si="72"/>
        <v>hand</v>
      </c>
      <c r="K868" t="str">
        <f t="shared" si="73"/>
        <v>AR</v>
      </c>
      <c r="L868">
        <f t="shared" si="74"/>
        <v>0.5</v>
      </c>
      <c r="M868" s="1">
        <f t="shared" si="75"/>
        <v>0.89800000000000002</v>
      </c>
      <c r="N868" t="str">
        <f t="shared" si="76"/>
        <v xml:space="preserve">   all</v>
      </c>
    </row>
    <row r="869" spans="1:14" x14ac:dyDescent="0.25">
      <c r="A869" t="s">
        <v>597</v>
      </c>
      <c r="J869" t="str">
        <f t="shared" si="72"/>
        <v>hand</v>
      </c>
      <c r="K869" t="str">
        <f t="shared" si="73"/>
        <v>AR</v>
      </c>
      <c r="L869">
        <f t="shared" si="74"/>
        <v>0.6</v>
      </c>
      <c r="M869" s="1">
        <f t="shared" si="75"/>
        <v>0.68200000000000005</v>
      </c>
      <c r="N869" t="str">
        <f t="shared" si="76"/>
        <v xml:space="preserve">   all</v>
      </c>
    </row>
    <row r="870" spans="1:14" x14ac:dyDescent="0.25">
      <c r="A870" t="s">
        <v>598</v>
      </c>
      <c r="J870" t="str">
        <f t="shared" si="72"/>
        <v>hand</v>
      </c>
      <c r="K870" t="str">
        <f t="shared" si="73"/>
        <v>AR</v>
      </c>
      <c r="L870">
        <f t="shared" si="74"/>
        <v>0.7</v>
      </c>
      <c r="M870" s="1">
        <f t="shared" si="75"/>
        <v>0.36399999999999999</v>
      </c>
      <c r="N870" t="str">
        <f t="shared" si="76"/>
        <v xml:space="preserve">   all</v>
      </c>
    </row>
    <row r="871" spans="1:14" x14ac:dyDescent="0.25">
      <c r="A871" t="s">
        <v>203</v>
      </c>
      <c r="J871" t="str">
        <f t="shared" si="72"/>
        <v>hand</v>
      </c>
      <c r="K871" t="str">
        <f t="shared" si="73"/>
        <v>AR</v>
      </c>
      <c r="L871">
        <f t="shared" si="74"/>
        <v>0.8</v>
      </c>
      <c r="M871" s="1">
        <f t="shared" si="75"/>
        <v>0.10199999999999999</v>
      </c>
      <c r="N871" t="str">
        <f t="shared" si="76"/>
        <v xml:space="preserve">   all</v>
      </c>
    </row>
    <row r="872" spans="1:14" x14ac:dyDescent="0.25">
      <c r="A872" t="s">
        <v>44</v>
      </c>
      <c r="J872" t="str">
        <f t="shared" si="72"/>
        <v>hand</v>
      </c>
      <c r="K872" t="str">
        <f t="shared" si="73"/>
        <v>AR</v>
      </c>
      <c r="L872">
        <f t="shared" si="74"/>
        <v>0.9</v>
      </c>
      <c r="M872" s="1">
        <f t="shared" si="75"/>
        <v>0</v>
      </c>
      <c r="N872" t="str">
        <f t="shared" si="76"/>
        <v xml:space="preserve">   all</v>
      </c>
    </row>
    <row r="873" spans="1:14" x14ac:dyDescent="0.25">
      <c r="A873" t="s">
        <v>45</v>
      </c>
      <c r="J873" t="str">
        <f t="shared" si="72"/>
        <v>hand</v>
      </c>
      <c r="K873" t="str">
        <f t="shared" si="73"/>
        <v>AR</v>
      </c>
      <c r="L873" t="str">
        <f t="shared" si="74"/>
        <v xml:space="preserve">0.50:0.95 </v>
      </c>
      <c r="M873" s="1">
        <f t="shared" si="75"/>
        <v>0.35</v>
      </c>
      <c r="N873" t="str">
        <f t="shared" si="76"/>
        <v xml:space="preserve"> small</v>
      </c>
    </row>
    <row r="874" spans="1:14" x14ac:dyDescent="0.25">
      <c r="A874" t="s">
        <v>599</v>
      </c>
      <c r="J874" t="str">
        <f t="shared" si="72"/>
        <v>hand</v>
      </c>
      <c r="K874" t="str">
        <f t="shared" si="73"/>
        <v>AR</v>
      </c>
      <c r="L874" t="str">
        <f t="shared" si="74"/>
        <v xml:space="preserve">0.50:0.95 </v>
      </c>
      <c r="M874" s="1">
        <f t="shared" si="75"/>
        <v>0.5</v>
      </c>
      <c r="N874" t="str">
        <f t="shared" si="76"/>
        <v>medium</v>
      </c>
    </row>
    <row r="875" spans="1:14" x14ac:dyDescent="0.25">
      <c r="A875" t="s">
        <v>600</v>
      </c>
      <c r="J875" t="str">
        <f t="shared" si="72"/>
        <v>figure</v>
      </c>
      <c r="K875" t="str">
        <f t="shared" si="73"/>
        <v>AP</v>
      </c>
      <c r="L875" t="str">
        <f t="shared" si="74"/>
        <v xml:space="preserve">0.50:0.95 </v>
      </c>
      <c r="M875" s="1">
        <f t="shared" si="75"/>
        <v>0.32600000000000001</v>
      </c>
      <c r="N875" t="str">
        <f t="shared" si="76"/>
        <v xml:space="preserve">   all</v>
      </c>
    </row>
    <row r="876" spans="1:14" x14ac:dyDescent="0.25">
      <c r="A876" t="s">
        <v>601</v>
      </c>
      <c r="J876" t="str">
        <f t="shared" si="72"/>
        <v>figure</v>
      </c>
      <c r="K876" t="str">
        <f t="shared" si="73"/>
        <v>AP</v>
      </c>
      <c r="L876">
        <f t="shared" si="74"/>
        <v>0.5</v>
      </c>
      <c r="M876" s="1">
        <f t="shared" si="75"/>
        <v>0.80300000000000005</v>
      </c>
      <c r="N876" t="str">
        <f t="shared" si="76"/>
        <v xml:space="preserve">   all</v>
      </c>
    </row>
    <row r="877" spans="1:14" x14ac:dyDescent="0.25">
      <c r="A877" t="s">
        <v>602</v>
      </c>
      <c r="J877" t="str">
        <f t="shared" si="72"/>
        <v>figure</v>
      </c>
      <c r="K877" t="str">
        <f t="shared" si="73"/>
        <v>AP</v>
      </c>
      <c r="L877">
        <f t="shared" si="74"/>
        <v>0.6</v>
      </c>
      <c r="M877" s="1">
        <f t="shared" si="75"/>
        <v>0.60199999999999998</v>
      </c>
      <c r="N877" t="str">
        <f t="shared" si="76"/>
        <v xml:space="preserve">   all</v>
      </c>
    </row>
    <row r="878" spans="1:14" x14ac:dyDescent="0.25">
      <c r="A878" t="s">
        <v>603</v>
      </c>
      <c r="J878" t="str">
        <f t="shared" si="72"/>
        <v>figure</v>
      </c>
      <c r="K878" t="str">
        <f t="shared" si="73"/>
        <v>AP</v>
      </c>
      <c r="L878">
        <f t="shared" si="74"/>
        <v>0.7</v>
      </c>
      <c r="M878" s="1">
        <f t="shared" si="75"/>
        <v>0.33800000000000002</v>
      </c>
      <c r="N878" t="str">
        <f t="shared" si="76"/>
        <v xml:space="preserve">   all</v>
      </c>
    </row>
    <row r="879" spans="1:14" x14ac:dyDescent="0.25">
      <c r="A879" t="s">
        <v>604</v>
      </c>
      <c r="J879" t="str">
        <f t="shared" si="72"/>
        <v>figure</v>
      </c>
      <c r="K879" t="str">
        <f t="shared" si="73"/>
        <v>AP</v>
      </c>
      <c r="L879">
        <f t="shared" si="74"/>
        <v>0.8</v>
      </c>
      <c r="M879" s="1">
        <f t="shared" si="75"/>
        <v>7.2999999999999995E-2</v>
      </c>
      <c r="N879" t="str">
        <f t="shared" si="76"/>
        <v xml:space="preserve">   all</v>
      </c>
    </row>
    <row r="880" spans="1:14" x14ac:dyDescent="0.25">
      <c r="A880" t="s">
        <v>52</v>
      </c>
      <c r="J880" t="str">
        <f t="shared" si="72"/>
        <v>figure</v>
      </c>
      <c r="K880" t="str">
        <f t="shared" si="73"/>
        <v>AP</v>
      </c>
      <c r="L880">
        <f t="shared" si="74"/>
        <v>0.9</v>
      </c>
      <c r="M880" s="1">
        <f t="shared" si="75"/>
        <v>0</v>
      </c>
      <c r="N880" t="str">
        <f t="shared" si="76"/>
        <v xml:space="preserve">   all</v>
      </c>
    </row>
    <row r="881" spans="1:14" x14ac:dyDescent="0.25">
      <c r="A881" t="s">
        <v>605</v>
      </c>
      <c r="J881" t="str">
        <f t="shared" si="72"/>
        <v>figure</v>
      </c>
      <c r="K881" t="str">
        <f t="shared" si="73"/>
        <v>AP</v>
      </c>
      <c r="L881" t="str">
        <f t="shared" si="74"/>
        <v xml:space="preserve">0.50:0.95 </v>
      </c>
      <c r="M881" s="1">
        <f t="shared" si="75"/>
        <v>0.315</v>
      </c>
      <c r="N881" t="str">
        <f t="shared" si="76"/>
        <v xml:space="preserve"> small</v>
      </c>
    </row>
    <row r="882" spans="1:14" x14ac:dyDescent="0.25">
      <c r="A882" t="s">
        <v>606</v>
      </c>
      <c r="J882" t="str">
        <f t="shared" si="72"/>
        <v>figure</v>
      </c>
      <c r="K882" t="str">
        <f t="shared" si="73"/>
        <v>AP</v>
      </c>
      <c r="L882" t="str">
        <f t="shared" si="74"/>
        <v xml:space="preserve">0.50:0.95 </v>
      </c>
      <c r="M882" s="1">
        <f t="shared" si="75"/>
        <v>0.44600000000000001</v>
      </c>
      <c r="N882" t="str">
        <f t="shared" si="76"/>
        <v>medium</v>
      </c>
    </row>
    <row r="883" spans="1:14" x14ac:dyDescent="0.25">
      <c r="A883" t="s">
        <v>607</v>
      </c>
      <c r="J883" t="str">
        <f t="shared" si="72"/>
        <v>figure</v>
      </c>
      <c r="K883" t="str">
        <f t="shared" si="73"/>
        <v>AR</v>
      </c>
      <c r="L883">
        <f t="shared" si="74"/>
        <v>0.5</v>
      </c>
      <c r="M883" s="1">
        <f t="shared" si="75"/>
        <v>0.88700000000000001</v>
      </c>
      <c r="N883" t="str">
        <f t="shared" si="76"/>
        <v xml:space="preserve">   all</v>
      </c>
    </row>
    <row r="884" spans="1:14" x14ac:dyDescent="0.25">
      <c r="A884" t="s">
        <v>608</v>
      </c>
      <c r="J884" t="str">
        <f t="shared" si="72"/>
        <v>figure</v>
      </c>
      <c r="K884" t="str">
        <f t="shared" si="73"/>
        <v>AR</v>
      </c>
      <c r="L884">
        <f t="shared" si="74"/>
        <v>0.6</v>
      </c>
      <c r="M884" s="1">
        <f t="shared" si="75"/>
        <v>0.73</v>
      </c>
      <c r="N884" t="str">
        <f t="shared" si="76"/>
        <v xml:space="preserve">   all</v>
      </c>
    </row>
    <row r="885" spans="1:14" x14ac:dyDescent="0.25">
      <c r="A885" t="s">
        <v>609</v>
      </c>
      <c r="J885" t="str">
        <f t="shared" si="72"/>
        <v>figure</v>
      </c>
      <c r="K885" t="str">
        <f t="shared" si="73"/>
        <v>AR</v>
      </c>
      <c r="L885">
        <f t="shared" si="74"/>
        <v>0.7</v>
      </c>
      <c r="M885" s="1">
        <f t="shared" si="75"/>
        <v>0.48699999999999999</v>
      </c>
      <c r="N885" t="str">
        <f t="shared" si="76"/>
        <v xml:space="preserve">   all</v>
      </c>
    </row>
    <row r="886" spans="1:14" x14ac:dyDescent="0.25">
      <c r="A886" t="s">
        <v>610</v>
      </c>
      <c r="J886" t="str">
        <f t="shared" si="72"/>
        <v>figure</v>
      </c>
      <c r="K886" t="str">
        <f t="shared" si="73"/>
        <v>AR</v>
      </c>
      <c r="L886">
        <f t="shared" si="74"/>
        <v>0.8</v>
      </c>
      <c r="M886" s="1">
        <f t="shared" si="75"/>
        <v>0.19900000000000001</v>
      </c>
      <c r="N886" t="str">
        <f t="shared" si="76"/>
        <v xml:space="preserve">   all</v>
      </c>
    </row>
    <row r="887" spans="1:14" x14ac:dyDescent="0.25">
      <c r="A887" t="s">
        <v>59</v>
      </c>
      <c r="J887" t="str">
        <f t="shared" si="72"/>
        <v>figure</v>
      </c>
      <c r="K887" t="str">
        <f t="shared" si="73"/>
        <v>AR</v>
      </c>
      <c r="L887">
        <f t="shared" si="74"/>
        <v>0.9</v>
      </c>
      <c r="M887" s="1">
        <f t="shared" si="75"/>
        <v>0</v>
      </c>
      <c r="N887" t="str">
        <f t="shared" si="76"/>
        <v xml:space="preserve">   all</v>
      </c>
    </row>
    <row r="888" spans="1:14" x14ac:dyDescent="0.25">
      <c r="A888" t="s">
        <v>611</v>
      </c>
      <c r="J888" t="str">
        <f t="shared" si="72"/>
        <v>figure</v>
      </c>
      <c r="K888" t="str">
        <f t="shared" si="73"/>
        <v>AR</v>
      </c>
      <c r="L888" t="str">
        <f t="shared" si="74"/>
        <v xml:space="preserve">0.50:0.95 </v>
      </c>
      <c r="M888" s="1">
        <f t="shared" si="75"/>
        <v>0.41099999999999998</v>
      </c>
      <c r="N888" t="str">
        <f t="shared" si="76"/>
        <v xml:space="preserve"> small</v>
      </c>
    </row>
    <row r="889" spans="1:14" x14ac:dyDescent="0.25">
      <c r="A889" t="s">
        <v>612</v>
      </c>
      <c r="J889" t="str">
        <f t="shared" si="72"/>
        <v>figure</v>
      </c>
      <c r="K889" t="str">
        <f t="shared" si="73"/>
        <v>AR</v>
      </c>
      <c r="L889" t="str">
        <f t="shared" si="74"/>
        <v xml:space="preserve">0.50:0.95 </v>
      </c>
      <c r="M889" s="1">
        <f t="shared" si="75"/>
        <v>0.52</v>
      </c>
      <c r="N889" t="str">
        <f t="shared" si="76"/>
        <v>medium</v>
      </c>
    </row>
    <row r="890" spans="1:14" x14ac:dyDescent="0.25">
      <c r="A890" t="s">
        <v>613</v>
      </c>
      <c r="J890" t="str">
        <f t="shared" ref="J890:J953" si="77">IF(LEFT(A890,8)=" Average",MID(A890,FIND("catId",A890)+6,LEN(A890)-FIND("catId",A890)-5),"")</f>
        <v/>
      </c>
      <c r="K890" t="str">
        <f t="shared" ref="K890:K953" si="78">IF(LEFT(A890,18)=" Average Precision", "AP", IF(LEFT(A890,14)=" Average Recal", "AR", ""))</f>
        <v/>
      </c>
      <c r="L890" t="str">
        <f t="shared" ref="L890:L953" si="79">IF(LEFT(A890,8)=" Average",IF(ISNUMBER(TRIM(MID(A890, FIND("IoU",A890) + 4, FIND(" | area", A890) - FIND("IoU",A890) - 3)) * 1), VALUE(MID(A890, FIND("IoU",A890) + 4, FIND(" | area", A890) - FIND("IoU",A890) - 3)), MID(A890, FIND("IoU",A890) + 4, FIND(" | area", A890) - FIND("IoU",A890) - 3)),"")</f>
        <v/>
      </c>
      <c r="M890" s="1" t="str">
        <f t="shared" ref="M890:M953" si="80">IF(LEFT(A890,8)=" Average", MAX(VALUE(MID(A890, FIND("| maxDets=100 ] = ",A890) + 18,FIND("| catId", A890) - 18 - FIND("| maxDets=100 ] = ",A890))), 0),"")</f>
        <v/>
      </c>
      <c r="N890" t="str">
        <f t="shared" ref="N890:N953" si="81">IF(LEFT(A890,8)=" Average",MID(A890, FIND("area=",A890) + 5, FIND(" | maxDets", A890) - FIND("area=",A890) - 5),"")</f>
        <v/>
      </c>
    </row>
    <row r="891" spans="1:14" x14ac:dyDescent="0.25">
      <c r="A891" t="s">
        <v>614</v>
      </c>
      <c r="J891" t="str">
        <f t="shared" si="77"/>
        <v/>
      </c>
      <c r="K891" t="str">
        <f t="shared" si="78"/>
        <v/>
      </c>
      <c r="L891" t="str">
        <f t="shared" si="79"/>
        <v/>
      </c>
      <c r="M891" s="1" t="str">
        <f t="shared" si="80"/>
        <v/>
      </c>
      <c r="N891" t="str">
        <f t="shared" si="81"/>
        <v/>
      </c>
    </row>
    <row r="892" spans="1:14" x14ac:dyDescent="0.25">
      <c r="A892" t="s">
        <v>615</v>
      </c>
      <c r="J892" t="str">
        <f t="shared" si="77"/>
        <v/>
      </c>
      <c r="K892" t="str">
        <f t="shared" si="78"/>
        <v/>
      </c>
      <c r="L892" t="str">
        <f t="shared" si="79"/>
        <v/>
      </c>
      <c r="M892" s="1" t="str">
        <f t="shared" si="80"/>
        <v/>
      </c>
      <c r="N892" t="str">
        <f t="shared" si="81"/>
        <v/>
      </c>
    </row>
    <row r="893" spans="1:14" x14ac:dyDescent="0.25">
      <c r="J893" t="str">
        <f t="shared" si="77"/>
        <v/>
      </c>
      <c r="K893" t="str">
        <f t="shared" si="78"/>
        <v/>
      </c>
      <c r="L893" t="str">
        <f t="shared" si="79"/>
        <v/>
      </c>
      <c r="M893" s="1" t="str">
        <f t="shared" si="80"/>
        <v/>
      </c>
      <c r="N893" t="str">
        <f t="shared" si="81"/>
        <v/>
      </c>
    </row>
    <row r="894" spans="1:14" x14ac:dyDescent="0.25">
      <c r="A894" t="s">
        <v>616</v>
      </c>
      <c r="J894" t="str">
        <f t="shared" si="77"/>
        <v/>
      </c>
      <c r="K894" t="str">
        <f t="shared" si="78"/>
        <v/>
      </c>
      <c r="L894" t="str">
        <f t="shared" si="79"/>
        <v/>
      </c>
      <c r="M894" s="1" t="str">
        <f t="shared" si="80"/>
        <v/>
      </c>
      <c r="N894" t="str">
        <f t="shared" si="81"/>
        <v/>
      </c>
    </row>
    <row r="895" spans="1:14" x14ac:dyDescent="0.25">
      <c r="A895" t="s">
        <v>617</v>
      </c>
      <c r="J895" t="str">
        <f t="shared" si="77"/>
        <v/>
      </c>
      <c r="K895" t="str">
        <f t="shared" si="78"/>
        <v/>
      </c>
      <c r="L895" t="str">
        <f t="shared" si="79"/>
        <v/>
      </c>
      <c r="M895" s="1" t="str">
        <f t="shared" si="80"/>
        <v/>
      </c>
      <c r="N895" t="str">
        <f t="shared" si="81"/>
        <v/>
      </c>
    </row>
    <row r="896" spans="1:14" x14ac:dyDescent="0.25">
      <c r="J896" t="str">
        <f t="shared" si="77"/>
        <v/>
      </c>
      <c r="K896" t="str">
        <f t="shared" si="78"/>
        <v/>
      </c>
      <c r="L896" t="str">
        <f t="shared" si="79"/>
        <v/>
      </c>
      <c r="M896" s="1" t="str">
        <f t="shared" si="80"/>
        <v/>
      </c>
      <c r="N896" t="str">
        <f t="shared" si="81"/>
        <v/>
      </c>
    </row>
    <row r="897" spans="1:14" x14ac:dyDescent="0.25">
      <c r="A897" t="s">
        <v>723</v>
      </c>
      <c r="J897" t="str">
        <f t="shared" si="77"/>
        <v/>
      </c>
      <c r="K897" t="str">
        <f t="shared" si="78"/>
        <v/>
      </c>
      <c r="L897" t="str">
        <f t="shared" si="79"/>
        <v/>
      </c>
      <c r="M897" s="1" t="str">
        <f t="shared" si="80"/>
        <v/>
      </c>
      <c r="N897" t="str">
        <f t="shared" si="81"/>
        <v/>
      </c>
    </row>
    <row r="898" spans="1:14" x14ac:dyDescent="0.25">
      <c r="A898" t="s">
        <v>1</v>
      </c>
      <c r="J898" t="str">
        <f t="shared" si="77"/>
        <v/>
      </c>
      <c r="K898" t="str">
        <f t="shared" si="78"/>
        <v/>
      </c>
      <c r="L898" t="str">
        <f t="shared" si="79"/>
        <v/>
      </c>
      <c r="M898" s="1" t="str">
        <f t="shared" si="80"/>
        <v/>
      </c>
      <c r="N898" t="str">
        <f t="shared" si="81"/>
        <v/>
      </c>
    </row>
    <row r="899" spans="1:14" x14ac:dyDescent="0.25">
      <c r="A899" t="s">
        <v>724</v>
      </c>
      <c r="J899" t="str">
        <f t="shared" si="77"/>
        <v>All</v>
      </c>
      <c r="K899" t="str">
        <f t="shared" si="78"/>
        <v>AP</v>
      </c>
      <c r="L899" t="str">
        <f t="shared" si="79"/>
        <v xml:space="preserve">0.50:0.95 </v>
      </c>
      <c r="M899" s="1">
        <f t="shared" si="80"/>
        <v>0.26800000000000002</v>
      </c>
      <c r="N899" t="str">
        <f t="shared" si="81"/>
        <v xml:space="preserve">   all</v>
      </c>
    </row>
    <row r="900" spans="1:14" x14ac:dyDescent="0.25">
      <c r="A900" t="s">
        <v>725</v>
      </c>
      <c r="J900" t="str">
        <f t="shared" si="77"/>
        <v>All</v>
      </c>
      <c r="K900" t="str">
        <f t="shared" si="78"/>
        <v>AP</v>
      </c>
      <c r="L900">
        <f t="shared" si="79"/>
        <v>0.5</v>
      </c>
      <c r="M900" s="1">
        <f t="shared" si="80"/>
        <v>0.60099999999999998</v>
      </c>
      <c r="N900" t="str">
        <f t="shared" si="81"/>
        <v xml:space="preserve">   all</v>
      </c>
    </row>
    <row r="901" spans="1:14" x14ac:dyDescent="0.25">
      <c r="A901" t="s">
        <v>726</v>
      </c>
      <c r="J901" t="str">
        <f t="shared" si="77"/>
        <v>All</v>
      </c>
      <c r="K901" t="str">
        <f t="shared" si="78"/>
        <v>AP</v>
      </c>
      <c r="L901">
        <f t="shared" si="79"/>
        <v>0.6</v>
      </c>
      <c r="M901" s="1">
        <f t="shared" si="80"/>
        <v>0.495</v>
      </c>
      <c r="N901" t="str">
        <f t="shared" si="81"/>
        <v xml:space="preserve">   all</v>
      </c>
    </row>
    <row r="902" spans="1:14" x14ac:dyDescent="0.25">
      <c r="A902" t="s">
        <v>727</v>
      </c>
      <c r="J902" t="str">
        <f t="shared" si="77"/>
        <v>All</v>
      </c>
      <c r="K902" t="str">
        <f t="shared" si="78"/>
        <v>AP</v>
      </c>
      <c r="L902">
        <f t="shared" si="79"/>
        <v>0.7</v>
      </c>
      <c r="M902" s="1">
        <f t="shared" si="80"/>
        <v>0.29099999999999998</v>
      </c>
      <c r="N902" t="str">
        <f t="shared" si="81"/>
        <v xml:space="preserve">   all</v>
      </c>
    </row>
    <row r="903" spans="1:14" x14ac:dyDescent="0.25">
      <c r="A903" t="s">
        <v>728</v>
      </c>
      <c r="J903" t="str">
        <f t="shared" si="77"/>
        <v>All</v>
      </c>
      <c r="K903" t="str">
        <f t="shared" si="78"/>
        <v>AP</v>
      </c>
      <c r="L903">
        <f t="shared" si="79"/>
        <v>0.8</v>
      </c>
      <c r="M903" s="1">
        <f t="shared" si="80"/>
        <v>8.1000000000000003E-2</v>
      </c>
      <c r="N903" t="str">
        <f t="shared" si="81"/>
        <v xml:space="preserve">   all</v>
      </c>
    </row>
    <row r="904" spans="1:14" x14ac:dyDescent="0.25">
      <c r="A904" t="s">
        <v>7</v>
      </c>
      <c r="J904" t="str">
        <f t="shared" si="77"/>
        <v>All</v>
      </c>
      <c r="K904" t="str">
        <f t="shared" si="78"/>
        <v>AP</v>
      </c>
      <c r="L904">
        <f t="shared" si="79"/>
        <v>0.9</v>
      </c>
      <c r="M904" s="1">
        <f t="shared" si="80"/>
        <v>0</v>
      </c>
      <c r="N904" t="str">
        <f t="shared" si="81"/>
        <v xml:space="preserve">   all</v>
      </c>
    </row>
    <row r="905" spans="1:14" x14ac:dyDescent="0.25">
      <c r="A905" t="s">
        <v>729</v>
      </c>
      <c r="J905" t="str">
        <f t="shared" si="77"/>
        <v>All</v>
      </c>
      <c r="K905" t="str">
        <f t="shared" si="78"/>
        <v>AP</v>
      </c>
      <c r="L905" t="str">
        <f t="shared" si="79"/>
        <v xml:space="preserve">0.50:0.95 </v>
      </c>
      <c r="M905" s="1">
        <f t="shared" si="80"/>
        <v>0.26600000000000001</v>
      </c>
      <c r="N905" t="str">
        <f t="shared" si="81"/>
        <v xml:space="preserve"> small</v>
      </c>
    </row>
    <row r="906" spans="1:14" x14ac:dyDescent="0.25">
      <c r="A906" t="s">
        <v>730</v>
      </c>
      <c r="J906" t="str">
        <f t="shared" si="77"/>
        <v>All</v>
      </c>
      <c r="K906" t="str">
        <f t="shared" si="78"/>
        <v>AP</v>
      </c>
      <c r="L906" t="str">
        <f t="shared" si="79"/>
        <v xml:space="preserve">0.50:0.95 </v>
      </c>
      <c r="M906" s="1">
        <f t="shared" si="80"/>
        <v>0.44900000000000001</v>
      </c>
      <c r="N906" t="str">
        <f t="shared" si="81"/>
        <v>medium</v>
      </c>
    </row>
    <row r="907" spans="1:14" x14ac:dyDescent="0.25">
      <c r="A907" t="s">
        <v>731</v>
      </c>
      <c r="J907" t="str">
        <f t="shared" si="77"/>
        <v>All</v>
      </c>
      <c r="K907" t="str">
        <f t="shared" si="78"/>
        <v>AR</v>
      </c>
      <c r="L907">
        <f t="shared" si="79"/>
        <v>0.5</v>
      </c>
      <c r="M907" s="1">
        <f t="shared" si="80"/>
        <v>0.68100000000000005</v>
      </c>
      <c r="N907" t="str">
        <f t="shared" si="81"/>
        <v xml:space="preserve">   all</v>
      </c>
    </row>
    <row r="908" spans="1:14" x14ac:dyDescent="0.25">
      <c r="A908" t="s">
        <v>732</v>
      </c>
      <c r="J908" t="str">
        <f t="shared" si="77"/>
        <v>All</v>
      </c>
      <c r="K908" t="str">
        <f t="shared" si="78"/>
        <v>AR</v>
      </c>
      <c r="L908">
        <f t="shared" si="79"/>
        <v>0.6</v>
      </c>
      <c r="M908" s="1">
        <f t="shared" si="80"/>
        <v>0.57199999999999995</v>
      </c>
      <c r="N908" t="str">
        <f t="shared" si="81"/>
        <v xml:space="preserve">   all</v>
      </c>
    </row>
    <row r="909" spans="1:14" x14ac:dyDescent="0.25">
      <c r="A909" t="s">
        <v>733</v>
      </c>
      <c r="J909" t="str">
        <f t="shared" si="77"/>
        <v>All</v>
      </c>
      <c r="K909" t="str">
        <f t="shared" si="78"/>
        <v>AR</v>
      </c>
      <c r="L909">
        <f t="shared" si="79"/>
        <v>0.7</v>
      </c>
      <c r="M909" s="1">
        <f t="shared" si="80"/>
        <v>0.39</v>
      </c>
      <c r="N909" t="str">
        <f t="shared" si="81"/>
        <v xml:space="preserve">   all</v>
      </c>
    </row>
    <row r="910" spans="1:14" x14ac:dyDescent="0.25">
      <c r="A910" t="s">
        <v>734</v>
      </c>
      <c r="J910" t="str">
        <f t="shared" si="77"/>
        <v>All</v>
      </c>
      <c r="K910" t="str">
        <f t="shared" si="78"/>
        <v>AR</v>
      </c>
      <c r="L910">
        <f t="shared" si="79"/>
        <v>0.8</v>
      </c>
      <c r="M910" s="1">
        <f t="shared" si="80"/>
        <v>0.159</v>
      </c>
      <c r="N910" t="str">
        <f t="shared" si="81"/>
        <v xml:space="preserve">   all</v>
      </c>
    </row>
    <row r="911" spans="1:14" x14ac:dyDescent="0.25">
      <c r="A911" t="s">
        <v>14</v>
      </c>
      <c r="J911" t="str">
        <f t="shared" si="77"/>
        <v>All</v>
      </c>
      <c r="K911" t="str">
        <f t="shared" si="78"/>
        <v>AR</v>
      </c>
      <c r="L911">
        <f t="shared" si="79"/>
        <v>0.9</v>
      </c>
      <c r="M911" s="1">
        <f t="shared" si="80"/>
        <v>0</v>
      </c>
      <c r="N911" t="str">
        <f t="shared" si="81"/>
        <v xml:space="preserve">   all</v>
      </c>
    </row>
    <row r="912" spans="1:14" x14ac:dyDescent="0.25">
      <c r="A912" t="s">
        <v>735</v>
      </c>
      <c r="J912" t="str">
        <f t="shared" si="77"/>
        <v>All</v>
      </c>
      <c r="K912" t="str">
        <f t="shared" si="78"/>
        <v>AR</v>
      </c>
      <c r="L912" t="str">
        <f t="shared" si="79"/>
        <v xml:space="preserve">0.50:0.95 </v>
      </c>
      <c r="M912" s="1">
        <f t="shared" si="80"/>
        <v>0.32400000000000001</v>
      </c>
      <c r="N912" t="str">
        <f t="shared" si="81"/>
        <v xml:space="preserve"> small</v>
      </c>
    </row>
    <row r="913" spans="1:14" x14ac:dyDescent="0.25">
      <c r="A913" t="s">
        <v>736</v>
      </c>
      <c r="J913" t="str">
        <f t="shared" si="77"/>
        <v>All</v>
      </c>
      <c r="K913" t="str">
        <f t="shared" si="78"/>
        <v>AR</v>
      </c>
      <c r="L913" t="str">
        <f t="shared" si="79"/>
        <v xml:space="preserve">0.50:0.95 </v>
      </c>
      <c r="M913" s="1">
        <f t="shared" si="80"/>
        <v>0.52300000000000002</v>
      </c>
      <c r="N913" t="str">
        <f t="shared" si="81"/>
        <v>medium</v>
      </c>
    </row>
    <row r="914" spans="1:14" x14ac:dyDescent="0.25">
      <c r="A914" t="s">
        <v>737</v>
      </c>
      <c r="J914" t="str">
        <f t="shared" si="77"/>
        <v>ball</v>
      </c>
      <c r="K914" t="str">
        <f t="shared" si="78"/>
        <v>AP</v>
      </c>
      <c r="L914" t="str">
        <f t="shared" si="79"/>
        <v xml:space="preserve">0.50:0.95 </v>
      </c>
      <c r="M914" s="1">
        <f t="shared" si="80"/>
        <v>0.16800000000000001</v>
      </c>
      <c r="N914" t="str">
        <f t="shared" si="81"/>
        <v xml:space="preserve">   all</v>
      </c>
    </row>
    <row r="915" spans="1:14" x14ac:dyDescent="0.25">
      <c r="A915" t="s">
        <v>738</v>
      </c>
      <c r="J915" t="str">
        <f t="shared" si="77"/>
        <v>ball</v>
      </c>
      <c r="K915" t="str">
        <f t="shared" si="78"/>
        <v>AP</v>
      </c>
      <c r="L915">
        <f t="shared" si="79"/>
        <v>0.5</v>
      </c>
      <c r="M915" s="1">
        <f t="shared" si="80"/>
        <v>0.309</v>
      </c>
      <c r="N915" t="str">
        <f t="shared" si="81"/>
        <v xml:space="preserve">   all</v>
      </c>
    </row>
    <row r="916" spans="1:14" x14ac:dyDescent="0.25">
      <c r="A916" t="s">
        <v>739</v>
      </c>
      <c r="J916" t="str">
        <f t="shared" si="77"/>
        <v>ball</v>
      </c>
      <c r="K916" t="str">
        <f t="shared" si="78"/>
        <v>AP</v>
      </c>
      <c r="L916">
        <f t="shared" si="79"/>
        <v>0.6</v>
      </c>
      <c r="M916" s="1">
        <f t="shared" si="80"/>
        <v>0.307</v>
      </c>
      <c r="N916" t="str">
        <f t="shared" si="81"/>
        <v xml:space="preserve">   all</v>
      </c>
    </row>
    <row r="917" spans="1:14" x14ac:dyDescent="0.25">
      <c r="A917" t="s">
        <v>740</v>
      </c>
      <c r="J917" t="str">
        <f t="shared" si="77"/>
        <v>ball</v>
      </c>
      <c r="K917" t="str">
        <f t="shared" si="78"/>
        <v>AP</v>
      </c>
      <c r="L917">
        <f t="shared" si="79"/>
        <v>0.7</v>
      </c>
      <c r="M917" s="1">
        <f t="shared" si="80"/>
        <v>0.19800000000000001</v>
      </c>
      <c r="N917" t="str">
        <f t="shared" si="81"/>
        <v xml:space="preserve">   all</v>
      </c>
    </row>
    <row r="918" spans="1:14" x14ac:dyDescent="0.25">
      <c r="A918" t="s">
        <v>741</v>
      </c>
      <c r="J918" t="str">
        <f t="shared" si="77"/>
        <v>ball</v>
      </c>
      <c r="K918" t="str">
        <f t="shared" si="78"/>
        <v>AP</v>
      </c>
      <c r="L918">
        <f t="shared" si="79"/>
        <v>0.8</v>
      </c>
      <c r="M918" s="1">
        <f t="shared" si="80"/>
        <v>9.1999999999999998E-2</v>
      </c>
      <c r="N918" t="str">
        <f t="shared" si="81"/>
        <v xml:space="preserve">   all</v>
      </c>
    </row>
    <row r="919" spans="1:14" x14ac:dyDescent="0.25">
      <c r="A919" t="s">
        <v>22</v>
      </c>
      <c r="J919" t="str">
        <f t="shared" si="77"/>
        <v>ball</v>
      </c>
      <c r="K919" t="str">
        <f t="shared" si="78"/>
        <v>AP</v>
      </c>
      <c r="L919">
        <f t="shared" si="79"/>
        <v>0.9</v>
      </c>
      <c r="M919" s="1">
        <f t="shared" si="80"/>
        <v>0</v>
      </c>
      <c r="N919" t="str">
        <f t="shared" si="81"/>
        <v xml:space="preserve">   all</v>
      </c>
    </row>
    <row r="920" spans="1:14" x14ac:dyDescent="0.25">
      <c r="A920" t="s">
        <v>742</v>
      </c>
      <c r="J920" t="str">
        <f t="shared" si="77"/>
        <v>ball</v>
      </c>
      <c r="K920" t="str">
        <f t="shared" si="78"/>
        <v>AP</v>
      </c>
      <c r="L920" t="str">
        <f t="shared" si="79"/>
        <v xml:space="preserve">0.50:0.95 </v>
      </c>
      <c r="M920" s="1">
        <f t="shared" si="80"/>
        <v>0.17</v>
      </c>
      <c r="N920" t="str">
        <f t="shared" si="81"/>
        <v xml:space="preserve"> small</v>
      </c>
    </row>
    <row r="921" spans="1:14" x14ac:dyDescent="0.25">
      <c r="A921" t="s">
        <v>24</v>
      </c>
      <c r="J921" t="str">
        <f t="shared" si="77"/>
        <v>ball</v>
      </c>
      <c r="K921" t="str">
        <f t="shared" si="78"/>
        <v>AP</v>
      </c>
      <c r="L921" t="str">
        <f t="shared" si="79"/>
        <v xml:space="preserve">0.50:0.95 </v>
      </c>
      <c r="M921" s="1">
        <f t="shared" si="80"/>
        <v>0</v>
      </c>
      <c r="N921" t="str">
        <f t="shared" si="81"/>
        <v>medium</v>
      </c>
    </row>
    <row r="922" spans="1:14" x14ac:dyDescent="0.25">
      <c r="A922" t="s">
        <v>743</v>
      </c>
      <c r="J922" t="str">
        <f t="shared" si="77"/>
        <v>ball</v>
      </c>
      <c r="K922" t="str">
        <f t="shared" si="78"/>
        <v>AR</v>
      </c>
      <c r="L922">
        <f t="shared" si="79"/>
        <v>0.5</v>
      </c>
      <c r="M922" s="1">
        <f t="shared" si="80"/>
        <v>0.35</v>
      </c>
      <c r="N922" t="str">
        <f t="shared" si="81"/>
        <v xml:space="preserve">   all</v>
      </c>
    </row>
    <row r="923" spans="1:14" x14ac:dyDescent="0.25">
      <c r="A923" t="s">
        <v>438</v>
      </c>
      <c r="J923" t="str">
        <f t="shared" si="77"/>
        <v>ball</v>
      </c>
      <c r="K923" t="str">
        <f t="shared" si="78"/>
        <v>AR</v>
      </c>
      <c r="L923">
        <f t="shared" si="79"/>
        <v>0.6</v>
      </c>
      <c r="M923" s="1">
        <f t="shared" si="80"/>
        <v>0.3</v>
      </c>
      <c r="N923" t="str">
        <f t="shared" si="81"/>
        <v xml:space="preserve">   all</v>
      </c>
    </row>
    <row r="924" spans="1:14" x14ac:dyDescent="0.25">
      <c r="A924" t="s">
        <v>744</v>
      </c>
      <c r="J924" t="str">
        <f t="shared" si="77"/>
        <v>ball</v>
      </c>
      <c r="K924" t="str">
        <f t="shared" si="78"/>
        <v>AR</v>
      </c>
      <c r="L924">
        <f t="shared" si="79"/>
        <v>0.7</v>
      </c>
      <c r="M924" s="1">
        <f t="shared" si="80"/>
        <v>0.2</v>
      </c>
      <c r="N924" t="str">
        <f t="shared" si="81"/>
        <v xml:space="preserve">   all</v>
      </c>
    </row>
    <row r="925" spans="1:14" x14ac:dyDescent="0.25">
      <c r="A925" t="s">
        <v>489</v>
      </c>
      <c r="J925" t="str">
        <f t="shared" si="77"/>
        <v>ball</v>
      </c>
      <c r="K925" t="str">
        <f t="shared" si="78"/>
        <v>AR</v>
      </c>
      <c r="L925">
        <f t="shared" si="79"/>
        <v>0.8</v>
      </c>
      <c r="M925" s="1">
        <f t="shared" si="80"/>
        <v>0.1</v>
      </c>
      <c r="N925" t="str">
        <f t="shared" si="81"/>
        <v xml:space="preserve">   all</v>
      </c>
    </row>
    <row r="926" spans="1:14" x14ac:dyDescent="0.25">
      <c r="A926" t="s">
        <v>29</v>
      </c>
      <c r="J926" t="str">
        <f t="shared" si="77"/>
        <v>ball</v>
      </c>
      <c r="K926" t="str">
        <f t="shared" si="78"/>
        <v>AR</v>
      </c>
      <c r="L926">
        <f t="shared" si="79"/>
        <v>0.9</v>
      </c>
      <c r="M926" s="1">
        <f t="shared" si="80"/>
        <v>0</v>
      </c>
      <c r="N926" t="str">
        <f t="shared" si="81"/>
        <v xml:space="preserve">   all</v>
      </c>
    </row>
    <row r="927" spans="1:14" x14ac:dyDescent="0.25">
      <c r="A927" t="s">
        <v>745</v>
      </c>
      <c r="J927" t="str">
        <f t="shared" si="77"/>
        <v>ball</v>
      </c>
      <c r="K927" t="str">
        <f t="shared" si="78"/>
        <v>AR</v>
      </c>
      <c r="L927" t="str">
        <f t="shared" si="79"/>
        <v xml:space="preserve">0.50:0.95 </v>
      </c>
      <c r="M927" s="1">
        <f t="shared" si="80"/>
        <v>0.17499999999999999</v>
      </c>
      <c r="N927" t="str">
        <f t="shared" si="81"/>
        <v xml:space="preserve"> small</v>
      </c>
    </row>
    <row r="928" spans="1:14" x14ac:dyDescent="0.25">
      <c r="A928" t="s">
        <v>31</v>
      </c>
      <c r="J928" t="str">
        <f t="shared" si="77"/>
        <v>ball</v>
      </c>
      <c r="K928" t="str">
        <f t="shared" si="78"/>
        <v>AR</v>
      </c>
      <c r="L928" t="str">
        <f t="shared" si="79"/>
        <v xml:space="preserve">0.50:0.95 </v>
      </c>
      <c r="M928" s="1">
        <f t="shared" si="80"/>
        <v>0</v>
      </c>
      <c r="N928" t="str">
        <f t="shared" si="81"/>
        <v>medium</v>
      </c>
    </row>
    <row r="929" spans="1:14" x14ac:dyDescent="0.25">
      <c r="A929" t="s">
        <v>746</v>
      </c>
      <c r="J929" t="str">
        <f t="shared" si="77"/>
        <v>hand</v>
      </c>
      <c r="K929" t="str">
        <f t="shared" si="78"/>
        <v>AP</v>
      </c>
      <c r="L929" t="str">
        <f t="shared" si="79"/>
        <v xml:space="preserve">0.50:0.95 </v>
      </c>
      <c r="M929" s="1">
        <f t="shared" si="80"/>
        <v>0.34799999999999998</v>
      </c>
      <c r="N929" t="str">
        <f t="shared" si="81"/>
        <v xml:space="preserve">   all</v>
      </c>
    </row>
    <row r="930" spans="1:14" x14ac:dyDescent="0.25">
      <c r="A930" t="s">
        <v>698</v>
      </c>
      <c r="J930" t="str">
        <f t="shared" si="77"/>
        <v>hand</v>
      </c>
      <c r="K930" t="str">
        <f t="shared" si="78"/>
        <v>AP</v>
      </c>
      <c r="L930">
        <f t="shared" si="79"/>
        <v>0.5</v>
      </c>
      <c r="M930" s="1">
        <f t="shared" si="80"/>
        <v>0.82699999999999996</v>
      </c>
      <c r="N930" t="str">
        <f t="shared" si="81"/>
        <v xml:space="preserve">   all</v>
      </c>
    </row>
    <row r="931" spans="1:14" x14ac:dyDescent="0.25">
      <c r="A931" t="s">
        <v>747</v>
      </c>
      <c r="J931" t="str">
        <f t="shared" si="77"/>
        <v>hand</v>
      </c>
      <c r="K931" t="str">
        <f t="shared" si="78"/>
        <v>AP</v>
      </c>
      <c r="L931">
        <f t="shared" si="79"/>
        <v>0.6</v>
      </c>
      <c r="M931" s="1">
        <f t="shared" si="80"/>
        <v>0.67</v>
      </c>
      <c r="N931" t="str">
        <f t="shared" si="81"/>
        <v xml:space="preserve">   all</v>
      </c>
    </row>
    <row r="932" spans="1:14" x14ac:dyDescent="0.25">
      <c r="A932" t="s">
        <v>700</v>
      </c>
      <c r="J932" t="str">
        <f t="shared" si="77"/>
        <v>hand</v>
      </c>
      <c r="K932" t="str">
        <f t="shared" si="78"/>
        <v>AP</v>
      </c>
      <c r="L932">
        <f t="shared" si="79"/>
        <v>0.7</v>
      </c>
      <c r="M932" s="1">
        <f t="shared" si="80"/>
        <v>0.32700000000000001</v>
      </c>
      <c r="N932" t="str">
        <f t="shared" si="81"/>
        <v xml:space="preserve">   all</v>
      </c>
    </row>
    <row r="933" spans="1:14" x14ac:dyDescent="0.25">
      <c r="A933" t="s">
        <v>748</v>
      </c>
      <c r="J933" t="str">
        <f t="shared" si="77"/>
        <v>hand</v>
      </c>
      <c r="K933" t="str">
        <f t="shared" si="78"/>
        <v>AP</v>
      </c>
      <c r="L933">
        <f t="shared" si="79"/>
        <v>0.8</v>
      </c>
      <c r="M933" s="1">
        <f t="shared" si="80"/>
        <v>7.4999999999999997E-2</v>
      </c>
      <c r="N933" t="str">
        <f t="shared" si="81"/>
        <v xml:space="preserve">   all</v>
      </c>
    </row>
    <row r="934" spans="1:14" x14ac:dyDescent="0.25">
      <c r="A934" t="s">
        <v>37</v>
      </c>
      <c r="J934" t="str">
        <f t="shared" si="77"/>
        <v>hand</v>
      </c>
      <c r="K934" t="str">
        <f t="shared" si="78"/>
        <v>AP</v>
      </c>
      <c r="L934">
        <f t="shared" si="79"/>
        <v>0.9</v>
      </c>
      <c r="M934" s="1">
        <f t="shared" si="80"/>
        <v>0</v>
      </c>
      <c r="N934" t="str">
        <f t="shared" si="81"/>
        <v xml:space="preserve">   all</v>
      </c>
    </row>
    <row r="935" spans="1:14" x14ac:dyDescent="0.25">
      <c r="A935" t="s">
        <v>749</v>
      </c>
      <c r="J935" t="str">
        <f t="shared" si="77"/>
        <v>hand</v>
      </c>
      <c r="K935" t="str">
        <f t="shared" si="78"/>
        <v>AP</v>
      </c>
      <c r="L935" t="str">
        <f t="shared" si="79"/>
        <v xml:space="preserve">0.50:0.95 </v>
      </c>
      <c r="M935" s="1">
        <f t="shared" si="80"/>
        <v>0.34899999999999998</v>
      </c>
      <c r="N935" t="str">
        <f t="shared" si="81"/>
        <v xml:space="preserve"> small</v>
      </c>
    </row>
    <row r="936" spans="1:14" x14ac:dyDescent="0.25">
      <c r="A936" t="s">
        <v>596</v>
      </c>
      <c r="J936" t="str">
        <f t="shared" si="77"/>
        <v>hand</v>
      </c>
      <c r="K936" t="str">
        <f t="shared" si="78"/>
        <v>AP</v>
      </c>
      <c r="L936" t="str">
        <f t="shared" si="79"/>
        <v xml:space="preserve">0.50:0.95 </v>
      </c>
      <c r="M936" s="1">
        <f t="shared" si="80"/>
        <v>0.39100000000000001</v>
      </c>
      <c r="N936" t="str">
        <f t="shared" si="81"/>
        <v>medium</v>
      </c>
    </row>
    <row r="937" spans="1:14" x14ac:dyDescent="0.25">
      <c r="A937" t="s">
        <v>251</v>
      </c>
      <c r="J937" t="str">
        <f t="shared" si="77"/>
        <v>hand</v>
      </c>
      <c r="K937" t="str">
        <f t="shared" si="78"/>
        <v>AR</v>
      </c>
      <c r="L937">
        <f t="shared" si="79"/>
        <v>0.5</v>
      </c>
      <c r="M937" s="1">
        <f t="shared" si="80"/>
        <v>0.875</v>
      </c>
      <c r="N937" t="str">
        <f t="shared" si="81"/>
        <v xml:space="preserve">   all</v>
      </c>
    </row>
    <row r="938" spans="1:14" x14ac:dyDescent="0.25">
      <c r="A938" t="s">
        <v>96</v>
      </c>
      <c r="J938" t="str">
        <f t="shared" si="77"/>
        <v>hand</v>
      </c>
      <c r="K938" t="str">
        <f t="shared" si="78"/>
        <v>AR</v>
      </c>
      <c r="L938">
        <f t="shared" si="79"/>
        <v>0.6</v>
      </c>
      <c r="M938" s="1">
        <f t="shared" si="80"/>
        <v>0.75</v>
      </c>
      <c r="N938" t="str">
        <f t="shared" si="81"/>
        <v xml:space="preserve">   all</v>
      </c>
    </row>
    <row r="939" spans="1:14" x14ac:dyDescent="0.25">
      <c r="A939" t="s">
        <v>151</v>
      </c>
      <c r="J939" t="str">
        <f t="shared" si="77"/>
        <v>hand</v>
      </c>
      <c r="K939" t="str">
        <f t="shared" si="78"/>
        <v>AR</v>
      </c>
      <c r="L939">
        <f t="shared" si="79"/>
        <v>0.7</v>
      </c>
      <c r="M939" s="1">
        <f t="shared" si="80"/>
        <v>0.47699999999999998</v>
      </c>
      <c r="N939" t="str">
        <f t="shared" si="81"/>
        <v xml:space="preserve">   all</v>
      </c>
    </row>
    <row r="940" spans="1:14" x14ac:dyDescent="0.25">
      <c r="A940" t="s">
        <v>152</v>
      </c>
      <c r="J940" t="str">
        <f t="shared" si="77"/>
        <v>hand</v>
      </c>
      <c r="K940" t="str">
        <f t="shared" si="78"/>
        <v>AR</v>
      </c>
      <c r="L940">
        <f t="shared" si="79"/>
        <v>0.8</v>
      </c>
      <c r="M940" s="1">
        <f t="shared" si="80"/>
        <v>0.193</v>
      </c>
      <c r="N940" t="str">
        <f t="shared" si="81"/>
        <v xml:space="preserve">   all</v>
      </c>
    </row>
    <row r="941" spans="1:14" x14ac:dyDescent="0.25">
      <c r="A941" t="s">
        <v>44</v>
      </c>
      <c r="J941" t="str">
        <f t="shared" si="77"/>
        <v>hand</v>
      </c>
      <c r="K941" t="str">
        <f t="shared" si="78"/>
        <v>AR</v>
      </c>
      <c r="L941">
        <f t="shared" si="79"/>
        <v>0.9</v>
      </c>
      <c r="M941" s="1">
        <f t="shared" si="80"/>
        <v>0</v>
      </c>
      <c r="N941" t="str">
        <f t="shared" si="81"/>
        <v xml:space="preserve">   all</v>
      </c>
    </row>
    <row r="942" spans="1:14" x14ac:dyDescent="0.25">
      <c r="A942" t="s">
        <v>750</v>
      </c>
      <c r="J942" t="str">
        <f t="shared" si="77"/>
        <v>hand</v>
      </c>
      <c r="K942" t="str">
        <f t="shared" si="78"/>
        <v>AR</v>
      </c>
      <c r="L942" t="str">
        <f t="shared" si="79"/>
        <v xml:space="preserve">0.50:0.95 </v>
      </c>
      <c r="M942" s="1">
        <f t="shared" si="80"/>
        <v>0.42</v>
      </c>
      <c r="N942" t="str">
        <f t="shared" si="81"/>
        <v xml:space="preserve"> small</v>
      </c>
    </row>
    <row r="943" spans="1:14" x14ac:dyDescent="0.25">
      <c r="A943" t="s">
        <v>205</v>
      </c>
      <c r="J943" t="str">
        <f t="shared" si="77"/>
        <v>hand</v>
      </c>
      <c r="K943" t="str">
        <f t="shared" si="78"/>
        <v>AR</v>
      </c>
      <c r="L943" t="str">
        <f t="shared" si="79"/>
        <v xml:space="preserve">0.50:0.95 </v>
      </c>
      <c r="M943" s="1">
        <f t="shared" si="80"/>
        <v>0.48299999999999998</v>
      </c>
      <c r="N943" t="str">
        <f t="shared" si="81"/>
        <v>medium</v>
      </c>
    </row>
    <row r="944" spans="1:14" x14ac:dyDescent="0.25">
      <c r="A944" t="s">
        <v>751</v>
      </c>
      <c r="J944" t="str">
        <f t="shared" si="77"/>
        <v>figure</v>
      </c>
      <c r="K944" t="str">
        <f t="shared" si="78"/>
        <v>AP</v>
      </c>
      <c r="L944" t="str">
        <f t="shared" si="79"/>
        <v xml:space="preserve">0.50:0.95 </v>
      </c>
      <c r="M944" s="1">
        <f t="shared" si="80"/>
        <v>0.28799999999999998</v>
      </c>
      <c r="N944" t="str">
        <f t="shared" si="81"/>
        <v xml:space="preserve">   all</v>
      </c>
    </row>
    <row r="945" spans="1:14" x14ac:dyDescent="0.25">
      <c r="A945" t="s">
        <v>752</v>
      </c>
      <c r="J945" t="str">
        <f t="shared" si="77"/>
        <v>figure</v>
      </c>
      <c r="K945" t="str">
        <f t="shared" si="78"/>
        <v>AP</v>
      </c>
      <c r="L945">
        <f t="shared" si="79"/>
        <v>0.5</v>
      </c>
      <c r="M945" s="1">
        <f t="shared" si="80"/>
        <v>0.66600000000000004</v>
      </c>
      <c r="N945" t="str">
        <f t="shared" si="81"/>
        <v xml:space="preserve">   all</v>
      </c>
    </row>
    <row r="946" spans="1:14" x14ac:dyDescent="0.25">
      <c r="A946" t="s">
        <v>753</v>
      </c>
      <c r="J946" t="str">
        <f t="shared" si="77"/>
        <v>figure</v>
      </c>
      <c r="K946" t="str">
        <f t="shared" si="78"/>
        <v>AP</v>
      </c>
      <c r="L946">
        <f t="shared" si="79"/>
        <v>0.6</v>
      </c>
      <c r="M946" s="1">
        <f t="shared" si="80"/>
        <v>0.50700000000000001</v>
      </c>
      <c r="N946" t="str">
        <f t="shared" si="81"/>
        <v xml:space="preserve">   all</v>
      </c>
    </row>
    <row r="947" spans="1:14" x14ac:dyDescent="0.25">
      <c r="A947" t="s">
        <v>754</v>
      </c>
      <c r="J947" t="str">
        <f t="shared" si="77"/>
        <v>figure</v>
      </c>
      <c r="K947" t="str">
        <f t="shared" si="78"/>
        <v>AP</v>
      </c>
      <c r="L947">
        <f t="shared" si="79"/>
        <v>0.7</v>
      </c>
      <c r="M947" s="1">
        <f t="shared" si="80"/>
        <v>0.34899999999999998</v>
      </c>
      <c r="N947" t="str">
        <f t="shared" si="81"/>
        <v xml:space="preserve">   all</v>
      </c>
    </row>
    <row r="948" spans="1:14" x14ac:dyDescent="0.25">
      <c r="A948" t="s">
        <v>755</v>
      </c>
      <c r="J948" t="str">
        <f t="shared" si="77"/>
        <v>figure</v>
      </c>
      <c r="K948" t="str">
        <f t="shared" si="78"/>
        <v>AP</v>
      </c>
      <c r="L948">
        <f t="shared" si="79"/>
        <v>0.8</v>
      </c>
      <c r="M948" s="1">
        <f t="shared" si="80"/>
        <v>7.4999999999999997E-2</v>
      </c>
      <c r="N948" t="str">
        <f t="shared" si="81"/>
        <v xml:space="preserve">   all</v>
      </c>
    </row>
    <row r="949" spans="1:14" x14ac:dyDescent="0.25">
      <c r="A949" t="s">
        <v>52</v>
      </c>
      <c r="J949" t="str">
        <f t="shared" si="77"/>
        <v>figure</v>
      </c>
      <c r="K949" t="str">
        <f t="shared" si="78"/>
        <v>AP</v>
      </c>
      <c r="L949">
        <f t="shared" si="79"/>
        <v>0.9</v>
      </c>
      <c r="M949" s="1">
        <f t="shared" si="80"/>
        <v>0</v>
      </c>
      <c r="N949" t="str">
        <f t="shared" si="81"/>
        <v xml:space="preserve">   all</v>
      </c>
    </row>
    <row r="950" spans="1:14" x14ac:dyDescent="0.25">
      <c r="A950" t="s">
        <v>756</v>
      </c>
      <c r="J950" t="str">
        <f t="shared" si="77"/>
        <v>figure</v>
      </c>
      <c r="K950" t="str">
        <f t="shared" si="78"/>
        <v>AP</v>
      </c>
      <c r="L950" t="str">
        <f t="shared" si="79"/>
        <v xml:space="preserve">0.50:0.95 </v>
      </c>
      <c r="M950" s="1">
        <f t="shared" si="80"/>
        <v>0.28000000000000003</v>
      </c>
      <c r="N950" t="str">
        <f t="shared" si="81"/>
        <v xml:space="preserve"> small</v>
      </c>
    </row>
    <row r="951" spans="1:14" x14ac:dyDescent="0.25">
      <c r="A951" t="s">
        <v>757</v>
      </c>
      <c r="J951" t="str">
        <f t="shared" si="77"/>
        <v>figure</v>
      </c>
      <c r="K951" t="str">
        <f t="shared" si="78"/>
        <v>AP</v>
      </c>
      <c r="L951" t="str">
        <f t="shared" si="79"/>
        <v xml:space="preserve">0.50:0.95 </v>
      </c>
      <c r="M951" s="1">
        <f t="shared" si="80"/>
        <v>0.50700000000000001</v>
      </c>
      <c r="N951" t="str">
        <f t="shared" si="81"/>
        <v>medium</v>
      </c>
    </row>
    <row r="952" spans="1:14" x14ac:dyDescent="0.25">
      <c r="A952" t="s">
        <v>758</v>
      </c>
      <c r="J952" t="str">
        <f t="shared" si="77"/>
        <v>figure</v>
      </c>
      <c r="K952" t="str">
        <f t="shared" si="78"/>
        <v>AR</v>
      </c>
      <c r="L952">
        <f t="shared" si="79"/>
        <v>0.5</v>
      </c>
      <c r="M952" s="1">
        <f t="shared" si="80"/>
        <v>0.81799999999999995</v>
      </c>
      <c r="N952" t="str">
        <f t="shared" si="81"/>
        <v xml:space="preserve">   all</v>
      </c>
    </row>
    <row r="953" spans="1:14" x14ac:dyDescent="0.25">
      <c r="A953" t="s">
        <v>461</v>
      </c>
      <c r="J953" t="str">
        <f t="shared" si="77"/>
        <v>figure</v>
      </c>
      <c r="K953" t="str">
        <f t="shared" si="78"/>
        <v>AR</v>
      </c>
      <c r="L953">
        <f t="shared" si="79"/>
        <v>0.6</v>
      </c>
      <c r="M953" s="1">
        <f t="shared" si="80"/>
        <v>0.66700000000000004</v>
      </c>
      <c r="N953" t="str">
        <f t="shared" si="81"/>
        <v xml:space="preserve">   all</v>
      </c>
    </row>
    <row r="954" spans="1:14" x14ac:dyDescent="0.25">
      <c r="A954" t="s">
        <v>759</v>
      </c>
      <c r="J954" t="str">
        <f t="shared" ref="J954:J1017" si="82">IF(LEFT(A954,8)=" Average",MID(A954,FIND("catId",A954)+6,LEN(A954)-FIND("catId",A954)-5),"")</f>
        <v>figure</v>
      </c>
      <c r="K954" t="str">
        <f t="shared" ref="K954:K1017" si="83">IF(LEFT(A954,18)=" Average Precision", "AP", IF(LEFT(A954,14)=" Average Recal", "AR", ""))</f>
        <v>AR</v>
      </c>
      <c r="L954">
        <f t="shared" ref="L954:L1017" si="84">IF(LEFT(A954,8)=" Average",IF(ISNUMBER(TRIM(MID(A954, FIND("IoU",A954) + 4, FIND(" | area", A954) - FIND("IoU",A954) - 3)) * 1), VALUE(MID(A954, FIND("IoU",A954) + 4, FIND(" | area", A954) - FIND("IoU",A954) - 3)), MID(A954, FIND("IoU",A954) + 4, FIND(" | area", A954) - FIND("IoU",A954) - 3)),"")</f>
        <v>0.7</v>
      </c>
      <c r="M954" s="1">
        <f t="shared" ref="M954:M1017" si="85">IF(LEFT(A954,8)=" Average", MAX(VALUE(MID(A954, FIND("| maxDets=100 ] = ",A954) + 18,FIND("| catId", A954) - 18 - FIND("| maxDets=100 ] = ",A954))), 0),"")</f>
        <v>0.49199999999999999</v>
      </c>
      <c r="N954" t="str">
        <f t="shared" ref="N954:N1017" si="86">IF(LEFT(A954,8)=" Average",MID(A954, FIND("area=",A954) + 5, FIND(" | maxDets", A954) - FIND("area=",A954) - 5),"")</f>
        <v xml:space="preserve">   all</v>
      </c>
    </row>
    <row r="955" spans="1:14" x14ac:dyDescent="0.25">
      <c r="A955" t="s">
        <v>760</v>
      </c>
      <c r="J955" t="str">
        <f t="shared" si="82"/>
        <v>figure</v>
      </c>
      <c r="K955" t="str">
        <f t="shared" si="83"/>
        <v>AR</v>
      </c>
      <c r="L955">
        <f t="shared" si="84"/>
        <v>0.8</v>
      </c>
      <c r="M955" s="1">
        <f t="shared" si="85"/>
        <v>0.185</v>
      </c>
      <c r="N955" t="str">
        <f t="shared" si="86"/>
        <v xml:space="preserve">   all</v>
      </c>
    </row>
    <row r="956" spans="1:14" x14ac:dyDescent="0.25">
      <c r="A956" t="s">
        <v>59</v>
      </c>
      <c r="J956" t="str">
        <f t="shared" si="82"/>
        <v>figure</v>
      </c>
      <c r="K956" t="str">
        <f t="shared" si="83"/>
        <v>AR</v>
      </c>
      <c r="L956">
        <f t="shared" si="84"/>
        <v>0.9</v>
      </c>
      <c r="M956" s="1">
        <f t="shared" si="85"/>
        <v>0</v>
      </c>
      <c r="N956" t="str">
        <f t="shared" si="86"/>
        <v xml:space="preserve">   all</v>
      </c>
    </row>
    <row r="957" spans="1:14" x14ac:dyDescent="0.25">
      <c r="A957" t="s">
        <v>761</v>
      </c>
      <c r="J957" t="str">
        <f t="shared" si="82"/>
        <v>figure</v>
      </c>
      <c r="K957" t="str">
        <f t="shared" si="83"/>
        <v>AR</v>
      </c>
      <c r="L957" t="str">
        <f t="shared" si="84"/>
        <v xml:space="preserve">0.50:0.95 </v>
      </c>
      <c r="M957" s="1">
        <f t="shared" si="85"/>
        <v>0.377</v>
      </c>
      <c r="N957" t="str">
        <f t="shared" si="86"/>
        <v xml:space="preserve"> small</v>
      </c>
    </row>
    <row r="958" spans="1:14" x14ac:dyDescent="0.25">
      <c r="A958" t="s">
        <v>762</v>
      </c>
      <c r="J958" t="str">
        <f t="shared" si="82"/>
        <v>figure</v>
      </c>
      <c r="K958" t="str">
        <f t="shared" si="83"/>
        <v>AR</v>
      </c>
      <c r="L958" t="str">
        <f t="shared" si="84"/>
        <v xml:space="preserve">0.50:0.95 </v>
      </c>
      <c r="M958" s="1">
        <f t="shared" si="85"/>
        <v>0.56299999999999994</v>
      </c>
      <c r="N958" t="str">
        <f t="shared" si="86"/>
        <v>medium</v>
      </c>
    </row>
    <row r="959" spans="1:14" x14ac:dyDescent="0.25">
      <c r="A959" t="s">
        <v>763</v>
      </c>
      <c r="J959" t="str">
        <f t="shared" si="82"/>
        <v/>
      </c>
      <c r="K959" t="str">
        <f t="shared" si="83"/>
        <v/>
      </c>
      <c r="L959" t="str">
        <f t="shared" si="84"/>
        <v/>
      </c>
      <c r="M959" s="1" t="str">
        <f t="shared" si="85"/>
        <v/>
      </c>
      <c r="N959" t="str">
        <f t="shared" si="86"/>
        <v/>
      </c>
    </row>
    <row r="960" spans="1:14" x14ac:dyDescent="0.25">
      <c r="A960" t="s">
        <v>764</v>
      </c>
      <c r="J960" t="str">
        <f t="shared" si="82"/>
        <v/>
      </c>
      <c r="K960" t="str">
        <f t="shared" si="83"/>
        <v/>
      </c>
      <c r="L960" t="str">
        <f t="shared" si="84"/>
        <v/>
      </c>
      <c r="M960" s="1" t="str">
        <f t="shared" si="85"/>
        <v/>
      </c>
      <c r="N960" t="str">
        <f t="shared" si="86"/>
        <v/>
      </c>
    </row>
    <row r="961" spans="1:14" x14ac:dyDescent="0.25">
      <c r="A961" t="s">
        <v>765</v>
      </c>
      <c r="J961" t="str">
        <f t="shared" si="82"/>
        <v/>
      </c>
      <c r="K961" t="str">
        <f t="shared" si="83"/>
        <v/>
      </c>
      <c r="L961" t="str">
        <f t="shared" si="84"/>
        <v/>
      </c>
      <c r="M961" s="1" t="str">
        <f t="shared" si="85"/>
        <v/>
      </c>
      <c r="N961" t="str">
        <f t="shared" si="86"/>
        <v/>
      </c>
    </row>
    <row r="962" spans="1:14" x14ac:dyDescent="0.25">
      <c r="J962" t="str">
        <f t="shared" si="82"/>
        <v/>
      </c>
      <c r="K962" t="str">
        <f t="shared" si="83"/>
        <v/>
      </c>
      <c r="L962" t="str">
        <f t="shared" si="84"/>
        <v/>
      </c>
      <c r="M962" s="1" t="str">
        <f t="shared" si="85"/>
        <v/>
      </c>
      <c r="N962" t="str">
        <f t="shared" si="86"/>
        <v/>
      </c>
    </row>
    <row r="963" spans="1:14" x14ac:dyDescent="0.25">
      <c r="A963" t="s">
        <v>766</v>
      </c>
      <c r="J963" t="str">
        <f t="shared" si="82"/>
        <v/>
      </c>
      <c r="K963" t="str">
        <f t="shared" si="83"/>
        <v/>
      </c>
      <c r="L963" t="str">
        <f t="shared" si="84"/>
        <v/>
      </c>
      <c r="M963" s="1" t="str">
        <f t="shared" si="85"/>
        <v/>
      </c>
      <c r="N963" t="str">
        <f t="shared" si="86"/>
        <v/>
      </c>
    </row>
    <row r="964" spans="1:14" x14ac:dyDescent="0.25">
      <c r="A964" t="s">
        <v>767</v>
      </c>
      <c r="J964" t="str">
        <f t="shared" si="82"/>
        <v/>
      </c>
      <c r="K964" t="str">
        <f t="shared" si="83"/>
        <v/>
      </c>
      <c r="L964" t="str">
        <f t="shared" si="84"/>
        <v/>
      </c>
      <c r="M964" s="1" t="str">
        <f t="shared" si="85"/>
        <v/>
      </c>
      <c r="N964" t="str">
        <f t="shared" si="86"/>
        <v/>
      </c>
    </row>
    <row r="965" spans="1:14" x14ac:dyDescent="0.25">
      <c r="J965" t="str">
        <f t="shared" si="82"/>
        <v/>
      </c>
      <c r="K965" t="str">
        <f t="shared" si="83"/>
        <v/>
      </c>
      <c r="L965" t="str">
        <f t="shared" si="84"/>
        <v/>
      </c>
      <c r="M965" s="1" t="str">
        <f t="shared" si="85"/>
        <v/>
      </c>
      <c r="N965" t="str">
        <f t="shared" si="86"/>
        <v/>
      </c>
    </row>
    <row r="966" spans="1:14" x14ac:dyDescent="0.25">
      <c r="J966" t="str">
        <f t="shared" si="82"/>
        <v/>
      </c>
      <c r="K966" t="str">
        <f t="shared" si="83"/>
        <v/>
      </c>
      <c r="L966" t="str">
        <f t="shared" si="84"/>
        <v/>
      </c>
      <c r="M966" s="1" t="str">
        <f t="shared" si="85"/>
        <v/>
      </c>
      <c r="N966" t="str">
        <f t="shared" si="86"/>
        <v/>
      </c>
    </row>
    <row r="967" spans="1:14" x14ac:dyDescent="0.25">
      <c r="A967" t="s">
        <v>618</v>
      </c>
      <c r="J967" t="str">
        <f t="shared" si="82"/>
        <v/>
      </c>
      <c r="K967" t="str">
        <f t="shared" si="83"/>
        <v/>
      </c>
      <c r="L967" t="str">
        <f t="shared" si="84"/>
        <v/>
      </c>
      <c r="M967" s="1" t="str">
        <f t="shared" si="85"/>
        <v/>
      </c>
      <c r="N967" t="str">
        <f t="shared" si="86"/>
        <v/>
      </c>
    </row>
    <row r="968" spans="1:14" x14ac:dyDescent="0.25">
      <c r="A968" t="s">
        <v>619</v>
      </c>
      <c r="J968" t="str">
        <f t="shared" si="82"/>
        <v/>
      </c>
      <c r="K968" t="str">
        <f t="shared" si="83"/>
        <v/>
      </c>
      <c r="L968" t="str">
        <f t="shared" si="84"/>
        <v/>
      </c>
      <c r="M968" s="1" t="str">
        <f t="shared" si="85"/>
        <v/>
      </c>
      <c r="N968" t="str">
        <f t="shared" si="86"/>
        <v/>
      </c>
    </row>
    <row r="969" spans="1:14" x14ac:dyDescent="0.25">
      <c r="A969" t="s">
        <v>620</v>
      </c>
      <c r="J969" t="str">
        <f t="shared" si="82"/>
        <v/>
      </c>
      <c r="K969" t="str">
        <f t="shared" si="83"/>
        <v/>
      </c>
      <c r="L969" t="str">
        <f t="shared" si="84"/>
        <v/>
      </c>
      <c r="M969" s="1" t="str">
        <f t="shared" si="85"/>
        <v/>
      </c>
      <c r="N969" t="str">
        <f t="shared" si="86"/>
        <v/>
      </c>
    </row>
    <row r="970" spans="1:14" x14ac:dyDescent="0.25">
      <c r="A970" t="s">
        <v>621</v>
      </c>
      <c r="J970" t="str">
        <f t="shared" si="82"/>
        <v/>
      </c>
      <c r="K970" t="str">
        <f t="shared" si="83"/>
        <v/>
      </c>
      <c r="L970" t="str">
        <f t="shared" si="84"/>
        <v/>
      </c>
      <c r="M970" s="1" t="str">
        <f t="shared" si="85"/>
        <v/>
      </c>
      <c r="N970" t="str">
        <f t="shared" si="86"/>
        <v/>
      </c>
    </row>
    <row r="971" spans="1:14" x14ac:dyDescent="0.25">
      <c r="A971" t="s">
        <v>622</v>
      </c>
      <c r="J971" t="str">
        <f t="shared" si="82"/>
        <v/>
      </c>
      <c r="K971" t="str">
        <f t="shared" si="83"/>
        <v/>
      </c>
      <c r="L971" t="str">
        <f t="shared" si="84"/>
        <v/>
      </c>
      <c r="M971" s="1" t="str">
        <f t="shared" si="85"/>
        <v/>
      </c>
      <c r="N971" t="str">
        <f t="shared" si="86"/>
        <v/>
      </c>
    </row>
    <row r="972" spans="1:14" x14ac:dyDescent="0.25">
      <c r="J972" t="str">
        <f t="shared" si="82"/>
        <v/>
      </c>
      <c r="K972" t="str">
        <f t="shared" si="83"/>
        <v/>
      </c>
      <c r="L972" t="str">
        <f t="shared" si="84"/>
        <v/>
      </c>
      <c r="M972" s="1" t="str">
        <f t="shared" si="85"/>
        <v/>
      </c>
      <c r="N972" t="str">
        <f t="shared" si="86"/>
        <v/>
      </c>
    </row>
    <row r="973" spans="1:14" x14ac:dyDescent="0.25">
      <c r="A973" t="s">
        <v>623</v>
      </c>
      <c r="J973" t="str">
        <f t="shared" si="82"/>
        <v/>
      </c>
      <c r="K973" t="str">
        <f t="shared" si="83"/>
        <v/>
      </c>
      <c r="L973" t="str">
        <f t="shared" si="84"/>
        <v/>
      </c>
      <c r="M973" s="1" t="str">
        <f t="shared" si="85"/>
        <v/>
      </c>
      <c r="N973" t="str">
        <f t="shared" si="86"/>
        <v/>
      </c>
    </row>
    <row r="974" spans="1:14" x14ac:dyDescent="0.25">
      <c r="A974" t="s">
        <v>624</v>
      </c>
      <c r="J974" t="str">
        <f t="shared" si="82"/>
        <v/>
      </c>
      <c r="K974" t="str">
        <f t="shared" si="83"/>
        <v/>
      </c>
      <c r="L974" t="str">
        <f t="shared" si="84"/>
        <v/>
      </c>
      <c r="M974" s="1" t="str">
        <f t="shared" si="85"/>
        <v/>
      </c>
      <c r="N974" t="str">
        <f t="shared" si="86"/>
        <v/>
      </c>
    </row>
    <row r="975" spans="1:14" x14ac:dyDescent="0.25">
      <c r="A975" t="s">
        <v>625</v>
      </c>
      <c r="J975" t="str">
        <f t="shared" si="82"/>
        <v/>
      </c>
      <c r="K975" t="str">
        <f t="shared" si="83"/>
        <v/>
      </c>
      <c r="L975" t="str">
        <f t="shared" si="84"/>
        <v/>
      </c>
      <c r="M975" s="1" t="str">
        <f t="shared" si="85"/>
        <v/>
      </c>
      <c r="N975" t="str">
        <f t="shared" si="86"/>
        <v/>
      </c>
    </row>
    <row r="976" spans="1:14" x14ac:dyDescent="0.25">
      <c r="A976" t="s">
        <v>626</v>
      </c>
      <c r="J976" t="str">
        <f t="shared" si="82"/>
        <v/>
      </c>
      <c r="K976" t="str">
        <f t="shared" si="83"/>
        <v/>
      </c>
      <c r="L976" t="str">
        <f t="shared" si="84"/>
        <v/>
      </c>
      <c r="M976" s="1" t="str">
        <f t="shared" si="85"/>
        <v/>
      </c>
      <c r="N976" t="str">
        <f t="shared" si="86"/>
        <v/>
      </c>
    </row>
    <row r="977" spans="1:14" x14ac:dyDescent="0.25">
      <c r="J977" t="str">
        <f t="shared" si="82"/>
        <v/>
      </c>
      <c r="K977" t="str">
        <f t="shared" si="83"/>
        <v/>
      </c>
      <c r="L977" t="str">
        <f t="shared" si="84"/>
        <v/>
      </c>
      <c r="M977" s="1" t="str">
        <f t="shared" si="85"/>
        <v/>
      </c>
      <c r="N977" t="str">
        <f t="shared" si="86"/>
        <v/>
      </c>
    </row>
    <row r="978" spans="1:14" x14ac:dyDescent="0.25">
      <c r="A978" t="s">
        <v>627</v>
      </c>
      <c r="J978" t="str">
        <f t="shared" si="82"/>
        <v/>
      </c>
      <c r="K978" t="str">
        <f t="shared" si="83"/>
        <v/>
      </c>
      <c r="L978" t="str">
        <f t="shared" si="84"/>
        <v/>
      </c>
      <c r="M978" s="1" t="str">
        <f t="shared" si="85"/>
        <v/>
      </c>
      <c r="N978" t="str">
        <f t="shared" si="86"/>
        <v/>
      </c>
    </row>
    <row r="979" spans="1:14" x14ac:dyDescent="0.25">
      <c r="A979" t="s">
        <v>628</v>
      </c>
      <c r="J979" t="str">
        <f t="shared" si="82"/>
        <v/>
      </c>
      <c r="K979" t="str">
        <f t="shared" si="83"/>
        <v/>
      </c>
      <c r="L979" t="str">
        <f t="shared" si="84"/>
        <v/>
      </c>
      <c r="M979" s="1" t="str">
        <f t="shared" si="85"/>
        <v/>
      </c>
      <c r="N979" t="str">
        <f t="shared" si="86"/>
        <v/>
      </c>
    </row>
    <row r="980" spans="1:14" x14ac:dyDescent="0.25">
      <c r="A980" t="s">
        <v>629</v>
      </c>
      <c r="J980" t="str">
        <f t="shared" si="82"/>
        <v/>
      </c>
      <c r="K980" t="str">
        <f t="shared" si="83"/>
        <v/>
      </c>
      <c r="L980" t="str">
        <f t="shared" si="84"/>
        <v/>
      </c>
      <c r="M980" s="1" t="str">
        <f t="shared" si="85"/>
        <v/>
      </c>
      <c r="N980" t="str">
        <f t="shared" si="86"/>
        <v/>
      </c>
    </row>
    <row r="981" spans="1:14" x14ac:dyDescent="0.25">
      <c r="J981" t="str">
        <f t="shared" si="82"/>
        <v/>
      </c>
      <c r="K981" t="str">
        <f t="shared" si="83"/>
        <v/>
      </c>
      <c r="L981" t="str">
        <f t="shared" si="84"/>
        <v/>
      </c>
      <c r="M981" s="1" t="str">
        <f t="shared" si="85"/>
        <v/>
      </c>
      <c r="N981" t="str">
        <f t="shared" si="86"/>
        <v/>
      </c>
    </row>
    <row r="982" spans="1:14" x14ac:dyDescent="0.25">
      <c r="A982" t="s">
        <v>630</v>
      </c>
      <c r="J982" t="str">
        <f t="shared" si="82"/>
        <v/>
      </c>
      <c r="K982" t="str">
        <f t="shared" si="83"/>
        <v/>
      </c>
      <c r="L982" t="str">
        <f t="shared" si="84"/>
        <v/>
      </c>
      <c r="M982" s="1" t="str">
        <f t="shared" si="85"/>
        <v/>
      </c>
      <c r="N982" t="str">
        <f t="shared" si="86"/>
        <v/>
      </c>
    </row>
    <row r="983" spans="1:14" x14ac:dyDescent="0.25">
      <c r="A983" t="s">
        <v>631</v>
      </c>
      <c r="J983" t="str">
        <f t="shared" si="82"/>
        <v/>
      </c>
      <c r="K983" t="str">
        <f t="shared" si="83"/>
        <v/>
      </c>
      <c r="L983" t="str">
        <f t="shared" si="84"/>
        <v/>
      </c>
      <c r="M983" s="1" t="str">
        <f t="shared" si="85"/>
        <v/>
      </c>
      <c r="N983" t="str">
        <f t="shared" si="86"/>
        <v/>
      </c>
    </row>
    <row r="984" spans="1:14" x14ac:dyDescent="0.25">
      <c r="A984" t="s">
        <v>632</v>
      </c>
      <c r="J984" t="str">
        <f t="shared" si="82"/>
        <v/>
      </c>
      <c r="K984" t="str">
        <f t="shared" si="83"/>
        <v/>
      </c>
      <c r="L984" t="str">
        <f t="shared" si="84"/>
        <v/>
      </c>
      <c r="M984" s="1" t="str">
        <f t="shared" si="85"/>
        <v/>
      </c>
      <c r="N984" t="str">
        <f t="shared" si="86"/>
        <v/>
      </c>
    </row>
    <row r="985" spans="1:14" x14ac:dyDescent="0.25">
      <c r="A985" t="s">
        <v>633</v>
      </c>
      <c r="J985" t="str">
        <f t="shared" si="82"/>
        <v/>
      </c>
      <c r="K985" t="str">
        <f t="shared" si="83"/>
        <v/>
      </c>
      <c r="L985" t="str">
        <f t="shared" si="84"/>
        <v/>
      </c>
      <c r="M985" s="1" t="str">
        <f t="shared" si="85"/>
        <v/>
      </c>
      <c r="N985" t="str">
        <f t="shared" si="86"/>
        <v/>
      </c>
    </row>
    <row r="986" spans="1:14" x14ac:dyDescent="0.25">
      <c r="J986" t="str">
        <f t="shared" si="82"/>
        <v/>
      </c>
      <c r="K986" t="str">
        <f t="shared" si="83"/>
        <v/>
      </c>
      <c r="L986" t="str">
        <f t="shared" si="84"/>
        <v/>
      </c>
      <c r="M986" s="1" t="str">
        <f t="shared" si="85"/>
        <v/>
      </c>
      <c r="N986" t="str">
        <f t="shared" si="86"/>
        <v/>
      </c>
    </row>
    <row r="987" spans="1:14" x14ac:dyDescent="0.25">
      <c r="A987" t="s">
        <v>634</v>
      </c>
      <c r="J987" t="str">
        <f t="shared" si="82"/>
        <v/>
      </c>
      <c r="K987" t="str">
        <f t="shared" si="83"/>
        <v/>
      </c>
      <c r="L987" t="str">
        <f t="shared" si="84"/>
        <v/>
      </c>
      <c r="M987" s="1" t="str">
        <f t="shared" si="85"/>
        <v/>
      </c>
      <c r="N987" t="str">
        <f t="shared" si="86"/>
        <v/>
      </c>
    </row>
    <row r="988" spans="1:14" x14ac:dyDescent="0.25">
      <c r="A988" t="s">
        <v>635</v>
      </c>
      <c r="J988" t="str">
        <f t="shared" si="82"/>
        <v/>
      </c>
      <c r="K988" t="str">
        <f t="shared" si="83"/>
        <v/>
      </c>
      <c r="L988" t="str">
        <f t="shared" si="84"/>
        <v/>
      </c>
      <c r="M988" s="1" t="str">
        <f t="shared" si="85"/>
        <v/>
      </c>
      <c r="N988" t="str">
        <f t="shared" si="86"/>
        <v/>
      </c>
    </row>
    <row r="989" spans="1:14" x14ac:dyDescent="0.25">
      <c r="A989" t="s">
        <v>636</v>
      </c>
      <c r="J989" t="str">
        <f t="shared" si="82"/>
        <v/>
      </c>
      <c r="K989" t="str">
        <f t="shared" si="83"/>
        <v/>
      </c>
      <c r="L989" t="str">
        <f t="shared" si="84"/>
        <v/>
      </c>
      <c r="M989" s="1" t="str">
        <f t="shared" si="85"/>
        <v/>
      </c>
      <c r="N989" t="str">
        <f t="shared" si="86"/>
        <v/>
      </c>
    </row>
    <row r="990" spans="1:14" x14ac:dyDescent="0.25">
      <c r="J990" t="str">
        <f t="shared" si="82"/>
        <v/>
      </c>
      <c r="K990" t="str">
        <f t="shared" si="83"/>
        <v/>
      </c>
      <c r="L990" t="str">
        <f t="shared" si="84"/>
        <v/>
      </c>
      <c r="M990" s="1" t="str">
        <f t="shared" si="85"/>
        <v/>
      </c>
      <c r="N990" t="str">
        <f t="shared" si="86"/>
        <v/>
      </c>
    </row>
    <row r="991" spans="1:14" x14ac:dyDescent="0.25">
      <c r="A991" t="s">
        <v>637</v>
      </c>
      <c r="J991" t="str">
        <f t="shared" si="82"/>
        <v/>
      </c>
      <c r="K991" t="str">
        <f t="shared" si="83"/>
        <v/>
      </c>
      <c r="L991" t="str">
        <f t="shared" si="84"/>
        <v/>
      </c>
      <c r="M991" s="1" t="str">
        <f t="shared" si="85"/>
        <v/>
      </c>
      <c r="N991" t="str">
        <f t="shared" si="86"/>
        <v/>
      </c>
    </row>
    <row r="992" spans="1:14" x14ac:dyDescent="0.25">
      <c r="A992" t="s">
        <v>638</v>
      </c>
      <c r="J992" t="str">
        <f t="shared" si="82"/>
        <v/>
      </c>
      <c r="K992" t="str">
        <f t="shared" si="83"/>
        <v/>
      </c>
      <c r="L992" t="str">
        <f t="shared" si="84"/>
        <v/>
      </c>
      <c r="M992" s="1" t="str">
        <f t="shared" si="85"/>
        <v/>
      </c>
      <c r="N992" t="str">
        <f t="shared" si="86"/>
        <v/>
      </c>
    </row>
    <row r="993" spans="1:14" x14ac:dyDescent="0.25">
      <c r="A993" t="s">
        <v>639</v>
      </c>
      <c r="J993" t="str">
        <f t="shared" si="82"/>
        <v/>
      </c>
      <c r="K993" t="str">
        <f t="shared" si="83"/>
        <v/>
      </c>
      <c r="L993" t="str">
        <f t="shared" si="84"/>
        <v/>
      </c>
      <c r="M993" s="1" t="str">
        <f t="shared" si="85"/>
        <v/>
      </c>
      <c r="N993" t="str">
        <f t="shared" si="86"/>
        <v/>
      </c>
    </row>
    <row r="994" spans="1:14" x14ac:dyDescent="0.25">
      <c r="A994" t="s">
        <v>640</v>
      </c>
      <c r="J994" t="str">
        <f t="shared" si="82"/>
        <v/>
      </c>
      <c r="K994" t="str">
        <f t="shared" si="83"/>
        <v/>
      </c>
      <c r="L994" t="str">
        <f t="shared" si="84"/>
        <v/>
      </c>
      <c r="M994" s="1" t="str">
        <f t="shared" si="85"/>
        <v/>
      </c>
      <c r="N994" t="str">
        <f t="shared" si="86"/>
        <v/>
      </c>
    </row>
    <row r="995" spans="1:14" x14ac:dyDescent="0.25">
      <c r="J995" t="str">
        <f t="shared" si="82"/>
        <v/>
      </c>
      <c r="K995" t="str">
        <f t="shared" si="83"/>
        <v/>
      </c>
      <c r="L995" t="str">
        <f t="shared" si="84"/>
        <v/>
      </c>
      <c r="M995" s="1" t="str">
        <f t="shared" si="85"/>
        <v/>
      </c>
      <c r="N995" t="str">
        <f t="shared" si="86"/>
        <v/>
      </c>
    </row>
    <row r="996" spans="1:14" x14ac:dyDescent="0.25">
      <c r="A996" t="s">
        <v>641</v>
      </c>
      <c r="J996" t="str">
        <f t="shared" si="82"/>
        <v/>
      </c>
      <c r="K996" t="str">
        <f t="shared" si="83"/>
        <v/>
      </c>
      <c r="L996" t="str">
        <f t="shared" si="84"/>
        <v/>
      </c>
      <c r="M996" s="1" t="str">
        <f t="shared" si="85"/>
        <v/>
      </c>
      <c r="N996" t="str">
        <f t="shared" si="86"/>
        <v/>
      </c>
    </row>
    <row r="997" spans="1:14" x14ac:dyDescent="0.25">
      <c r="A997" t="s">
        <v>642</v>
      </c>
      <c r="J997" t="str">
        <f t="shared" si="82"/>
        <v/>
      </c>
      <c r="K997" t="str">
        <f t="shared" si="83"/>
        <v/>
      </c>
      <c r="L997" t="str">
        <f t="shared" si="84"/>
        <v/>
      </c>
      <c r="M997" s="1" t="str">
        <f t="shared" si="85"/>
        <v/>
      </c>
      <c r="N997" t="str">
        <f t="shared" si="86"/>
        <v/>
      </c>
    </row>
    <row r="998" spans="1:14" x14ac:dyDescent="0.25">
      <c r="A998" t="s">
        <v>643</v>
      </c>
      <c r="J998" t="str">
        <f t="shared" si="82"/>
        <v/>
      </c>
      <c r="K998" t="str">
        <f t="shared" si="83"/>
        <v/>
      </c>
      <c r="L998" t="str">
        <f t="shared" si="84"/>
        <v/>
      </c>
      <c r="M998" s="1" t="str">
        <f t="shared" si="85"/>
        <v/>
      </c>
      <c r="N998" t="str">
        <f t="shared" si="86"/>
        <v/>
      </c>
    </row>
    <row r="999" spans="1:14" x14ac:dyDescent="0.25">
      <c r="A999" t="s">
        <v>644</v>
      </c>
      <c r="J999" t="str">
        <f t="shared" si="82"/>
        <v/>
      </c>
      <c r="K999" t="str">
        <f t="shared" si="83"/>
        <v/>
      </c>
      <c r="L999" t="str">
        <f t="shared" si="84"/>
        <v/>
      </c>
      <c r="M999" s="1" t="str">
        <f t="shared" si="85"/>
        <v/>
      </c>
      <c r="N999" t="str">
        <f t="shared" si="86"/>
        <v/>
      </c>
    </row>
    <row r="1000" spans="1:14" x14ac:dyDescent="0.25">
      <c r="A1000" t="s">
        <v>645</v>
      </c>
      <c r="J1000" t="str">
        <f t="shared" si="82"/>
        <v/>
      </c>
      <c r="K1000" t="str">
        <f t="shared" si="83"/>
        <v/>
      </c>
      <c r="L1000" t="str">
        <f t="shared" si="84"/>
        <v/>
      </c>
      <c r="M1000" s="1" t="str">
        <f t="shared" si="85"/>
        <v/>
      </c>
      <c r="N1000" t="str">
        <f t="shared" si="86"/>
        <v/>
      </c>
    </row>
    <row r="1001" spans="1:14" x14ac:dyDescent="0.25">
      <c r="J1001" t="str">
        <f t="shared" si="82"/>
        <v/>
      </c>
      <c r="K1001" t="str">
        <f t="shared" si="83"/>
        <v/>
      </c>
      <c r="L1001" t="str">
        <f t="shared" si="84"/>
        <v/>
      </c>
      <c r="M1001" s="1" t="str">
        <f t="shared" si="85"/>
        <v/>
      </c>
      <c r="N1001" t="str">
        <f t="shared" si="86"/>
        <v/>
      </c>
    </row>
    <row r="1002" spans="1:14" x14ac:dyDescent="0.25">
      <c r="A1002" t="s">
        <v>646</v>
      </c>
      <c r="J1002" t="str">
        <f t="shared" si="82"/>
        <v/>
      </c>
      <c r="K1002" t="str">
        <f t="shared" si="83"/>
        <v/>
      </c>
      <c r="L1002" t="str">
        <f t="shared" si="84"/>
        <v/>
      </c>
      <c r="M1002" s="1" t="str">
        <f t="shared" si="85"/>
        <v/>
      </c>
      <c r="N1002" t="str">
        <f t="shared" si="86"/>
        <v/>
      </c>
    </row>
    <row r="1003" spans="1:14" x14ac:dyDescent="0.25">
      <c r="A1003" t="s">
        <v>647</v>
      </c>
      <c r="J1003" t="str">
        <f t="shared" si="82"/>
        <v/>
      </c>
      <c r="K1003" t="str">
        <f t="shared" si="83"/>
        <v/>
      </c>
      <c r="L1003" t="str">
        <f t="shared" si="84"/>
        <v/>
      </c>
      <c r="M1003" s="1" t="str">
        <f t="shared" si="85"/>
        <v/>
      </c>
      <c r="N1003" t="str">
        <f t="shared" si="86"/>
        <v/>
      </c>
    </row>
    <row r="1004" spans="1:14" x14ac:dyDescent="0.25">
      <c r="A1004" t="s">
        <v>648</v>
      </c>
      <c r="J1004" t="str">
        <f t="shared" si="82"/>
        <v/>
      </c>
      <c r="K1004" t="str">
        <f t="shared" si="83"/>
        <v/>
      </c>
      <c r="L1004" t="str">
        <f t="shared" si="84"/>
        <v/>
      </c>
      <c r="M1004" s="1" t="str">
        <f t="shared" si="85"/>
        <v/>
      </c>
      <c r="N1004" t="str">
        <f t="shared" si="86"/>
        <v/>
      </c>
    </row>
    <row r="1005" spans="1:14" x14ac:dyDescent="0.25">
      <c r="A1005" t="s">
        <v>649</v>
      </c>
      <c r="J1005" t="str">
        <f t="shared" si="82"/>
        <v/>
      </c>
      <c r="K1005" t="str">
        <f t="shared" si="83"/>
        <v/>
      </c>
      <c r="L1005" t="str">
        <f t="shared" si="84"/>
        <v/>
      </c>
      <c r="M1005" s="1" t="str">
        <f t="shared" si="85"/>
        <v/>
      </c>
      <c r="N1005" t="str">
        <f t="shared" si="86"/>
        <v/>
      </c>
    </row>
    <row r="1006" spans="1:14" x14ac:dyDescent="0.25">
      <c r="A1006" t="s">
        <v>650</v>
      </c>
      <c r="J1006" t="str">
        <f t="shared" si="82"/>
        <v/>
      </c>
      <c r="K1006" t="str">
        <f t="shared" si="83"/>
        <v/>
      </c>
      <c r="L1006" t="str">
        <f t="shared" si="84"/>
        <v/>
      </c>
      <c r="M1006" s="1" t="str">
        <f t="shared" si="85"/>
        <v/>
      </c>
      <c r="N1006" t="str">
        <f t="shared" si="86"/>
        <v/>
      </c>
    </row>
    <row r="1007" spans="1:14" x14ac:dyDescent="0.25">
      <c r="J1007" t="str">
        <f t="shared" si="82"/>
        <v/>
      </c>
      <c r="K1007" t="str">
        <f t="shared" si="83"/>
        <v/>
      </c>
      <c r="L1007" t="str">
        <f t="shared" si="84"/>
        <v/>
      </c>
      <c r="M1007" s="1" t="str">
        <f t="shared" si="85"/>
        <v/>
      </c>
      <c r="N1007" t="str">
        <f t="shared" si="86"/>
        <v/>
      </c>
    </row>
    <row r="1008" spans="1:14" x14ac:dyDescent="0.25">
      <c r="A1008" t="s">
        <v>651</v>
      </c>
      <c r="J1008" t="str">
        <f t="shared" si="82"/>
        <v/>
      </c>
      <c r="K1008" t="str">
        <f t="shared" si="83"/>
        <v/>
      </c>
      <c r="L1008" t="str">
        <f t="shared" si="84"/>
        <v/>
      </c>
      <c r="M1008" s="1" t="str">
        <f t="shared" si="85"/>
        <v/>
      </c>
      <c r="N1008" t="str">
        <f t="shared" si="86"/>
        <v/>
      </c>
    </row>
    <row r="1009" spans="1:14" x14ac:dyDescent="0.25">
      <c r="A1009" t="s">
        <v>652</v>
      </c>
      <c r="J1009" t="str">
        <f t="shared" si="82"/>
        <v/>
      </c>
      <c r="K1009" t="str">
        <f t="shared" si="83"/>
        <v/>
      </c>
      <c r="L1009" t="str">
        <f t="shared" si="84"/>
        <v/>
      </c>
      <c r="M1009" s="1" t="str">
        <f t="shared" si="85"/>
        <v/>
      </c>
      <c r="N1009" t="str">
        <f t="shared" si="86"/>
        <v/>
      </c>
    </row>
    <row r="1010" spans="1:14" x14ac:dyDescent="0.25">
      <c r="A1010" t="s">
        <v>653</v>
      </c>
      <c r="J1010" t="str">
        <f t="shared" si="82"/>
        <v/>
      </c>
      <c r="K1010" t="str">
        <f t="shared" si="83"/>
        <v/>
      </c>
      <c r="L1010" t="str">
        <f t="shared" si="84"/>
        <v/>
      </c>
      <c r="M1010" s="1" t="str">
        <f t="shared" si="85"/>
        <v/>
      </c>
      <c r="N1010" t="str">
        <f t="shared" si="86"/>
        <v/>
      </c>
    </row>
    <row r="1011" spans="1:14" x14ac:dyDescent="0.25">
      <c r="A1011" t="s">
        <v>654</v>
      </c>
      <c r="J1011" t="str">
        <f t="shared" si="82"/>
        <v/>
      </c>
      <c r="K1011" t="str">
        <f t="shared" si="83"/>
        <v/>
      </c>
      <c r="L1011" t="str">
        <f t="shared" si="84"/>
        <v/>
      </c>
      <c r="M1011" s="1" t="str">
        <f t="shared" si="85"/>
        <v/>
      </c>
      <c r="N1011" t="str">
        <f t="shared" si="86"/>
        <v/>
      </c>
    </row>
    <row r="1012" spans="1:14" x14ac:dyDescent="0.25">
      <c r="J1012" t="str">
        <f t="shared" si="82"/>
        <v/>
      </c>
      <c r="K1012" t="str">
        <f t="shared" si="83"/>
        <v/>
      </c>
      <c r="L1012" t="str">
        <f t="shared" si="84"/>
        <v/>
      </c>
      <c r="M1012" s="1" t="str">
        <f t="shared" si="85"/>
        <v/>
      </c>
      <c r="N1012" t="str">
        <f t="shared" si="86"/>
        <v/>
      </c>
    </row>
    <row r="1013" spans="1:14" x14ac:dyDescent="0.25">
      <c r="A1013" t="s">
        <v>655</v>
      </c>
      <c r="J1013" t="str">
        <f t="shared" si="82"/>
        <v/>
      </c>
      <c r="K1013" t="str">
        <f t="shared" si="83"/>
        <v/>
      </c>
      <c r="L1013" t="str">
        <f t="shared" si="84"/>
        <v/>
      </c>
      <c r="M1013" s="1" t="str">
        <f t="shared" si="85"/>
        <v/>
      </c>
      <c r="N1013" t="str">
        <f t="shared" si="86"/>
        <v/>
      </c>
    </row>
    <row r="1014" spans="1:14" x14ac:dyDescent="0.25">
      <c r="A1014" t="s">
        <v>656</v>
      </c>
      <c r="J1014" t="str">
        <f t="shared" si="82"/>
        <v/>
      </c>
      <c r="K1014" t="str">
        <f t="shared" si="83"/>
        <v/>
      </c>
      <c r="L1014" t="str">
        <f t="shared" si="84"/>
        <v/>
      </c>
      <c r="M1014" s="1" t="str">
        <f t="shared" si="85"/>
        <v/>
      </c>
      <c r="N1014" t="str">
        <f t="shared" si="86"/>
        <v/>
      </c>
    </row>
    <row r="1015" spans="1:14" x14ac:dyDescent="0.25">
      <c r="A1015" t="s">
        <v>657</v>
      </c>
      <c r="J1015" t="str">
        <f t="shared" si="82"/>
        <v/>
      </c>
      <c r="K1015" t="str">
        <f t="shared" si="83"/>
        <v/>
      </c>
      <c r="L1015" t="str">
        <f t="shared" si="84"/>
        <v/>
      </c>
      <c r="M1015" s="1" t="str">
        <f t="shared" si="85"/>
        <v/>
      </c>
      <c r="N1015" t="str">
        <f t="shared" si="86"/>
        <v/>
      </c>
    </row>
    <row r="1016" spans="1:14" x14ac:dyDescent="0.25">
      <c r="A1016" t="s">
        <v>658</v>
      </c>
      <c r="J1016" t="str">
        <f t="shared" si="82"/>
        <v/>
      </c>
      <c r="K1016" t="str">
        <f t="shared" si="83"/>
        <v/>
      </c>
      <c r="L1016" t="str">
        <f t="shared" si="84"/>
        <v/>
      </c>
      <c r="M1016" s="1" t="str">
        <f t="shared" si="85"/>
        <v/>
      </c>
      <c r="N1016" t="str">
        <f t="shared" si="86"/>
        <v/>
      </c>
    </row>
    <row r="1017" spans="1:14" x14ac:dyDescent="0.25">
      <c r="J1017" t="str">
        <f t="shared" si="82"/>
        <v/>
      </c>
      <c r="K1017" t="str">
        <f t="shared" si="83"/>
        <v/>
      </c>
      <c r="L1017" t="str">
        <f t="shared" si="84"/>
        <v/>
      </c>
      <c r="M1017" s="1" t="str">
        <f t="shared" si="85"/>
        <v/>
      </c>
      <c r="N1017" t="str">
        <f t="shared" si="86"/>
        <v/>
      </c>
    </row>
    <row r="1018" spans="1:14" x14ac:dyDescent="0.25">
      <c r="A1018" t="s">
        <v>659</v>
      </c>
      <c r="J1018" t="str">
        <f t="shared" ref="J1018:J1051" si="87">IF(LEFT(A1018,8)=" Average",MID(A1018,FIND("catId",A1018)+6,LEN(A1018)-FIND("catId",A1018)-5),"")</f>
        <v/>
      </c>
      <c r="K1018" t="str">
        <f t="shared" ref="K1018:K1051" si="88">IF(LEFT(A1018,18)=" Average Precision", "AP", IF(LEFT(A1018,14)=" Average Recal", "AR", ""))</f>
        <v/>
      </c>
      <c r="L1018" t="str">
        <f t="shared" ref="L1018:L1051" si="89">IF(LEFT(A1018,8)=" Average",IF(ISNUMBER(TRIM(MID(A1018, FIND("IoU",A1018) + 4, FIND(" | area", A1018) - FIND("IoU",A1018) - 3)) * 1), VALUE(MID(A1018, FIND("IoU",A1018) + 4, FIND(" | area", A1018) - FIND("IoU",A1018) - 3)), MID(A1018, FIND("IoU",A1018) + 4, FIND(" | area", A1018) - FIND("IoU",A1018) - 3)),"")</f>
        <v/>
      </c>
      <c r="M1018" s="1" t="str">
        <f t="shared" ref="M1018:M1051" si="90">IF(LEFT(A1018,8)=" Average", MAX(VALUE(MID(A1018, FIND("| maxDets=100 ] = ",A1018) + 18,FIND("| catId", A1018) - 18 - FIND("| maxDets=100 ] = ",A1018))), 0),"")</f>
        <v/>
      </c>
      <c r="N1018" t="str">
        <f t="shared" ref="N1018:N1051" si="91">IF(LEFT(A1018,8)=" Average",MID(A1018, FIND("area=",A1018) + 5, FIND(" | maxDets", A1018) - FIND("area=",A1018) - 5),"")</f>
        <v/>
      </c>
    </row>
    <row r="1019" spans="1:14" x14ac:dyDescent="0.25">
      <c r="A1019" t="s">
        <v>660</v>
      </c>
      <c r="J1019" t="str">
        <f t="shared" si="87"/>
        <v/>
      </c>
      <c r="K1019" t="str">
        <f t="shared" si="88"/>
        <v/>
      </c>
      <c r="L1019" t="str">
        <f t="shared" si="89"/>
        <v/>
      </c>
      <c r="M1019" s="1" t="str">
        <f t="shared" si="90"/>
        <v/>
      </c>
      <c r="N1019" t="str">
        <f t="shared" si="91"/>
        <v/>
      </c>
    </row>
    <row r="1020" spans="1:14" x14ac:dyDescent="0.25">
      <c r="A1020" t="s">
        <v>661</v>
      </c>
      <c r="J1020" t="str">
        <f t="shared" si="87"/>
        <v/>
      </c>
      <c r="K1020" t="str">
        <f t="shared" si="88"/>
        <v/>
      </c>
      <c r="L1020" t="str">
        <f t="shared" si="89"/>
        <v/>
      </c>
      <c r="M1020" s="1" t="str">
        <f t="shared" si="90"/>
        <v/>
      </c>
      <c r="N1020" t="str">
        <f t="shared" si="91"/>
        <v/>
      </c>
    </row>
    <row r="1021" spans="1:14" x14ac:dyDescent="0.25">
      <c r="A1021" t="s">
        <v>662</v>
      </c>
      <c r="J1021" t="str">
        <f t="shared" si="87"/>
        <v/>
      </c>
      <c r="K1021" t="str">
        <f t="shared" si="88"/>
        <v/>
      </c>
      <c r="L1021" t="str">
        <f t="shared" si="89"/>
        <v/>
      </c>
      <c r="M1021" s="1" t="str">
        <f t="shared" si="90"/>
        <v/>
      </c>
      <c r="N1021" t="str">
        <f t="shared" si="91"/>
        <v/>
      </c>
    </row>
    <row r="1022" spans="1:14" x14ac:dyDescent="0.25">
      <c r="J1022" t="str">
        <f t="shared" si="87"/>
        <v/>
      </c>
      <c r="K1022" t="str">
        <f t="shared" si="88"/>
        <v/>
      </c>
      <c r="L1022" t="str">
        <f t="shared" si="89"/>
        <v/>
      </c>
      <c r="M1022" s="1" t="str">
        <f t="shared" si="90"/>
        <v/>
      </c>
      <c r="N1022" t="str">
        <f t="shared" si="91"/>
        <v/>
      </c>
    </row>
    <row r="1023" spans="1:14" x14ac:dyDescent="0.25">
      <c r="A1023" t="s">
        <v>663</v>
      </c>
      <c r="J1023" t="str">
        <f t="shared" si="87"/>
        <v/>
      </c>
      <c r="K1023" t="str">
        <f t="shared" si="88"/>
        <v/>
      </c>
      <c r="L1023" t="str">
        <f t="shared" si="89"/>
        <v/>
      </c>
      <c r="M1023" s="1" t="str">
        <f t="shared" si="90"/>
        <v/>
      </c>
      <c r="N1023" t="str">
        <f t="shared" si="91"/>
        <v/>
      </c>
    </row>
    <row r="1024" spans="1:14" x14ac:dyDescent="0.25">
      <c r="A1024" t="s">
        <v>664</v>
      </c>
      <c r="J1024" t="str">
        <f t="shared" si="87"/>
        <v/>
      </c>
      <c r="K1024" t="str">
        <f t="shared" si="88"/>
        <v/>
      </c>
      <c r="L1024" t="str">
        <f t="shared" si="89"/>
        <v/>
      </c>
      <c r="M1024" s="1" t="str">
        <f t="shared" si="90"/>
        <v/>
      </c>
      <c r="N1024" t="str">
        <f t="shared" si="91"/>
        <v/>
      </c>
    </row>
    <row r="1025" spans="1:14" x14ac:dyDescent="0.25">
      <c r="A1025" t="s">
        <v>665</v>
      </c>
      <c r="J1025" t="str">
        <f t="shared" si="87"/>
        <v/>
      </c>
      <c r="K1025" t="str">
        <f t="shared" si="88"/>
        <v/>
      </c>
      <c r="L1025" t="str">
        <f t="shared" si="89"/>
        <v/>
      </c>
      <c r="M1025" s="1" t="str">
        <f t="shared" si="90"/>
        <v/>
      </c>
      <c r="N1025" t="str">
        <f t="shared" si="91"/>
        <v/>
      </c>
    </row>
    <row r="1026" spans="1:14" x14ac:dyDescent="0.25">
      <c r="A1026" t="s">
        <v>666</v>
      </c>
      <c r="J1026" t="str">
        <f t="shared" si="87"/>
        <v/>
      </c>
      <c r="K1026" t="str">
        <f t="shared" si="88"/>
        <v/>
      </c>
      <c r="L1026" t="str">
        <f t="shared" si="89"/>
        <v/>
      </c>
      <c r="M1026" s="1" t="str">
        <f t="shared" si="90"/>
        <v/>
      </c>
      <c r="N1026" t="str">
        <f t="shared" si="91"/>
        <v/>
      </c>
    </row>
    <row r="1027" spans="1:14" x14ac:dyDescent="0.25">
      <c r="J1027" t="str">
        <f t="shared" si="87"/>
        <v/>
      </c>
      <c r="K1027" t="str">
        <f t="shared" si="88"/>
        <v/>
      </c>
      <c r="L1027" t="str">
        <f t="shared" si="89"/>
        <v/>
      </c>
      <c r="M1027" s="1" t="str">
        <f t="shared" si="90"/>
        <v/>
      </c>
      <c r="N1027" t="str">
        <f t="shared" si="91"/>
        <v/>
      </c>
    </row>
    <row r="1028" spans="1:14" x14ac:dyDescent="0.25">
      <c r="A1028" t="s">
        <v>667</v>
      </c>
      <c r="J1028" t="str">
        <f t="shared" si="87"/>
        <v/>
      </c>
      <c r="K1028" t="str">
        <f t="shared" si="88"/>
        <v/>
      </c>
      <c r="L1028" t="str">
        <f t="shared" si="89"/>
        <v/>
      </c>
      <c r="M1028" s="1" t="str">
        <f t="shared" si="90"/>
        <v/>
      </c>
      <c r="N1028" t="str">
        <f t="shared" si="91"/>
        <v/>
      </c>
    </row>
    <row r="1029" spans="1:14" x14ac:dyDescent="0.25">
      <c r="A1029" t="s">
        <v>668</v>
      </c>
      <c r="J1029" t="str">
        <f t="shared" si="87"/>
        <v/>
      </c>
      <c r="K1029" t="str">
        <f t="shared" si="88"/>
        <v/>
      </c>
      <c r="L1029" t="str">
        <f t="shared" si="89"/>
        <v/>
      </c>
      <c r="M1029" s="1" t="str">
        <f t="shared" si="90"/>
        <v/>
      </c>
      <c r="N1029" t="str">
        <f t="shared" si="91"/>
        <v/>
      </c>
    </row>
    <row r="1030" spans="1:14" x14ac:dyDescent="0.25">
      <c r="A1030" t="s">
        <v>669</v>
      </c>
      <c r="J1030" t="str">
        <f t="shared" si="87"/>
        <v/>
      </c>
      <c r="K1030" t="str">
        <f t="shared" si="88"/>
        <v/>
      </c>
      <c r="L1030" t="str">
        <f t="shared" si="89"/>
        <v/>
      </c>
      <c r="M1030" s="1" t="str">
        <f t="shared" si="90"/>
        <v/>
      </c>
      <c r="N1030" t="str">
        <f t="shared" si="91"/>
        <v/>
      </c>
    </row>
    <row r="1031" spans="1:14" x14ac:dyDescent="0.25">
      <c r="A1031" t="s">
        <v>670</v>
      </c>
      <c r="J1031" t="str">
        <f t="shared" si="87"/>
        <v/>
      </c>
      <c r="K1031" t="str">
        <f t="shared" si="88"/>
        <v/>
      </c>
      <c r="L1031" t="str">
        <f t="shared" si="89"/>
        <v/>
      </c>
      <c r="M1031" s="1" t="str">
        <f t="shared" si="90"/>
        <v/>
      </c>
      <c r="N1031" t="str">
        <f t="shared" si="91"/>
        <v/>
      </c>
    </row>
    <row r="1032" spans="1:14" x14ac:dyDescent="0.25">
      <c r="A1032" t="s">
        <v>671</v>
      </c>
      <c r="J1032" t="str">
        <f t="shared" si="87"/>
        <v/>
      </c>
      <c r="K1032" t="str">
        <f t="shared" si="88"/>
        <v/>
      </c>
      <c r="L1032" t="str">
        <f t="shared" si="89"/>
        <v/>
      </c>
      <c r="M1032" s="1" t="str">
        <f t="shared" si="90"/>
        <v/>
      </c>
      <c r="N1032" t="str">
        <f t="shared" si="91"/>
        <v/>
      </c>
    </row>
    <row r="1033" spans="1:14" x14ac:dyDescent="0.25">
      <c r="J1033" t="str">
        <f t="shared" si="87"/>
        <v/>
      </c>
      <c r="K1033" t="str">
        <f t="shared" si="88"/>
        <v/>
      </c>
      <c r="L1033" t="str">
        <f t="shared" si="89"/>
        <v/>
      </c>
      <c r="M1033" s="1" t="str">
        <f t="shared" si="90"/>
        <v/>
      </c>
      <c r="N1033" t="str">
        <f t="shared" si="91"/>
        <v/>
      </c>
    </row>
    <row r="1034" spans="1:14" x14ac:dyDescent="0.25">
      <c r="A1034" t="s">
        <v>672</v>
      </c>
      <c r="J1034" t="str">
        <f t="shared" si="87"/>
        <v/>
      </c>
      <c r="K1034" t="str">
        <f t="shared" si="88"/>
        <v/>
      </c>
      <c r="L1034" t="str">
        <f t="shared" si="89"/>
        <v/>
      </c>
      <c r="M1034" s="1" t="str">
        <f t="shared" si="90"/>
        <v/>
      </c>
      <c r="N1034" t="str">
        <f t="shared" si="91"/>
        <v/>
      </c>
    </row>
    <row r="1035" spans="1:14" x14ac:dyDescent="0.25">
      <c r="A1035" t="s">
        <v>673</v>
      </c>
      <c r="J1035" t="str">
        <f t="shared" si="87"/>
        <v/>
      </c>
      <c r="K1035" t="str">
        <f t="shared" si="88"/>
        <v/>
      </c>
      <c r="L1035" t="str">
        <f t="shared" si="89"/>
        <v/>
      </c>
      <c r="M1035" s="1" t="str">
        <f t="shared" si="90"/>
        <v/>
      </c>
      <c r="N1035" t="str">
        <f t="shared" si="91"/>
        <v/>
      </c>
    </row>
    <row r="1036" spans="1:14" x14ac:dyDescent="0.25">
      <c r="A1036" t="s">
        <v>674</v>
      </c>
      <c r="J1036" t="str">
        <f t="shared" si="87"/>
        <v/>
      </c>
      <c r="K1036" t="str">
        <f t="shared" si="88"/>
        <v/>
      </c>
      <c r="L1036" t="str">
        <f t="shared" si="89"/>
        <v/>
      </c>
      <c r="M1036" s="1" t="str">
        <f t="shared" si="90"/>
        <v/>
      </c>
      <c r="N1036" t="str">
        <f t="shared" si="91"/>
        <v/>
      </c>
    </row>
    <row r="1037" spans="1:14" x14ac:dyDescent="0.25">
      <c r="A1037" t="s">
        <v>675</v>
      </c>
      <c r="J1037" t="str">
        <f t="shared" si="87"/>
        <v/>
      </c>
      <c r="K1037" t="str">
        <f t="shared" si="88"/>
        <v/>
      </c>
      <c r="L1037" t="str">
        <f t="shared" si="89"/>
        <v/>
      </c>
      <c r="M1037" s="1" t="str">
        <f t="shared" si="90"/>
        <v/>
      </c>
      <c r="N1037" t="str">
        <f t="shared" si="91"/>
        <v/>
      </c>
    </row>
    <row r="1038" spans="1:14" x14ac:dyDescent="0.25">
      <c r="A1038" t="s">
        <v>676</v>
      </c>
      <c r="J1038" t="str">
        <f t="shared" si="87"/>
        <v/>
      </c>
      <c r="K1038" t="str">
        <f t="shared" si="88"/>
        <v/>
      </c>
      <c r="L1038" t="str">
        <f t="shared" si="89"/>
        <v/>
      </c>
      <c r="M1038" s="1" t="str">
        <f t="shared" si="90"/>
        <v/>
      </c>
      <c r="N1038" t="str">
        <f t="shared" si="91"/>
        <v/>
      </c>
    </row>
    <row r="1039" spans="1:14" x14ac:dyDescent="0.25">
      <c r="A1039" t="s">
        <v>677</v>
      </c>
      <c r="J1039" t="str">
        <f t="shared" si="87"/>
        <v/>
      </c>
      <c r="K1039" t="str">
        <f t="shared" si="88"/>
        <v/>
      </c>
      <c r="L1039" t="str">
        <f t="shared" si="89"/>
        <v/>
      </c>
      <c r="M1039" s="1" t="str">
        <f t="shared" si="90"/>
        <v/>
      </c>
      <c r="N1039" t="str">
        <f t="shared" si="91"/>
        <v/>
      </c>
    </row>
    <row r="1040" spans="1:14" x14ac:dyDescent="0.25">
      <c r="J1040" t="str">
        <f t="shared" si="87"/>
        <v/>
      </c>
      <c r="K1040" t="str">
        <f t="shared" si="88"/>
        <v/>
      </c>
      <c r="L1040" t="str">
        <f t="shared" si="89"/>
        <v/>
      </c>
      <c r="M1040" s="1" t="str">
        <f t="shared" si="90"/>
        <v/>
      </c>
      <c r="N1040" t="str">
        <f t="shared" si="91"/>
        <v/>
      </c>
    </row>
    <row r="1041" spans="10:14" x14ac:dyDescent="0.25">
      <c r="J1041" t="str">
        <f t="shared" si="87"/>
        <v/>
      </c>
      <c r="K1041" t="str">
        <f t="shared" si="88"/>
        <v/>
      </c>
      <c r="L1041" t="str">
        <f t="shared" si="89"/>
        <v/>
      </c>
      <c r="M1041" s="1" t="str">
        <f t="shared" si="90"/>
        <v/>
      </c>
      <c r="N1041" t="str">
        <f t="shared" si="91"/>
        <v/>
      </c>
    </row>
    <row r="1042" spans="10:14" x14ac:dyDescent="0.25">
      <c r="J1042" t="str">
        <f t="shared" si="87"/>
        <v/>
      </c>
      <c r="K1042" t="str">
        <f t="shared" si="88"/>
        <v/>
      </c>
      <c r="L1042" t="str">
        <f t="shared" si="89"/>
        <v/>
      </c>
      <c r="M1042" s="1" t="str">
        <f t="shared" si="90"/>
        <v/>
      </c>
      <c r="N1042" t="str">
        <f t="shared" si="91"/>
        <v/>
      </c>
    </row>
    <row r="1043" spans="10:14" x14ac:dyDescent="0.25">
      <c r="J1043" t="str">
        <f t="shared" si="87"/>
        <v/>
      </c>
      <c r="K1043" t="str">
        <f t="shared" si="88"/>
        <v/>
      </c>
      <c r="L1043" t="str">
        <f t="shared" si="89"/>
        <v/>
      </c>
      <c r="M1043" s="1" t="str">
        <f t="shared" si="90"/>
        <v/>
      </c>
      <c r="N1043" t="str">
        <f t="shared" si="91"/>
        <v/>
      </c>
    </row>
    <row r="1044" spans="10:14" x14ac:dyDescent="0.25">
      <c r="J1044" t="str">
        <f t="shared" si="87"/>
        <v/>
      </c>
      <c r="K1044" t="str">
        <f t="shared" si="88"/>
        <v/>
      </c>
      <c r="L1044" t="str">
        <f t="shared" si="89"/>
        <v/>
      </c>
      <c r="M1044" s="1" t="str">
        <f t="shared" si="90"/>
        <v/>
      </c>
      <c r="N1044" t="str">
        <f t="shared" si="91"/>
        <v/>
      </c>
    </row>
    <row r="1045" spans="10:14" x14ac:dyDescent="0.25">
      <c r="J1045" t="str">
        <f t="shared" si="87"/>
        <v/>
      </c>
      <c r="K1045" t="str">
        <f t="shared" si="88"/>
        <v/>
      </c>
      <c r="L1045" t="str">
        <f t="shared" si="89"/>
        <v/>
      </c>
      <c r="M1045" s="1" t="str">
        <f t="shared" si="90"/>
        <v/>
      </c>
      <c r="N1045" t="str">
        <f t="shared" si="91"/>
        <v/>
      </c>
    </row>
    <row r="1046" spans="10:14" x14ac:dyDescent="0.25">
      <c r="J1046" t="str">
        <f t="shared" si="87"/>
        <v/>
      </c>
      <c r="K1046" t="str">
        <f t="shared" si="88"/>
        <v/>
      </c>
      <c r="L1046" t="str">
        <f t="shared" si="89"/>
        <v/>
      </c>
      <c r="M1046" s="1" t="str">
        <f t="shared" si="90"/>
        <v/>
      </c>
      <c r="N1046" t="str">
        <f t="shared" si="91"/>
        <v/>
      </c>
    </row>
    <row r="1047" spans="10:14" x14ac:dyDescent="0.25">
      <c r="J1047" t="str">
        <f t="shared" si="87"/>
        <v/>
      </c>
      <c r="K1047" t="str">
        <f t="shared" si="88"/>
        <v/>
      </c>
      <c r="L1047" t="str">
        <f t="shared" si="89"/>
        <v/>
      </c>
      <c r="M1047" s="1" t="str">
        <f t="shared" si="90"/>
        <v/>
      </c>
      <c r="N1047" t="str">
        <f t="shared" si="91"/>
        <v/>
      </c>
    </row>
    <row r="1048" spans="10:14" x14ac:dyDescent="0.25">
      <c r="J1048" t="str">
        <f t="shared" si="87"/>
        <v/>
      </c>
      <c r="K1048" t="str">
        <f t="shared" si="88"/>
        <v/>
      </c>
      <c r="L1048" t="str">
        <f t="shared" si="89"/>
        <v/>
      </c>
      <c r="M1048" s="1" t="str">
        <f t="shared" si="90"/>
        <v/>
      </c>
      <c r="N1048" t="str">
        <f t="shared" si="91"/>
        <v/>
      </c>
    </row>
    <row r="1049" spans="10:14" x14ac:dyDescent="0.25">
      <c r="J1049" t="str">
        <f t="shared" si="87"/>
        <v/>
      </c>
      <c r="K1049" t="str">
        <f t="shared" si="88"/>
        <v/>
      </c>
      <c r="L1049" t="str">
        <f t="shared" si="89"/>
        <v/>
      </c>
      <c r="M1049" s="1" t="str">
        <f t="shared" si="90"/>
        <v/>
      </c>
      <c r="N1049" t="str">
        <f t="shared" si="91"/>
        <v/>
      </c>
    </row>
    <row r="1050" spans="10:14" x14ac:dyDescent="0.25">
      <c r="J1050" t="str">
        <f t="shared" si="87"/>
        <v/>
      </c>
      <c r="K1050" t="str">
        <f t="shared" si="88"/>
        <v/>
      </c>
      <c r="L1050" t="str">
        <f t="shared" si="89"/>
        <v/>
      </c>
      <c r="M1050" s="1" t="str">
        <f t="shared" si="90"/>
        <v/>
      </c>
      <c r="N1050" t="str">
        <f t="shared" si="91"/>
        <v/>
      </c>
    </row>
    <row r="1051" spans="10:14" x14ac:dyDescent="0.25">
      <c r="J1051" t="str">
        <f t="shared" si="87"/>
        <v/>
      </c>
      <c r="K1051" t="str">
        <f t="shared" si="88"/>
        <v/>
      </c>
      <c r="L1051" t="str">
        <f t="shared" si="89"/>
        <v/>
      </c>
      <c r="M1051" s="1" t="str">
        <f t="shared" si="90"/>
        <v/>
      </c>
      <c r="N1051" t="str">
        <f t="shared" si="9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seuntjens</dc:creator>
  <cp:lastModifiedBy>daan seuntjens</cp:lastModifiedBy>
  <dcterms:created xsi:type="dcterms:W3CDTF">2022-09-07T22:50:06Z</dcterms:created>
  <dcterms:modified xsi:type="dcterms:W3CDTF">2022-09-09T18:01:47Z</dcterms:modified>
</cp:coreProperties>
</file>