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esktop/Seahorse_analyzeR/"/>
    </mc:Choice>
  </mc:AlternateContent>
  <xr:revisionPtr revIDLastSave="0" documentId="13_ncr:1_{756B19FB-B846-9343-BD18-DC481865EE81}" xr6:coauthVersionLast="46" xr6:coauthVersionMax="46" xr10:uidLastSave="{00000000-0000-0000-0000-000000000000}"/>
  <bookViews>
    <workbookView xWindow="780" yWindow="960" windowWidth="27640" windowHeight="15960" xr2:uid="{76A5A2EA-CBB1-9247-91D2-E30B06936BF6}"/>
  </bookViews>
  <sheets>
    <sheet name="Sheet1" sheetId="1" r:id="rId1"/>
  </sheets>
  <definedNames>
    <definedName name="bio_dt14" localSheetId="0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H37" i="1" s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13" i="1" l="1"/>
  <c r="H36" i="1"/>
  <c r="H30" i="1"/>
  <c r="H26" i="1"/>
  <c r="H22" i="1"/>
  <c r="H33" i="1"/>
  <c r="H19" i="1"/>
  <c r="H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602E3-A063-A84A-BE4F-A02957477EDE}" name="bio_dt14" type="6" refreshedVersion="6" deleted="1" background="1" saveData="1">
    <textPr sourceFile="/Users/daan/Desktop/bio_dt14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<sst xmlns="http://schemas.openxmlformats.org/spreadsheetml/2006/main" count="78" uniqueCount="21">
  <si>
    <t>mean_max_resp</t>
  </si>
  <si>
    <t>plate_id</t>
  </si>
  <si>
    <t>Fibroblast_id</t>
  </si>
  <si>
    <t>19-09-10_1</t>
  </si>
  <si>
    <t>19-09-10_2</t>
  </si>
  <si>
    <t>19-09-17_1</t>
  </si>
  <si>
    <t>19-09-17_2</t>
  </si>
  <si>
    <t>19-09-19_1</t>
  </si>
  <si>
    <t>19-09-19_2</t>
  </si>
  <si>
    <t>C1</t>
  </si>
  <si>
    <t>C2</t>
  </si>
  <si>
    <t>C3</t>
  </si>
  <si>
    <t>Original order of data produced by Seahorse-analyzeR</t>
  </si>
  <si>
    <t>P1</t>
  </si>
  <si>
    <t>P2</t>
  </si>
  <si>
    <t>P3</t>
  </si>
  <si>
    <t>P4</t>
  </si>
  <si>
    <t>P5</t>
  </si>
  <si>
    <t>P6</t>
  </si>
  <si>
    <t>Average max_resp</t>
  </si>
  <si>
    <t>max_respiration normalized to controls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</si>
</sst>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_dt14" connectionId="1" xr16:uid="{A5E8986C-0561-3F40-B657-217B6A2917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F7FB-4711-7046-A85D-0B6338F7E416}">
  <dimension ref="A1:H37"/>
  <sheetViews>
    <sheetView tabSelected="1" workbookViewId="0">
      <selection activeCell="I10" sqref="I10"/>
    </sheetView>
  </sheetViews>
  <sheetFormatPr baseColWidth="10" defaultRowHeight="16" x14ac:dyDescent="0.2"/>
  <cols>
    <col min="1" max="1" width="10.6640625" bestFit="1" customWidth="1"/>
    <col min="2" max="2" width="20" bestFit="1" customWidth="1"/>
    <col min="3" max="3" width="15.1640625" customWidth="1"/>
    <col min="4" max="4" width="11.83203125" bestFit="1" customWidth="1"/>
    <col min="5" max="5" width="9.5" bestFit="1" customWidth="1"/>
    <col min="7" max="7" width="12.83203125" bestFit="1" customWidth="1"/>
    <col min="8" max="8" width="12.1640625" bestFit="1" customWidth="1"/>
  </cols>
  <sheetData>
    <row r="1" spans="1:8" x14ac:dyDescent="0.2">
      <c r="A1" t="s">
        <v>12</v>
      </c>
      <c r="C1" t="s">
        <v>0</v>
      </c>
      <c r="D1" t="s">
        <v>1</v>
      </c>
      <c r="E1" t="s">
        <v>2</v>
      </c>
      <c r="G1" s="1" t="s">
        <v>20</v>
      </c>
      <c r="H1" s="1" t="s">
        <v>19</v>
      </c>
    </row>
    <row r="2" spans="1:8" x14ac:dyDescent="0.2">
      <c r="A2">
        <v>6</v>
      </c>
      <c r="C2">
        <v>0.34868616483333298</v>
      </c>
      <c r="D2" t="s">
        <v>3</v>
      </c>
      <c r="E2" t="s">
        <v>9</v>
      </c>
      <c r="G2">
        <f>C2/AVERAGE(C$2:C$19)*100</f>
        <v>97.578400403484153</v>
      </c>
    </row>
    <row r="3" spans="1:8" x14ac:dyDescent="0.2">
      <c r="A3">
        <v>12</v>
      </c>
      <c r="C3">
        <v>0.35803064859891398</v>
      </c>
      <c r="D3" t="s">
        <v>4</v>
      </c>
      <c r="E3" t="s">
        <v>9</v>
      </c>
      <c r="G3">
        <f t="shared" ref="G3:G37" si="0">C3/AVERAGE(C$2:C$19)*100</f>
        <v>100.19341605481509</v>
      </c>
    </row>
    <row r="4" spans="1:8" x14ac:dyDescent="0.2">
      <c r="A4">
        <v>18</v>
      </c>
      <c r="C4">
        <v>0.38267169121521899</v>
      </c>
      <c r="D4" t="s">
        <v>5</v>
      </c>
      <c r="E4" t="s">
        <v>9</v>
      </c>
      <c r="G4">
        <f t="shared" si="0"/>
        <v>107.08911128242016</v>
      </c>
    </row>
    <row r="5" spans="1:8" x14ac:dyDescent="0.2">
      <c r="A5">
        <v>24</v>
      </c>
      <c r="C5">
        <v>0.381268093417726</v>
      </c>
      <c r="D5" t="s">
        <v>6</v>
      </c>
      <c r="E5" t="s">
        <v>9</v>
      </c>
      <c r="G5">
        <f t="shared" si="0"/>
        <v>106.69632016621775</v>
      </c>
    </row>
    <row r="6" spans="1:8" x14ac:dyDescent="0.2">
      <c r="A6">
        <v>30</v>
      </c>
      <c r="C6">
        <v>0.41324623483117501</v>
      </c>
      <c r="D6" t="s">
        <v>7</v>
      </c>
      <c r="E6" t="s">
        <v>9</v>
      </c>
      <c r="G6">
        <f t="shared" si="0"/>
        <v>115.64527255293564</v>
      </c>
    </row>
    <row r="7" spans="1:8" x14ac:dyDescent="0.2">
      <c r="A7">
        <v>36</v>
      </c>
      <c r="C7">
        <v>0.35178817215803898</v>
      </c>
      <c r="D7" t="s">
        <v>8</v>
      </c>
      <c r="E7" t="s">
        <v>9</v>
      </c>
      <c r="G7">
        <f t="shared" si="0"/>
        <v>98.446484495462343</v>
      </c>
      <c r="H7" s="2">
        <f>AVERAGE(G2:G7)</f>
        <v>104.27483415922251</v>
      </c>
    </row>
    <row r="8" spans="1:8" x14ac:dyDescent="0.2">
      <c r="A8">
        <v>1</v>
      </c>
      <c r="C8">
        <v>0.35303606700000001</v>
      </c>
      <c r="D8" t="s">
        <v>3</v>
      </c>
      <c r="E8" t="s">
        <v>10</v>
      </c>
      <c r="G8">
        <f t="shared" si="0"/>
        <v>98.795702774910055</v>
      </c>
    </row>
    <row r="9" spans="1:8" x14ac:dyDescent="0.2">
      <c r="A9">
        <v>8</v>
      </c>
      <c r="C9">
        <v>0.33503944112690298</v>
      </c>
      <c r="D9" t="s">
        <v>4</v>
      </c>
      <c r="E9" t="s">
        <v>10</v>
      </c>
      <c r="G9">
        <f t="shared" si="0"/>
        <v>93.75942046013526</v>
      </c>
    </row>
    <row r="10" spans="1:8" x14ac:dyDescent="0.2">
      <c r="A10">
        <v>13</v>
      </c>
      <c r="C10">
        <v>0.33115589270352402</v>
      </c>
      <c r="D10" t="s">
        <v>5</v>
      </c>
      <c r="E10" t="s">
        <v>10</v>
      </c>
      <c r="G10">
        <f t="shared" si="0"/>
        <v>92.672625280797064</v>
      </c>
    </row>
    <row r="11" spans="1:8" x14ac:dyDescent="0.2">
      <c r="A11">
        <v>20</v>
      </c>
      <c r="C11">
        <v>0.33550088659570598</v>
      </c>
      <c r="D11" t="s">
        <v>6</v>
      </c>
      <c r="E11" t="s">
        <v>10</v>
      </c>
      <c r="G11">
        <f t="shared" si="0"/>
        <v>93.888554091636692</v>
      </c>
    </row>
    <row r="12" spans="1:8" x14ac:dyDescent="0.2">
      <c r="A12">
        <v>25</v>
      </c>
      <c r="C12">
        <v>0.29203557961382698</v>
      </c>
      <c r="D12" t="s">
        <v>7</v>
      </c>
      <c r="E12" t="s">
        <v>10</v>
      </c>
      <c r="G12">
        <f t="shared" si="0"/>
        <v>81.724965294342667</v>
      </c>
    </row>
    <row r="13" spans="1:8" x14ac:dyDescent="0.2">
      <c r="A13">
        <v>32</v>
      </c>
      <c r="C13">
        <v>0.31764180114476698</v>
      </c>
      <c r="D13" t="s">
        <v>8</v>
      </c>
      <c r="E13" t="s">
        <v>10</v>
      </c>
      <c r="G13">
        <f t="shared" si="0"/>
        <v>88.890761902764694</v>
      </c>
      <c r="H13" s="2">
        <f>AVERAGE(G8:G13)</f>
        <v>91.622004967431067</v>
      </c>
    </row>
    <row r="14" spans="1:8" x14ac:dyDescent="0.2">
      <c r="A14">
        <v>2</v>
      </c>
      <c r="C14">
        <v>0.35238496000000002</v>
      </c>
      <c r="D14" t="s">
        <v>3</v>
      </c>
      <c r="E14" t="s">
        <v>11</v>
      </c>
      <c r="G14">
        <f t="shared" si="0"/>
        <v>98.613493137823141</v>
      </c>
    </row>
    <row r="15" spans="1:8" x14ac:dyDescent="0.2">
      <c r="A15">
        <v>9</v>
      </c>
      <c r="C15">
        <v>0.36013251302247701</v>
      </c>
      <c r="D15" t="s">
        <v>4</v>
      </c>
      <c r="E15" t="s">
        <v>11</v>
      </c>
      <c r="G15">
        <f t="shared" si="0"/>
        <v>100.78161423702372</v>
      </c>
    </row>
    <row r="16" spans="1:8" x14ac:dyDescent="0.2">
      <c r="A16">
        <v>14</v>
      </c>
      <c r="C16">
        <v>0.35163222010558498</v>
      </c>
      <c r="D16" t="s">
        <v>5</v>
      </c>
      <c r="E16" t="s">
        <v>11</v>
      </c>
      <c r="G16">
        <f t="shared" si="0"/>
        <v>98.402841949950471</v>
      </c>
    </row>
    <row r="17" spans="1:8" x14ac:dyDescent="0.2">
      <c r="A17">
        <v>21</v>
      </c>
      <c r="C17">
        <v>0.34017716751207699</v>
      </c>
      <c r="D17" t="s">
        <v>6</v>
      </c>
      <c r="E17" t="s">
        <v>11</v>
      </c>
      <c r="G17">
        <f t="shared" si="0"/>
        <v>95.197192224368237</v>
      </c>
    </row>
    <row r="18" spans="1:8" x14ac:dyDescent="0.2">
      <c r="A18">
        <v>26</v>
      </c>
      <c r="C18">
        <v>0.42413530797027799</v>
      </c>
      <c r="D18" t="s">
        <v>7</v>
      </c>
      <c r="E18" t="s">
        <v>11</v>
      </c>
      <c r="G18">
        <f t="shared" si="0"/>
        <v>118.69253523770003</v>
      </c>
    </row>
    <row r="19" spans="1:8" x14ac:dyDescent="0.2">
      <c r="A19">
        <v>33</v>
      </c>
      <c r="C19">
        <v>0.403548097710275</v>
      </c>
      <c r="D19" t="s">
        <v>8</v>
      </c>
      <c r="E19" t="s">
        <v>11</v>
      </c>
      <c r="G19">
        <f t="shared" si="0"/>
        <v>112.9312884532126</v>
      </c>
      <c r="H19" s="2">
        <f>AVERAGE(G14:G19)</f>
        <v>104.10316087334637</v>
      </c>
    </row>
    <row r="20" spans="1:8" x14ac:dyDescent="0.2">
      <c r="A20">
        <v>7</v>
      </c>
      <c r="C20">
        <v>0.29530323069830999</v>
      </c>
      <c r="D20" t="s">
        <v>4</v>
      </c>
      <c r="E20" t="s">
        <v>13</v>
      </c>
      <c r="G20">
        <f>C20/AVERAGE(C$2:C$19)*100</f>
        <v>82.639404116579769</v>
      </c>
    </row>
    <row r="21" spans="1:8" x14ac:dyDescent="0.2">
      <c r="A21">
        <v>19</v>
      </c>
      <c r="C21">
        <v>0.26893464998153999</v>
      </c>
      <c r="D21" t="s">
        <v>6</v>
      </c>
      <c r="E21" t="s">
        <v>13</v>
      </c>
      <c r="G21">
        <f t="shared" si="0"/>
        <v>75.260264400834416</v>
      </c>
    </row>
    <row r="22" spans="1:8" x14ac:dyDescent="0.2">
      <c r="A22">
        <v>31</v>
      </c>
      <c r="C22">
        <v>0.291331351706137</v>
      </c>
      <c r="D22" t="s">
        <v>8</v>
      </c>
      <c r="E22" t="s">
        <v>13</v>
      </c>
      <c r="G22">
        <f t="shared" si="0"/>
        <v>81.527889988000283</v>
      </c>
      <c r="H22" s="2">
        <f>AVERAGE(G20:G22)</f>
        <v>79.809186168471484</v>
      </c>
    </row>
    <row r="23" spans="1:8" x14ac:dyDescent="0.2">
      <c r="A23">
        <v>3</v>
      </c>
      <c r="C23">
        <v>0.28264018233333299</v>
      </c>
      <c r="D23" t="s">
        <v>3</v>
      </c>
      <c r="E23" t="s">
        <v>14</v>
      </c>
      <c r="G23">
        <f t="shared" si="0"/>
        <v>79.095701703617578</v>
      </c>
    </row>
    <row r="24" spans="1:8" x14ac:dyDescent="0.2">
      <c r="A24">
        <v>15</v>
      </c>
      <c r="C24">
        <v>0.27454109551655997</v>
      </c>
      <c r="D24" t="s">
        <v>5</v>
      </c>
      <c r="E24" t="s">
        <v>14</v>
      </c>
      <c r="G24">
        <f t="shared" si="0"/>
        <v>76.829205306528209</v>
      </c>
    </row>
    <row r="25" spans="1:8" x14ac:dyDescent="0.2">
      <c r="A25">
        <v>22</v>
      </c>
      <c r="C25">
        <v>0.24520351213695801</v>
      </c>
      <c r="D25" t="s">
        <v>6</v>
      </c>
      <c r="E25" t="s">
        <v>14</v>
      </c>
      <c r="G25">
        <f t="shared" si="0"/>
        <v>68.619202310700317</v>
      </c>
    </row>
    <row r="26" spans="1:8" x14ac:dyDescent="0.2">
      <c r="A26">
        <v>27</v>
      </c>
      <c r="C26">
        <v>0.320745622733554</v>
      </c>
      <c r="D26" t="s">
        <v>7</v>
      </c>
      <c r="E26" t="s">
        <v>14</v>
      </c>
      <c r="G26">
        <f t="shared" si="0"/>
        <v>89.7593537091428</v>
      </c>
      <c r="H26" s="2">
        <f>AVERAGE(G23:G26)</f>
        <v>78.575865757497212</v>
      </c>
    </row>
    <row r="27" spans="1:8" x14ac:dyDescent="0.2">
      <c r="A27">
        <v>4</v>
      </c>
      <c r="C27">
        <v>0.30972060200000001</v>
      </c>
      <c r="D27" t="s">
        <v>3</v>
      </c>
      <c r="E27" t="s">
        <v>15</v>
      </c>
      <c r="G27">
        <f t="shared" si="0"/>
        <v>86.674046644809849</v>
      </c>
    </row>
    <row r="28" spans="1:8" x14ac:dyDescent="0.2">
      <c r="A28">
        <v>16</v>
      </c>
      <c r="C28">
        <v>0.32349625140280502</v>
      </c>
      <c r="D28" t="s">
        <v>5</v>
      </c>
      <c r="E28" t="s">
        <v>15</v>
      </c>
      <c r="G28">
        <f t="shared" si="0"/>
        <v>90.52910591820384</v>
      </c>
    </row>
    <row r="29" spans="1:8" x14ac:dyDescent="0.2">
      <c r="A29">
        <v>28</v>
      </c>
      <c r="C29">
        <v>0.39532750982985498</v>
      </c>
      <c r="D29" t="s">
        <v>7</v>
      </c>
      <c r="E29" t="s">
        <v>15</v>
      </c>
      <c r="G29">
        <f t="shared" si="0"/>
        <v>110.63079047925062</v>
      </c>
    </row>
    <row r="30" spans="1:8" x14ac:dyDescent="0.2">
      <c r="A30">
        <v>34</v>
      </c>
      <c r="C30">
        <v>0.21755131522245</v>
      </c>
      <c r="D30" t="s">
        <v>8</v>
      </c>
      <c r="E30" t="s">
        <v>15</v>
      </c>
      <c r="G30">
        <f t="shared" si="0"/>
        <v>60.880847839855221</v>
      </c>
      <c r="H30" s="2">
        <f>AVERAGE(G27:G30)</f>
        <v>87.178697720529883</v>
      </c>
    </row>
    <row r="31" spans="1:8" x14ac:dyDescent="0.2">
      <c r="A31">
        <v>5</v>
      </c>
      <c r="C31">
        <v>0.28096703783333299</v>
      </c>
      <c r="D31" t="s">
        <v>3</v>
      </c>
      <c r="E31" t="s">
        <v>16</v>
      </c>
      <c r="G31">
        <f t="shared" si="0"/>
        <v>78.627479042612592</v>
      </c>
    </row>
    <row r="32" spans="1:8" x14ac:dyDescent="0.2">
      <c r="A32">
        <v>17</v>
      </c>
      <c r="C32">
        <v>0.289758694595184</v>
      </c>
      <c r="D32" t="s">
        <v>5</v>
      </c>
      <c r="E32" t="s">
        <v>16</v>
      </c>
      <c r="G32">
        <f t="shared" si="0"/>
        <v>81.087788312778059</v>
      </c>
    </row>
    <row r="33" spans="1:8" x14ac:dyDescent="0.2">
      <c r="A33">
        <v>29</v>
      </c>
      <c r="C33">
        <v>0.34298725227382298</v>
      </c>
      <c r="D33" t="s">
        <v>7</v>
      </c>
      <c r="E33" t="s">
        <v>16</v>
      </c>
      <c r="G33">
        <f t="shared" si="0"/>
        <v>95.983582978301513</v>
      </c>
      <c r="H33" s="2">
        <f>AVERAGE(G31:G33)</f>
        <v>85.232950111230721</v>
      </c>
    </row>
    <row r="34" spans="1:8" x14ac:dyDescent="0.2">
      <c r="A34">
        <v>10</v>
      </c>
      <c r="C34">
        <v>0.23482827513587501</v>
      </c>
      <c r="D34" t="s">
        <v>4</v>
      </c>
      <c r="E34" t="s">
        <v>17</v>
      </c>
      <c r="G34">
        <f>C34/AVERAGE(C$2:C$19)*100</f>
        <v>65.715734572435935</v>
      </c>
    </row>
    <row r="35" spans="1:8" x14ac:dyDescent="0.2">
      <c r="A35">
        <v>23</v>
      </c>
      <c r="C35">
        <v>0.215152380232246</v>
      </c>
      <c r="D35" t="s">
        <v>6</v>
      </c>
      <c r="E35" t="s">
        <v>17</v>
      </c>
      <c r="G35">
        <f t="shared" si="0"/>
        <v>60.209515671778121</v>
      </c>
    </row>
    <row r="36" spans="1:8" x14ac:dyDescent="0.2">
      <c r="A36">
        <v>35</v>
      </c>
      <c r="C36">
        <v>0.19451139851756599</v>
      </c>
      <c r="D36" t="s">
        <v>8</v>
      </c>
      <c r="E36" t="s">
        <v>17</v>
      </c>
      <c r="G36">
        <f t="shared" si="0"/>
        <v>54.433221165115484</v>
      </c>
      <c r="H36" s="2">
        <f>AVERAGE(G34:G36)</f>
        <v>60.119490469776508</v>
      </c>
    </row>
    <row r="37" spans="1:8" x14ac:dyDescent="0.2">
      <c r="A37">
        <v>11</v>
      </c>
      <c r="C37">
        <v>0.14309830462607401</v>
      </c>
      <c r="D37" t="s">
        <v>4</v>
      </c>
      <c r="E37" t="s">
        <v>18</v>
      </c>
      <c r="G37">
        <f t="shared" si="0"/>
        <v>40.0454766323667</v>
      </c>
      <c r="H37" s="2">
        <f>AVERAGE(G37)</f>
        <v>40.0454766323667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Sheet1!bio_dt14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2021-03-11T09:27:54Z</dcterms:created>
  <dcterms:modified xsi:type="dcterms:W3CDTF">2021-03-11T09:33:58Z</dcterms:modified>
</cp:coreProperties>
</file>