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ani\Documents\Programming\Dissertation\vrpd-dissertation\"/>
    </mc:Choice>
  </mc:AlternateContent>
  <xr:revisionPtr revIDLastSave="0" documentId="13_ncr:1_{B316E301-DC4C-4989-9330-7A047E090944}" xr6:coauthVersionLast="46" xr6:coauthVersionMax="46" xr10:uidLastSave="{00000000-0000-0000-0000-000000000000}"/>
  <bookViews>
    <workbookView xWindow="-110" yWindow="-110" windowWidth="19420" windowHeight="10560" tabRatio="795" firstSheet="2" activeTab="2" xr2:uid="{02FF6C58-019B-46B1-B79D-23DE8B504F3D}"/>
  </bookViews>
  <sheets>
    <sheet name="Anova (all data)" sheetId="4" r:id="rId1"/>
    <sheet name="Raw Results" sheetId="1" r:id="rId2"/>
    <sheet name="Long runs" sheetId="12" r:id="rId3"/>
    <sheet name="Result Mins" sheetId="8" r:id="rId4"/>
    <sheet name="Result Mins - Rounded" sheetId="9" r:id="rId5"/>
    <sheet name="Table for Word" sheetId="11" r:id="rId6"/>
    <sheet name="Ranking of Mins" sheetId="10" r:id="rId7"/>
    <sheet name="Result Averages" sheetId="3" r:id="rId8"/>
    <sheet name="Result Averages - Rounded" sheetId="5" r:id="rId9"/>
    <sheet name="Ranking of Averages" sheetId="6" r:id="rId10"/>
    <sheet name="Graphs" sheetId="7" r:id="rId11"/>
    <sheet name="Instance Info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2" l="1"/>
  <c r="F16" i="12"/>
  <c r="F17" i="12"/>
  <c r="F18" i="12"/>
  <c r="F19" i="12"/>
  <c r="F20" i="12"/>
  <c r="F21" i="12"/>
  <c r="F14" i="12"/>
  <c r="D15" i="12"/>
  <c r="D16" i="12"/>
  <c r="D17" i="12"/>
  <c r="D18" i="12"/>
  <c r="D19" i="12"/>
  <c r="D20" i="12"/>
  <c r="D21" i="12"/>
  <c r="D14" i="12"/>
  <c r="F65" i="10"/>
  <c r="E65" i="10"/>
  <c r="D65" i="10"/>
  <c r="C65" i="10"/>
  <c r="B65" i="10"/>
  <c r="F64" i="10"/>
  <c r="E64" i="10"/>
  <c r="D64" i="10"/>
  <c r="C64" i="10"/>
  <c r="B64" i="10"/>
  <c r="F62" i="10"/>
  <c r="E62" i="10"/>
  <c r="D62" i="10"/>
  <c r="C62" i="10"/>
  <c r="B62" i="10"/>
  <c r="F61" i="10"/>
  <c r="E61" i="10"/>
  <c r="D61" i="10"/>
  <c r="C61" i="10"/>
  <c r="B61" i="10"/>
  <c r="F59" i="10"/>
  <c r="E59" i="10"/>
  <c r="D59" i="10"/>
  <c r="C59" i="10"/>
  <c r="B59" i="10"/>
  <c r="F58" i="10"/>
  <c r="E58" i="10"/>
  <c r="D58" i="10"/>
  <c r="C58" i="10"/>
  <c r="B58" i="10"/>
  <c r="F56" i="10"/>
  <c r="E56" i="10"/>
  <c r="D56" i="10"/>
  <c r="C56" i="10"/>
  <c r="B56" i="10"/>
  <c r="F55" i="10"/>
  <c r="E55" i="10"/>
  <c r="D55" i="10"/>
  <c r="C55" i="10"/>
  <c r="B55" i="10"/>
  <c r="F51" i="10"/>
  <c r="E51" i="10"/>
  <c r="D51" i="10"/>
  <c r="C51" i="10"/>
  <c r="B51" i="10"/>
  <c r="F49" i="10"/>
  <c r="E49" i="10"/>
  <c r="D49" i="10"/>
  <c r="C49" i="10"/>
  <c r="B49" i="10"/>
  <c r="F47" i="10"/>
  <c r="E47" i="10"/>
  <c r="D47" i="10"/>
  <c r="C47" i="10"/>
  <c r="B47" i="10"/>
  <c r="F45" i="10"/>
  <c r="E45" i="10"/>
  <c r="D45" i="10"/>
  <c r="C45" i="10"/>
  <c r="B45" i="10"/>
  <c r="F43" i="10"/>
  <c r="E43" i="10"/>
  <c r="D43" i="10"/>
  <c r="C43" i="10"/>
  <c r="B43" i="10"/>
  <c r="F41" i="9"/>
  <c r="E41" i="9"/>
  <c r="D41" i="9"/>
  <c r="C41" i="9"/>
  <c r="B41" i="9"/>
  <c r="F40" i="9"/>
  <c r="E40" i="9"/>
  <c r="D40" i="9"/>
  <c r="C40" i="9"/>
  <c r="B40" i="9"/>
  <c r="F39" i="9"/>
  <c r="E39" i="9"/>
  <c r="D39" i="9"/>
  <c r="C39" i="9"/>
  <c r="B39" i="9"/>
  <c r="F38" i="9"/>
  <c r="E38" i="9"/>
  <c r="D38" i="9"/>
  <c r="C38" i="9"/>
  <c r="B38" i="9"/>
  <c r="F37" i="9"/>
  <c r="E37" i="9"/>
  <c r="D37" i="9"/>
  <c r="C37" i="9"/>
  <c r="B37" i="9"/>
  <c r="F36" i="9"/>
  <c r="E36" i="9"/>
  <c r="D36" i="9"/>
  <c r="C36" i="9"/>
  <c r="B36" i="9"/>
  <c r="F35" i="9"/>
  <c r="E35" i="9"/>
  <c r="D35" i="9"/>
  <c r="C35" i="9"/>
  <c r="B35" i="9"/>
  <c r="F34" i="9"/>
  <c r="E34" i="9"/>
  <c r="D34" i="9"/>
  <c r="C34" i="9"/>
  <c r="B34" i="9"/>
  <c r="F33" i="9"/>
  <c r="E33" i="9"/>
  <c r="D33" i="9"/>
  <c r="C33" i="9"/>
  <c r="B33" i="9"/>
  <c r="F32" i="9"/>
  <c r="E32" i="9"/>
  <c r="D32" i="9"/>
  <c r="C32" i="9"/>
  <c r="B32" i="9"/>
  <c r="F31" i="9"/>
  <c r="E31" i="9"/>
  <c r="D31" i="9"/>
  <c r="C31" i="9"/>
  <c r="B31" i="9"/>
  <c r="F30" i="9"/>
  <c r="E30" i="9"/>
  <c r="D30" i="9"/>
  <c r="C30" i="9"/>
  <c r="B30" i="9"/>
  <c r="F29" i="9"/>
  <c r="E29" i="9"/>
  <c r="D29" i="9"/>
  <c r="C29" i="9"/>
  <c r="B29" i="9"/>
  <c r="F28" i="9"/>
  <c r="E28" i="9"/>
  <c r="D28" i="9"/>
  <c r="C28" i="9"/>
  <c r="B28" i="9"/>
  <c r="F27" i="9"/>
  <c r="E27" i="9"/>
  <c r="D27" i="9"/>
  <c r="C27" i="9"/>
  <c r="B27" i="9"/>
  <c r="F26" i="9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F20" i="9"/>
  <c r="E20" i="9"/>
  <c r="D20" i="9"/>
  <c r="C20" i="9"/>
  <c r="B20" i="9"/>
  <c r="F19" i="9"/>
  <c r="E19" i="9"/>
  <c r="D19" i="9"/>
  <c r="C19" i="9"/>
  <c r="B19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B13" i="9"/>
  <c r="F12" i="9"/>
  <c r="E12" i="9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J8" i="1"/>
  <c r="K8" i="1"/>
  <c r="L8" i="1"/>
  <c r="M8" i="1"/>
  <c r="N8" i="1"/>
  <c r="J13" i="1"/>
  <c r="K13" i="1"/>
  <c r="L13" i="1"/>
  <c r="M13" i="1"/>
  <c r="N13" i="1"/>
  <c r="J18" i="1"/>
  <c r="K18" i="1"/>
  <c r="L18" i="1"/>
  <c r="M18" i="1"/>
  <c r="N18" i="1"/>
  <c r="J23" i="1"/>
  <c r="K23" i="1"/>
  <c r="L23" i="1"/>
  <c r="M23" i="1"/>
  <c r="N23" i="1"/>
  <c r="J28" i="1"/>
  <c r="K28" i="1"/>
  <c r="L28" i="1"/>
  <c r="M28" i="1"/>
  <c r="N28" i="1"/>
  <c r="J33" i="1"/>
  <c r="K33" i="1"/>
  <c r="L33" i="1"/>
  <c r="M33" i="1"/>
  <c r="N33" i="1"/>
  <c r="J38" i="1"/>
  <c r="K38" i="1"/>
  <c r="L38" i="1"/>
  <c r="M38" i="1"/>
  <c r="N38" i="1"/>
  <c r="J43" i="1"/>
  <c r="K43" i="1"/>
  <c r="L43" i="1"/>
  <c r="M43" i="1"/>
  <c r="N43" i="1"/>
  <c r="J48" i="1"/>
  <c r="K48" i="1"/>
  <c r="L48" i="1"/>
  <c r="M48" i="1"/>
  <c r="N48" i="1"/>
  <c r="J53" i="1"/>
  <c r="K53" i="1"/>
  <c r="L53" i="1"/>
  <c r="M53" i="1"/>
  <c r="N53" i="1"/>
  <c r="J58" i="1"/>
  <c r="K58" i="1"/>
  <c r="L58" i="1"/>
  <c r="M58" i="1"/>
  <c r="N58" i="1"/>
  <c r="J63" i="1"/>
  <c r="K63" i="1"/>
  <c r="L63" i="1"/>
  <c r="M63" i="1"/>
  <c r="N63" i="1"/>
  <c r="J68" i="1"/>
  <c r="K68" i="1"/>
  <c r="L68" i="1"/>
  <c r="M68" i="1"/>
  <c r="N68" i="1"/>
  <c r="J73" i="1"/>
  <c r="K73" i="1"/>
  <c r="L73" i="1"/>
  <c r="M73" i="1"/>
  <c r="N73" i="1"/>
  <c r="J78" i="1"/>
  <c r="K78" i="1"/>
  <c r="L78" i="1"/>
  <c r="M78" i="1"/>
  <c r="N78" i="1"/>
  <c r="J83" i="1"/>
  <c r="K83" i="1"/>
  <c r="L83" i="1"/>
  <c r="M83" i="1"/>
  <c r="N83" i="1"/>
  <c r="J88" i="1"/>
  <c r="K88" i="1"/>
  <c r="L88" i="1"/>
  <c r="M88" i="1"/>
  <c r="N88" i="1"/>
  <c r="J93" i="1"/>
  <c r="K93" i="1"/>
  <c r="L93" i="1"/>
  <c r="M93" i="1"/>
  <c r="N93" i="1"/>
  <c r="J98" i="1"/>
  <c r="K98" i="1"/>
  <c r="L98" i="1"/>
  <c r="M98" i="1"/>
  <c r="N98" i="1"/>
  <c r="J103" i="1"/>
  <c r="K103" i="1"/>
  <c r="L103" i="1"/>
  <c r="M103" i="1"/>
  <c r="N103" i="1"/>
  <c r="J108" i="1"/>
  <c r="K108" i="1"/>
  <c r="L108" i="1"/>
  <c r="M108" i="1"/>
  <c r="N108" i="1"/>
  <c r="J113" i="1"/>
  <c r="K113" i="1"/>
  <c r="L113" i="1"/>
  <c r="M113" i="1"/>
  <c r="N113" i="1"/>
  <c r="J118" i="1"/>
  <c r="K118" i="1"/>
  <c r="L118" i="1"/>
  <c r="M118" i="1"/>
  <c r="N118" i="1"/>
  <c r="J123" i="1"/>
  <c r="K123" i="1"/>
  <c r="L123" i="1"/>
  <c r="M123" i="1"/>
  <c r="N123" i="1"/>
  <c r="J128" i="1"/>
  <c r="K128" i="1"/>
  <c r="L128" i="1"/>
  <c r="M128" i="1"/>
  <c r="N128" i="1"/>
  <c r="J133" i="1"/>
  <c r="K133" i="1"/>
  <c r="L133" i="1"/>
  <c r="M133" i="1"/>
  <c r="N133" i="1"/>
  <c r="J138" i="1"/>
  <c r="K138" i="1"/>
  <c r="L138" i="1"/>
  <c r="M138" i="1"/>
  <c r="N138" i="1"/>
  <c r="J143" i="1"/>
  <c r="K143" i="1"/>
  <c r="L143" i="1"/>
  <c r="M143" i="1"/>
  <c r="N143" i="1"/>
  <c r="J148" i="1"/>
  <c r="K148" i="1"/>
  <c r="L148" i="1"/>
  <c r="M148" i="1"/>
  <c r="N148" i="1"/>
  <c r="J153" i="1"/>
  <c r="K153" i="1"/>
  <c r="L153" i="1"/>
  <c r="M153" i="1"/>
  <c r="N153" i="1"/>
  <c r="J158" i="1"/>
  <c r="K158" i="1"/>
  <c r="L158" i="1"/>
  <c r="M158" i="1"/>
  <c r="N158" i="1"/>
  <c r="J163" i="1"/>
  <c r="K163" i="1"/>
  <c r="L163" i="1"/>
  <c r="M163" i="1"/>
  <c r="N163" i="1"/>
  <c r="J168" i="1"/>
  <c r="K168" i="1"/>
  <c r="L168" i="1"/>
  <c r="M168" i="1"/>
  <c r="N168" i="1"/>
  <c r="J173" i="1"/>
  <c r="K173" i="1"/>
  <c r="L173" i="1"/>
  <c r="M173" i="1"/>
  <c r="N173" i="1"/>
  <c r="J178" i="1"/>
  <c r="K178" i="1"/>
  <c r="L178" i="1"/>
  <c r="M178" i="1"/>
  <c r="N178" i="1"/>
  <c r="J183" i="1"/>
  <c r="K183" i="1"/>
  <c r="L183" i="1"/>
  <c r="M183" i="1"/>
  <c r="N183" i="1"/>
  <c r="J188" i="1"/>
  <c r="K188" i="1"/>
  <c r="L188" i="1"/>
  <c r="M188" i="1"/>
  <c r="N188" i="1"/>
  <c r="J193" i="1"/>
  <c r="K193" i="1"/>
  <c r="L193" i="1"/>
  <c r="M193" i="1"/>
  <c r="N193" i="1"/>
  <c r="J198" i="1"/>
  <c r="K198" i="1"/>
  <c r="L198" i="1"/>
  <c r="M198" i="1"/>
  <c r="N198" i="1"/>
  <c r="L3" i="1"/>
  <c r="K3" i="1"/>
  <c r="M3" i="1"/>
  <c r="N3" i="1"/>
  <c r="J3" i="1"/>
  <c r="C65" i="6"/>
  <c r="D65" i="6"/>
  <c r="E65" i="6"/>
  <c r="F65" i="6"/>
  <c r="B65" i="6"/>
  <c r="C64" i="6"/>
  <c r="D64" i="6"/>
  <c r="E64" i="6"/>
  <c r="F64" i="6"/>
  <c r="B64" i="6"/>
  <c r="C62" i="6"/>
  <c r="D62" i="6"/>
  <c r="E62" i="6"/>
  <c r="F62" i="6"/>
  <c r="B62" i="6"/>
  <c r="C61" i="6"/>
  <c r="D61" i="6"/>
  <c r="E61" i="6"/>
  <c r="F61" i="6"/>
  <c r="B61" i="6"/>
  <c r="C59" i="6"/>
  <c r="D59" i="6"/>
  <c r="E59" i="6"/>
  <c r="F59" i="6"/>
  <c r="B59" i="6"/>
  <c r="C58" i="6"/>
  <c r="D58" i="6"/>
  <c r="E58" i="6"/>
  <c r="F58" i="6"/>
  <c r="B58" i="6"/>
  <c r="C56" i="6"/>
  <c r="D56" i="6"/>
  <c r="E56" i="6"/>
  <c r="F56" i="6"/>
  <c r="B56" i="6"/>
  <c r="C55" i="6"/>
  <c r="D55" i="6"/>
  <c r="E55" i="6"/>
  <c r="F55" i="6"/>
  <c r="B55" i="6"/>
  <c r="C51" i="6" l="1"/>
  <c r="D51" i="6"/>
  <c r="E51" i="6"/>
  <c r="F51" i="6"/>
  <c r="B51" i="6"/>
  <c r="C49" i="6"/>
  <c r="D49" i="6"/>
  <c r="E49" i="6"/>
  <c r="F49" i="6"/>
  <c r="B49" i="6"/>
  <c r="C47" i="6"/>
  <c r="D47" i="6"/>
  <c r="E47" i="6"/>
  <c r="F47" i="6"/>
  <c r="B47" i="6"/>
  <c r="C45" i="6"/>
  <c r="D45" i="6"/>
  <c r="E45" i="6"/>
  <c r="F45" i="6"/>
  <c r="B45" i="6"/>
  <c r="E43" i="6"/>
  <c r="D43" i="6"/>
  <c r="F43" i="6"/>
  <c r="C43" i="6"/>
  <c r="B43" i="6"/>
  <c r="H3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L2" i="3"/>
  <c r="K2" i="3"/>
  <c r="J2" i="3"/>
  <c r="I2" i="3"/>
  <c r="H2" i="3"/>
</calcChain>
</file>

<file path=xl/sharedStrings.xml><?xml version="1.0" encoding="utf-8"?>
<sst xmlns="http://schemas.openxmlformats.org/spreadsheetml/2006/main" count="227" uniqueCount="63">
  <si>
    <t>Number of Nodes</t>
  </si>
  <si>
    <t>Instance Type</t>
  </si>
  <si>
    <t>Objective Function</t>
  </si>
  <si>
    <t>Random Seed</t>
  </si>
  <si>
    <t>Instance Number</t>
  </si>
  <si>
    <t>RANDOM</t>
  </si>
  <si>
    <t>CLUSTERED</t>
  </si>
  <si>
    <t>2-opt</t>
  </si>
  <si>
    <t>DRR</t>
  </si>
  <si>
    <t>DRR Fixed Range</t>
  </si>
  <si>
    <t>DRR DA</t>
  </si>
  <si>
    <t>DRR Range Reduction Over Time</t>
  </si>
  <si>
    <t>Number of clusters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</si>
  <si>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</si>
  <si>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</si>
  <si>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</si>
  <si>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</si>
  <si>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</si>
  <si>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</si>
  <si>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</si>
  <si>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</si>
  <si>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</si>
  <si>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</si>
  <si>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</si>
  <si>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</si>
  <si>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</si>
  <si>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</si>
  <si>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</si>
  <si>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</si>
  <si>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</si>
  <si>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</si>
  <si>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(F(4)=1.03, p=.389)</t>
  </si>
  <si>
    <t>2-Opt</t>
  </si>
  <si>
    <t>DRR_FR</t>
  </si>
  <si>
    <t>DRR_DA</t>
  </si>
  <si>
    <t>DRR_RR</t>
  </si>
  <si>
    <t>Average Rank(All):</t>
  </si>
  <si>
    <t>Average Rank(N=10)</t>
  </si>
  <si>
    <t>Average Rank(N=20)</t>
  </si>
  <si>
    <t>Average Rank(N=50)</t>
  </si>
  <si>
    <t>Average Rank(N=100)</t>
  </si>
  <si>
    <t>Average Rank(N=10, C)</t>
  </si>
  <si>
    <t>Average Rank(N=10, R)</t>
  </si>
  <si>
    <t>Average Rank(N=20, R)</t>
  </si>
  <si>
    <t>Average Rank(N=20, C)</t>
  </si>
  <si>
    <t>Average Rank(N=50, R)</t>
  </si>
  <si>
    <t>Average Rank(N=50, C)</t>
  </si>
  <si>
    <t>Average Rank(N=100, R)</t>
  </si>
  <si>
    <t>Average Rank(N=100, C)</t>
  </si>
  <si>
    <t>N</t>
  </si>
  <si>
    <t>BES</t>
  </si>
  <si>
    <t>Type</t>
  </si>
  <si>
    <t>Random</t>
  </si>
  <si>
    <t>Cluster</t>
  </si>
  <si>
    <t>Size</t>
  </si>
  <si>
    <t>Seed</t>
  </si>
  <si>
    <t>Random and clustered</t>
  </si>
  <si>
    <t>Random distributed problem instances:</t>
  </si>
  <si>
    <t>Clustered distribution problem instances:</t>
  </si>
  <si>
    <t>DRR_DA Output</t>
  </si>
  <si>
    <t>DRR Output</t>
  </si>
  <si>
    <t>DRR Gap</t>
  </si>
  <si>
    <t xml:space="preserve">DRR_DA Gap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</si>
</sst>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/>
    <xf numFmtId="0" fontId="0" fillId="3" borderId="0" xfId="0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Gap compared</a:t>
            </a:r>
            <a:r>
              <a:rPr lang="en-GB" baseline="0"/>
              <a:t> to best solution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'Long runs'!$D$13</c:f>
              <c:strCache>
                <c:ptCount val="1"/>
                <c:pt idx="0">
                  <c:v>DRR_DA Gap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'Long runs'!$A$14:$A$21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22</c:v>
                </c:pt>
                <c:pt idx="5">
                  <c:v>26</c:v>
                </c:pt>
                <c:pt idx="6">
                  <c:v>34</c:v>
                </c:pt>
                <c:pt idx="7">
                  <c:v>40</c:v>
                </c:pt>
              </c:numCache>
            </c:numRef>
          </c:cat>
          <c:val>
            <c:numRef>
              <c:f>'Long runs'!$D$14:$D$21</c:f>
              <c:numCache>
                <c:formatCode>General</c:formatCode>
                <c:ptCount val="8"/>
                <c:pt idx="0">
                  <c:v>3.61</c:v>
                </c:pt>
                <c:pt idx="1">
                  <c:v>1.49</c:v>
                </c:pt>
                <c:pt idx="2">
                  <c:v>5.52</c:v>
                </c:pt>
                <c:pt idx="3">
                  <c:v>3.06</c:v>
                </c:pt>
                <c:pt idx="4">
                  <c:v>0.32</c:v>
                </c:pt>
                <c:pt idx="5">
                  <c:v>2.15</c:v>
                </c:pt>
                <c:pt idx="6">
                  <c:v>0.1</c:v>
                </c:pt>
                <c:pt idx="7">
                  <c:v>16.010000000000002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1AF-8E82-5A645C32BB43}"/>
            </c:ext>
          </c:extLst>
        </c:ser>
        <c:ser>
          <c:idx val="1"/>
          <c:order val="1"/>
          <c:tx>
            <c:strRef>
              <c:f>'Long runs'!$F$13</c:f>
              <c:strCache>
                <c:ptCount val="1"/>
                <c:pt idx="0">
                  <c:v>DRR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'Long runs'!$A$14:$A$21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22</c:v>
                </c:pt>
                <c:pt idx="5">
                  <c:v>26</c:v>
                </c:pt>
                <c:pt idx="6">
                  <c:v>34</c:v>
                </c:pt>
                <c:pt idx="7">
                  <c:v>40</c:v>
                </c:pt>
              </c:numCache>
            </c:numRef>
          </c:cat>
          <c:val>
            <c:numRef>
              <c:f>'Long runs'!$F$14:$F$21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0</c:v>
                </c:pt>
                <c:pt idx="2">
                  <c:v>7.85</c:v>
                </c:pt>
                <c:pt idx="3">
                  <c:v>4.4800000000000004</c:v>
                </c:pt>
                <c:pt idx="4">
                  <c:v>0.74</c:v>
                </c:pt>
                <c:pt idx="5">
                  <c:v>2.15</c:v>
                </c:pt>
                <c:pt idx="6">
                  <c:v>3.84</c:v>
                </c:pt>
                <c:pt idx="7">
                  <c:v>25.32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2-41AF-8E82-5A645C32B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6556159"/>
        <c:axId val="1496552415"/>
      </c:barChart>
      <c:catAx>
        <c:axId val="149655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52415"/>
        <c:crosses val="autoZero"/>
        <c:auto val="1"/>
        <c:lblAlgn val="ctr"/>
        <c:lblOffset val="100"/>
        <c:noMultiLvlLbl val="0"/>
      </c:catAx>
      <c:valAx>
        <c:axId val="14965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Gap from best found solution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Algorithm Ranking per Problem Instance Size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'Ranking of Mins'!$I$43</c:f>
              <c:strCache>
                <c:ptCount val="1"/>
                <c:pt idx="0">
                  <c:v>2-Opt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'Ranking of Mins'!$H$44:$H$47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Mins'!$I$44:$I$47</c:f>
              <c:numCache>
                <c:formatCode>General</c:formatCode>
                <c:ptCount val="4"/>
                <c:pt idx="0">
                  <c:v>3.5</c:v>
                </c:pt>
                <c:pt idx="1">
                  <c:v>3.4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E-450C-8D17-87918222C52A}"/>
            </c:ext>
          </c:extLst>
        </c:ser>
        <c:ser>
          <c:idx val="1"/>
          <c:order val="1"/>
          <c:tx>
            <c:strRef>
              <c:f>'Ranking of Mins'!$J$43</c:f>
              <c:strCache>
                <c:ptCount val="1"/>
                <c:pt idx="0">
                  <c:v>DRR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'Ranking of Mins'!$H$44:$H$47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Mins'!$J$44:$J$47</c:f>
              <c:numCache>
                <c:formatCode>General</c:formatCode>
                <c:ptCount val="4"/>
                <c:pt idx="0">
                  <c:v>1.9</c:v>
                </c:pt>
                <c:pt idx="1">
                  <c:v>2.4</c:v>
                </c:pt>
                <c:pt idx="2">
                  <c:v>2.2999999999999998</c:v>
                </c:pt>
                <c:pt idx="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E-450C-8D17-87918222C52A}"/>
            </c:ext>
          </c:extLst>
        </c:ser>
        <c:ser>
          <c:idx val="2"/>
          <c:order val="2"/>
          <c:tx>
            <c:strRef>
              <c:f>'Ranking of Mins'!$K$43</c:f>
              <c:strCache>
                <c:ptCount val="1"/>
                <c:pt idx="0">
                  <c:v>DRR_FR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'Ranking of Mins'!$H$44:$H$47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Mins'!$K$44:$K$47</c:f>
              <c:numCache>
                <c:formatCode>General</c:formatCode>
                <c:ptCount val="4"/>
                <c:pt idx="0">
                  <c:v>4.0999999999999996</c:v>
                </c:pt>
                <c:pt idx="1">
                  <c:v>4.0999999999999996</c:v>
                </c:pt>
                <c:pt idx="2">
                  <c:v>3.8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E-450C-8D17-87918222C52A}"/>
            </c:ext>
          </c:extLst>
        </c:ser>
        <c:ser>
          <c:idx val="3"/>
          <c:order val="3"/>
          <c:tx>
            <c:strRef>
              <c:f>'Ranking of Mins'!$L$43</c:f>
              <c:strCache>
                <c:ptCount val="1"/>
                <c:pt idx="0">
                  <c:v>DRR_DA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'Ranking of Mins'!$H$44:$H$47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Mins'!$L$44:$L$47</c:f>
              <c:numCache>
                <c:formatCode>General</c:formatCode>
                <c:ptCount val="4"/>
                <c:pt idx="0">
                  <c:v>1.7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E-450C-8D17-87918222C52A}"/>
            </c:ext>
          </c:extLst>
        </c:ser>
        <c:ser>
          <c:idx val="4"/>
          <c:order val="4"/>
          <c:tx>
            <c:strRef>
              <c:f>'Ranking of Mins'!$M$43</c:f>
              <c:strCache>
                <c:ptCount val="1"/>
                <c:pt idx="0">
                  <c:v>DRR_RR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'Ranking of Mins'!$H$44:$H$47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Mins'!$M$44:$M$47</c:f>
              <c:numCache>
                <c:formatCode>General</c:formatCode>
                <c:ptCount val="4"/>
                <c:pt idx="0">
                  <c:v>1.9</c:v>
                </c:pt>
                <c:pt idx="1">
                  <c:v>2.6</c:v>
                </c:pt>
                <c:pt idx="2">
                  <c:v>2.4</c:v>
                </c:pt>
                <c:pt idx="3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E-450C-8D17-87918222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901599"/>
        <c:axId val="1744898687"/>
      </c:lineChart>
      <c:catAx>
        <c:axId val="174490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Instance Size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98687"/>
        <c:crosses val="autoZero"/>
        <c:auto val="1"/>
        <c:lblAlgn val="ctr"/>
        <c:lblOffset val="100"/>
        <c:noMultiLvlLbl val="0"/>
      </c:catAx>
      <c:valAx>
        <c:axId val="17448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Ranking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Ranking (Random problem instances)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'Ranking of Mins'!$I$68</c:f>
              <c:strCache>
                <c:ptCount val="1"/>
                <c:pt idx="0">
                  <c:v>2-opt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'Ranking of Mins'!$H$69:$H$72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Mins'!$I$69:$I$72</c:f>
              <c:numCache>
                <c:formatCode>General</c:formatCode>
                <c:ptCount val="4"/>
                <c:pt idx="0">
                  <c:v>2.8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5-430F-9C23-D6052B8BBC72}"/>
            </c:ext>
          </c:extLst>
        </c:ser>
        <c:ser>
          <c:idx val="1"/>
          <c:order val="1"/>
          <c:tx>
            <c:strRef>
              <c:f>'Ranking of Mins'!$J$68</c:f>
              <c:strCache>
                <c:ptCount val="1"/>
                <c:pt idx="0">
                  <c:v>DRR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'Ranking of Mins'!$H$69:$H$72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Mins'!$J$69:$J$72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2.2000000000000002</c:v>
                </c:pt>
                <c:pt idx="2">
                  <c:v>2.6</c:v>
                </c:pt>
                <c:pt idx="3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5-430F-9C23-D6052B8BBC72}"/>
            </c:ext>
          </c:extLst>
        </c:ser>
        <c:ser>
          <c:idx val="2"/>
          <c:order val="2"/>
          <c:tx>
            <c:strRef>
              <c:f>'Ranking of Mins'!$K$68</c:f>
              <c:strCache>
                <c:ptCount val="1"/>
                <c:pt idx="0">
                  <c:v>DRR_FR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'Ranking of Mins'!$H$69:$H$72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Mins'!$K$69:$K$72</c:f>
              <c:numCache>
                <c:formatCode>General</c:formatCode>
                <c:ptCount val="4"/>
                <c:pt idx="0">
                  <c:v>3.4</c:v>
                </c:pt>
                <c:pt idx="1">
                  <c:v>4</c:v>
                </c:pt>
                <c:pt idx="2">
                  <c:v>3.6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5-430F-9C23-D6052B8BBC72}"/>
            </c:ext>
          </c:extLst>
        </c:ser>
        <c:ser>
          <c:idx val="3"/>
          <c:order val="3"/>
          <c:tx>
            <c:strRef>
              <c:f>'Ranking of Mins'!$L$68</c:f>
              <c:strCache>
                <c:ptCount val="1"/>
                <c:pt idx="0">
                  <c:v>DRR_DA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'Ranking of Mins'!$H$69:$H$72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Mins'!$L$69:$L$72</c:f>
              <c:numCache>
                <c:formatCode>General</c:formatCode>
                <c:ptCount val="4"/>
                <c:pt idx="0">
                  <c:v>1.6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5-430F-9C23-D6052B8BBC72}"/>
            </c:ext>
          </c:extLst>
        </c:ser>
        <c:ser>
          <c:idx val="4"/>
          <c:order val="4"/>
          <c:tx>
            <c:strRef>
              <c:f>'Ranking of Mins'!$M$68</c:f>
              <c:strCache>
                <c:ptCount val="1"/>
                <c:pt idx="0">
                  <c:v>DRR_RR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'Ranking of Mins'!$H$69:$H$72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Mins'!$M$69:$M$72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2.2000000000000002</c:v>
                </c:pt>
                <c:pt idx="2">
                  <c:v>2.6</c:v>
                </c:pt>
                <c:pt idx="3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5-430F-9C23-D6052B8BB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604575"/>
        <c:axId val="1489597087"/>
      </c:lineChart>
      <c:catAx>
        <c:axId val="148960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Instance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97087"/>
        <c:crosses val="autoZero"/>
        <c:auto val="1"/>
        <c:lblAlgn val="ctr"/>
        <c:lblOffset val="100"/>
        <c:noMultiLvlLbl val="0"/>
      </c:catAx>
      <c:valAx>
        <c:axId val="14895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Ranking (Clustered instances)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'Ranking of Mins'!$B$70</c:f>
              <c:strCache>
                <c:ptCount val="1"/>
                <c:pt idx="0">
                  <c:v>2-opt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'Ranking of Mins'!$A$71:$A$74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Mins'!$B$71:$B$74</c:f>
              <c:numCache>
                <c:formatCode>General</c:formatCode>
                <c:ptCount val="4"/>
                <c:pt idx="0">
                  <c:v>4.2</c:v>
                </c:pt>
                <c:pt idx="1">
                  <c:v>2.8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A-40AD-BB6E-861D0210CEE5}"/>
            </c:ext>
          </c:extLst>
        </c:ser>
        <c:ser>
          <c:idx val="1"/>
          <c:order val="1"/>
          <c:tx>
            <c:strRef>
              <c:f>'Ranking of Mins'!$C$70</c:f>
              <c:strCache>
                <c:ptCount val="1"/>
                <c:pt idx="0">
                  <c:v>DRR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'Ranking of Mins'!$A$71:$A$74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Mins'!$C$71:$C$74</c:f>
              <c:numCache>
                <c:formatCode>General</c:formatCode>
                <c:ptCount val="4"/>
                <c:pt idx="0">
                  <c:v>1.6</c:v>
                </c:pt>
                <c:pt idx="1">
                  <c:v>2.6</c:v>
                </c:pt>
                <c:pt idx="2">
                  <c:v>2</c:v>
                </c:pt>
                <c:pt idx="3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A-40AD-BB6E-861D0210CEE5}"/>
            </c:ext>
          </c:extLst>
        </c:ser>
        <c:ser>
          <c:idx val="2"/>
          <c:order val="2"/>
          <c:tx>
            <c:strRef>
              <c:f>'Ranking of Mins'!$D$70</c:f>
              <c:strCache>
                <c:ptCount val="1"/>
                <c:pt idx="0">
                  <c:v>DRR_FR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'Ranking of Mins'!$A$71:$A$74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Mins'!$D$71:$D$74</c:f>
              <c:numCache>
                <c:formatCode>General</c:formatCode>
                <c:ptCount val="4"/>
                <c:pt idx="0">
                  <c:v>4.8</c:v>
                </c:pt>
                <c:pt idx="1">
                  <c:v>4.2</c:v>
                </c:pt>
                <c:pt idx="2">
                  <c:v>4</c:v>
                </c:pt>
                <c:pt idx="3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A-40AD-BB6E-861D0210CEE5}"/>
            </c:ext>
          </c:extLst>
        </c:ser>
        <c:ser>
          <c:idx val="3"/>
          <c:order val="3"/>
          <c:tx>
            <c:strRef>
              <c:f>'Ranking of Mins'!$E$70</c:f>
              <c:strCache>
                <c:ptCount val="1"/>
                <c:pt idx="0">
                  <c:v>DRR_DA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'Ranking of Mins'!$A$71:$A$74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Mins'!$E$71:$E$74</c:f>
              <c:numCache>
                <c:formatCode>General</c:formatCode>
                <c:ptCount val="4"/>
                <c:pt idx="0">
                  <c:v>1.8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A-40AD-BB6E-861D0210CEE5}"/>
            </c:ext>
          </c:extLst>
        </c:ser>
        <c:ser>
          <c:idx val="4"/>
          <c:order val="4"/>
          <c:tx>
            <c:strRef>
              <c:f>'Ranking of Mins'!$F$70</c:f>
              <c:strCache>
                <c:ptCount val="1"/>
                <c:pt idx="0">
                  <c:v>DRR_RR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'Ranking of Mins'!$A$71:$A$74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'Ranking of Mins'!$F$71:$F$74</c:f>
              <c:numCache>
                <c:formatCode>General</c:formatCode>
                <c:ptCount val="4"/>
                <c:pt idx="0">
                  <c:v>1.6</c:v>
                </c:pt>
                <c:pt idx="1">
                  <c:v>3</c:v>
                </c:pt>
                <c:pt idx="2">
                  <c:v>2.2000000000000002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4A-40AD-BB6E-861D0210C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644511"/>
        <c:axId val="1489643679"/>
      </c:lineChart>
      <c:catAx>
        <c:axId val="148964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</a:t>
                </a:r>
                <a:r>
                  <a:rPr lang="en-GB" baseline="0"/>
                  <a:t> Instance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43679"/>
        <c:crosses val="autoZero"/>
        <c:auto val="1"/>
        <c:lblAlgn val="ctr"/>
        <c:lblOffset val="100"/>
        <c:noMultiLvlLbl val="0"/>
      </c:catAx>
      <c:valAx>
        <c:axId val="14896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Ranking per Problem Instance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2-Opt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Graphs!$B$2:$B$5</c:f>
              <c:numCache>
                <c:formatCode>General</c:formatCode>
                <c:ptCount val="4"/>
                <c:pt idx="0">
                  <c:v>4</c:v>
                </c:pt>
                <c:pt idx="1">
                  <c:v>3.6</c:v>
                </c:pt>
                <c:pt idx="2">
                  <c:v>4.8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E-45B2-95E2-C9857ACBC18A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DRR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Graphs!$C$2:$C$5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2.4</c:v>
                </c:pt>
                <c:pt idx="2">
                  <c:v>2.5</c:v>
                </c:pt>
                <c:pt idx="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E-45B2-95E2-C9857ACBC18A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DRR_FR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Graphs!$D$2:$D$5</c:f>
              <c:numCache>
                <c:formatCode>General</c:formatCode>
                <c:ptCount val="4"/>
                <c:pt idx="0">
                  <c:v>4.2</c:v>
                </c:pt>
                <c:pt idx="1">
                  <c:v>4.8</c:v>
                </c:pt>
                <c:pt idx="2">
                  <c:v>4.2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E-45B2-95E2-C9857ACBC18A}"/>
            </c:ext>
          </c:extLst>
        </c:ser>
        <c:ser>
          <c:idx val="3"/>
          <c:order val="3"/>
          <c:tx>
            <c:strRef>
              <c:f>Graphs!$E$1</c:f>
              <c:strCache>
                <c:ptCount val="1"/>
                <c:pt idx="0">
                  <c:v>DRR_DA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Graphs!$E$2:$E$5</c:f>
              <c:numCache>
                <c:formatCode>General</c:formatCode>
                <c:ptCount val="4"/>
                <c:pt idx="0">
                  <c:v>1.4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E-45B2-95E2-C9857ACBC18A}"/>
            </c:ext>
          </c:extLst>
        </c:ser>
        <c:ser>
          <c:idx val="4"/>
          <c:order val="4"/>
          <c:tx>
            <c:strRef>
              <c:f>Graphs!$F$1</c:f>
              <c:strCache>
                <c:ptCount val="1"/>
                <c:pt idx="0">
                  <c:v>DRR_RR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Graphs!$F$2:$F$5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2.9</c:v>
                </c:pt>
                <c:pt idx="2">
                  <c:v>2.4</c:v>
                </c:pt>
                <c:pt idx="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E-45B2-95E2-C9857ACB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962351"/>
        <c:axId val="1729962767"/>
      </c:lineChart>
      <c:catAx>
        <c:axId val="172996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62767"/>
        <c:crosses val="autoZero"/>
        <c:auto val="1"/>
        <c:lblAlgn val="ctr"/>
        <c:lblOffset val="100"/>
        <c:noMultiLvlLbl val="0"/>
      </c:catAx>
      <c:valAx>
        <c:axId val="17299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10</xdr:row>
      <xdr:rowOff>95250</xdr:rowOff>
    </xdr:from>
    <xdr:to>
      <xdr:col>13</xdr:col>
      <xdr:colOff>542925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EC9B8-CD4E-4F25-80E0-911859603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155575</xdr:colOff>
      <xdr:row>48</xdr:row>
      <xdr:rowOff>82550</xdr:rowOff>
    </xdr:from>
    <xdr:to>
      <xdr:col>14</xdr:col>
      <xdr:colOff>460375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9C18A-ECF3-411A-8827-0FD90EDE9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212725</xdr:colOff>
      <xdr:row>64</xdr:row>
      <xdr:rowOff>57150</xdr:rowOff>
    </xdr:from>
    <xdr:to>
      <xdr:col>20</xdr:col>
      <xdr:colOff>517525</xdr:colOff>
      <xdr:row>79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AB79B-BC3F-4BCE-9463-E536AD11E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74</xdr:row>
      <xdr:rowOff>88900</xdr:rowOff>
    </xdr:from>
    <xdr:to>
      <xdr:col>7</xdr:col>
      <xdr:colOff>92075</xdr:colOff>
      <xdr:row>89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62B7F-0E4B-4DF8-9204-23A82BAE1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</xdr:row>
      <xdr:rowOff>57150</xdr:rowOff>
    </xdr:from>
    <xdr:to>
      <xdr:col>15</xdr:col>
      <xdr:colOff>298450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14A5D-A497-49BD-9ACB-A46D7A828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24C8-9934-4FEF-A866-C7E53CE304C7}">
  <sheetPr codeName="Sheet1"/>
  <dimension ref="A1:M17"/>
  <sheetViews>
    <sheetView workbookViewId="0">
      <selection activeCell="A13" sqref="A13"/>
    </sheetView>
  </sheetViews>
  <sheetFormatPr defaultRowHeight="14.5" x14ac:dyDescent="0.35"/>
  <cols>
    <col min="1" max="1" width="18.453125" customWidth="1"/>
  </cols>
  <sheetData>
    <row r="1" spans="1:13" x14ac:dyDescent="0.35">
      <c r="A1" t="s">
        <v>13</v>
      </c>
    </row>
    <row r="3" spans="1:13" ht="15" thickBot="1" x14ac:dyDescent="0.4">
      <c r="A3" t="s">
        <v>14</v>
      </c>
    </row>
    <row r="4" spans="1:13" x14ac:dyDescent="0.3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</row>
    <row r="5" spans="1:13" x14ac:dyDescent="0.35">
      <c r="A5" s="2" t="s">
        <v>32</v>
      </c>
      <c r="B5" s="2">
        <v>200</v>
      </c>
      <c r="C5" s="2">
        <v>10913.544828282607</v>
      </c>
      <c r="D5" s="2">
        <v>54.567724141413038</v>
      </c>
      <c r="E5" s="2">
        <v>913.62121304392997</v>
      </c>
    </row>
    <row r="6" spans="1:13" x14ac:dyDescent="0.35">
      <c r="A6" s="2" t="s">
        <v>8</v>
      </c>
      <c r="B6" s="2">
        <v>200</v>
      </c>
      <c r="C6" s="2">
        <v>10209.648159373399</v>
      </c>
      <c r="D6" s="2">
        <v>51.048240796866992</v>
      </c>
      <c r="E6" s="2">
        <v>760.60559137199857</v>
      </c>
    </row>
    <row r="7" spans="1:13" x14ac:dyDescent="0.35">
      <c r="A7" s="2" t="s">
        <v>33</v>
      </c>
      <c r="B7" s="2">
        <v>200</v>
      </c>
      <c r="C7" s="2">
        <v>10631.80686527298</v>
      </c>
      <c r="D7" s="2">
        <v>53.159034326364896</v>
      </c>
      <c r="E7" s="2">
        <v>838.9602254727638</v>
      </c>
      <c r="I7" s="6" t="s">
        <v>31</v>
      </c>
      <c r="J7" s="6"/>
      <c r="K7" s="6"/>
      <c r="L7" s="6"/>
      <c r="M7" s="6"/>
    </row>
    <row r="8" spans="1:13" x14ac:dyDescent="0.35">
      <c r="A8" s="2" t="s">
        <v>34</v>
      </c>
      <c r="B8" s="2">
        <v>200</v>
      </c>
      <c r="C8" s="2">
        <v>9874.5636198255488</v>
      </c>
      <c r="D8" s="2">
        <v>49.372818099127741</v>
      </c>
      <c r="E8" s="2">
        <v>711.83442893811241</v>
      </c>
    </row>
    <row r="9" spans="1:13" ht="15" thickBot="1" x14ac:dyDescent="0.4">
      <c r="A9" s="3" t="s">
        <v>35</v>
      </c>
      <c r="B9" s="3">
        <v>200</v>
      </c>
      <c r="C9" s="3">
        <v>10217.793296004591</v>
      </c>
      <c r="D9" s="3">
        <v>51.088966480022954</v>
      </c>
      <c r="E9" s="3">
        <v>765.0399445176763</v>
      </c>
    </row>
    <row r="12" spans="1:13" ht="15" thickBot="1" x14ac:dyDescent="0.4">
      <c r="A12" t="s">
        <v>20</v>
      </c>
    </row>
    <row r="13" spans="1:13" x14ac:dyDescent="0.35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25</v>
      </c>
      <c r="F13" s="4" t="s">
        <v>26</v>
      </c>
      <c r="G13" s="4" t="s">
        <v>27</v>
      </c>
    </row>
    <row r="14" spans="1:13" x14ac:dyDescent="0.35">
      <c r="A14" s="2" t="s">
        <v>28</v>
      </c>
      <c r="B14" s="2">
        <v>3291.5960902824299</v>
      </c>
      <c r="C14" s="2">
        <v>4</v>
      </c>
      <c r="D14" s="2">
        <v>822.89902257060749</v>
      </c>
      <c r="E14" s="2">
        <v>1.0311859134308696</v>
      </c>
      <c r="F14" s="2">
        <v>0.38996305774294654</v>
      </c>
      <c r="G14" s="2">
        <v>2.3808758069288722</v>
      </c>
    </row>
    <row r="15" spans="1:13" x14ac:dyDescent="0.35">
      <c r="A15" s="2" t="s">
        <v>29</v>
      </c>
      <c r="B15" s="2">
        <v>794022.219265552</v>
      </c>
      <c r="C15" s="2">
        <v>995</v>
      </c>
      <c r="D15" s="2">
        <v>798.01228066889644</v>
      </c>
      <c r="E15" s="2"/>
      <c r="F15" s="2"/>
      <c r="G15" s="2"/>
    </row>
    <row r="16" spans="1:13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30</v>
      </c>
      <c r="B17" s="3">
        <v>797313.81535583443</v>
      </c>
      <c r="C17" s="3">
        <v>999</v>
      </c>
      <c r="D17" s="3"/>
      <c r="E17" s="3"/>
      <c r="F17" s="3"/>
      <c r="G17" s="3"/>
    </row>
  </sheetData>
  <mergeCells count="1">
    <mergeCell ref="I7:M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6752-FF59-4C89-966B-28D1122D4551}">
  <sheetPr codeName="Sheet9"/>
  <dimension ref="A1:N65"/>
  <sheetViews>
    <sheetView topLeftCell="A38" workbookViewId="0">
      <selection activeCell="A43" sqref="A43:F65"/>
    </sheetView>
  </sheetViews>
  <sheetFormatPr defaultRowHeight="14.5" x14ac:dyDescent="0.35"/>
  <cols>
    <col min="1" max="1" width="21.1796875" customWidth="1"/>
  </cols>
  <sheetData>
    <row r="1" spans="1:6" x14ac:dyDescent="0.35">
      <c r="A1" t="s">
        <v>4</v>
      </c>
      <c r="B1" t="s">
        <v>7</v>
      </c>
      <c r="C1" t="s">
        <v>8</v>
      </c>
      <c r="D1" t="s">
        <v>33</v>
      </c>
      <c r="E1" t="s">
        <v>34</v>
      </c>
      <c r="F1" t="s">
        <v>35</v>
      </c>
    </row>
    <row r="2" spans="1:6" x14ac:dyDescent="0.35">
      <c r="A2">
        <v>1</v>
      </c>
      <c r="B2">
        <v>4</v>
      </c>
      <c r="C2">
        <v>1</v>
      </c>
      <c r="D2">
        <v>5</v>
      </c>
      <c r="E2">
        <v>3</v>
      </c>
      <c r="F2">
        <v>1</v>
      </c>
    </row>
    <row r="3" spans="1:6" x14ac:dyDescent="0.35">
      <c r="A3">
        <v>2</v>
      </c>
      <c r="B3">
        <v>2</v>
      </c>
      <c r="C3">
        <v>3</v>
      </c>
      <c r="D3">
        <v>5</v>
      </c>
      <c r="E3">
        <v>1</v>
      </c>
      <c r="F3">
        <v>3</v>
      </c>
    </row>
    <row r="4" spans="1:6" x14ac:dyDescent="0.35">
      <c r="A4">
        <v>3</v>
      </c>
      <c r="B4">
        <v>2</v>
      </c>
      <c r="C4">
        <v>3</v>
      </c>
      <c r="D4">
        <v>5</v>
      </c>
      <c r="E4">
        <v>1</v>
      </c>
      <c r="F4">
        <v>3</v>
      </c>
    </row>
    <row r="5" spans="1:6" x14ac:dyDescent="0.35">
      <c r="A5">
        <v>4</v>
      </c>
      <c r="B5">
        <v>5</v>
      </c>
      <c r="C5">
        <v>3</v>
      </c>
      <c r="D5">
        <v>2</v>
      </c>
      <c r="E5">
        <v>1</v>
      </c>
      <c r="F5">
        <v>3</v>
      </c>
    </row>
    <row r="6" spans="1:6" x14ac:dyDescent="0.35">
      <c r="A6">
        <v>5</v>
      </c>
      <c r="B6">
        <v>5</v>
      </c>
      <c r="C6">
        <v>3</v>
      </c>
      <c r="D6">
        <v>2</v>
      </c>
      <c r="E6">
        <v>1</v>
      </c>
      <c r="F6">
        <v>3</v>
      </c>
    </row>
    <row r="7" spans="1:6" x14ac:dyDescent="0.35">
      <c r="A7">
        <v>6</v>
      </c>
      <c r="B7">
        <v>4</v>
      </c>
      <c r="C7">
        <v>2</v>
      </c>
      <c r="D7">
        <v>5</v>
      </c>
      <c r="E7">
        <v>1</v>
      </c>
      <c r="F7">
        <v>2</v>
      </c>
    </row>
    <row r="8" spans="1:6" x14ac:dyDescent="0.35">
      <c r="A8">
        <v>7</v>
      </c>
      <c r="B8">
        <v>5</v>
      </c>
      <c r="C8">
        <v>2</v>
      </c>
      <c r="D8">
        <v>4</v>
      </c>
      <c r="E8">
        <v>1</v>
      </c>
      <c r="F8">
        <v>2</v>
      </c>
    </row>
    <row r="9" spans="1:6" x14ac:dyDescent="0.35">
      <c r="A9">
        <v>8</v>
      </c>
      <c r="B9">
        <v>4</v>
      </c>
      <c r="C9">
        <v>2</v>
      </c>
      <c r="D9">
        <v>5</v>
      </c>
      <c r="E9">
        <v>1</v>
      </c>
      <c r="F9">
        <v>2</v>
      </c>
    </row>
    <row r="10" spans="1:6" x14ac:dyDescent="0.35">
      <c r="A10">
        <v>9</v>
      </c>
      <c r="B10">
        <v>4</v>
      </c>
      <c r="C10">
        <v>1</v>
      </c>
      <c r="D10">
        <v>5</v>
      </c>
      <c r="E10">
        <v>3</v>
      </c>
      <c r="F10">
        <v>1</v>
      </c>
    </row>
    <row r="11" spans="1:6" x14ac:dyDescent="0.35">
      <c r="A11">
        <v>10</v>
      </c>
      <c r="B11">
        <v>5</v>
      </c>
      <c r="C11">
        <v>3</v>
      </c>
      <c r="D11">
        <v>4</v>
      </c>
      <c r="E11">
        <v>1</v>
      </c>
      <c r="F11">
        <v>2</v>
      </c>
    </row>
    <row r="12" spans="1:6" x14ac:dyDescent="0.35">
      <c r="A12">
        <v>11</v>
      </c>
      <c r="B12">
        <v>2</v>
      </c>
      <c r="C12">
        <v>3</v>
      </c>
      <c r="D12">
        <v>5</v>
      </c>
      <c r="E12">
        <v>1</v>
      </c>
      <c r="F12">
        <v>3</v>
      </c>
    </row>
    <row r="13" spans="1:6" x14ac:dyDescent="0.35">
      <c r="A13">
        <v>12</v>
      </c>
      <c r="B13">
        <v>4</v>
      </c>
      <c r="C13">
        <v>2</v>
      </c>
      <c r="D13">
        <v>5</v>
      </c>
      <c r="E13">
        <v>1</v>
      </c>
      <c r="F13">
        <v>3</v>
      </c>
    </row>
    <row r="14" spans="1:6" x14ac:dyDescent="0.35">
      <c r="A14">
        <v>13</v>
      </c>
      <c r="B14">
        <v>5</v>
      </c>
      <c r="C14">
        <v>2</v>
      </c>
      <c r="D14">
        <v>4</v>
      </c>
      <c r="E14">
        <v>1</v>
      </c>
      <c r="F14">
        <v>3</v>
      </c>
    </row>
    <row r="15" spans="1:6" x14ac:dyDescent="0.35">
      <c r="A15">
        <v>14</v>
      </c>
      <c r="B15">
        <v>4</v>
      </c>
      <c r="C15">
        <v>2</v>
      </c>
      <c r="D15">
        <v>5</v>
      </c>
      <c r="E15">
        <v>1</v>
      </c>
      <c r="F15">
        <v>2</v>
      </c>
    </row>
    <row r="16" spans="1:6" x14ac:dyDescent="0.35">
      <c r="A16">
        <v>15</v>
      </c>
      <c r="B16">
        <v>4</v>
      </c>
      <c r="C16">
        <v>3</v>
      </c>
      <c r="D16">
        <v>5</v>
      </c>
      <c r="E16">
        <v>1</v>
      </c>
      <c r="F16">
        <v>2</v>
      </c>
    </row>
    <row r="17" spans="1:6" x14ac:dyDescent="0.35">
      <c r="A17">
        <v>16</v>
      </c>
      <c r="B17">
        <v>2</v>
      </c>
      <c r="C17">
        <v>3</v>
      </c>
      <c r="D17">
        <v>5</v>
      </c>
      <c r="E17">
        <v>1</v>
      </c>
      <c r="F17">
        <v>4</v>
      </c>
    </row>
    <row r="18" spans="1:6" x14ac:dyDescent="0.35">
      <c r="A18">
        <v>17</v>
      </c>
      <c r="B18">
        <v>4</v>
      </c>
      <c r="C18">
        <v>3</v>
      </c>
      <c r="D18">
        <v>5</v>
      </c>
      <c r="E18">
        <v>1</v>
      </c>
      <c r="F18">
        <v>2</v>
      </c>
    </row>
    <row r="19" spans="1:6" x14ac:dyDescent="0.35">
      <c r="A19">
        <v>18</v>
      </c>
      <c r="B19">
        <v>4</v>
      </c>
      <c r="C19">
        <v>1</v>
      </c>
      <c r="D19">
        <v>5</v>
      </c>
      <c r="E19">
        <v>2</v>
      </c>
      <c r="F19">
        <v>3</v>
      </c>
    </row>
    <row r="20" spans="1:6" x14ac:dyDescent="0.35">
      <c r="A20">
        <v>19</v>
      </c>
      <c r="B20">
        <v>5</v>
      </c>
      <c r="C20">
        <v>2</v>
      </c>
      <c r="D20">
        <v>4</v>
      </c>
      <c r="E20">
        <v>1</v>
      </c>
      <c r="F20">
        <v>3</v>
      </c>
    </row>
    <row r="21" spans="1:6" x14ac:dyDescent="0.35">
      <c r="A21">
        <v>20</v>
      </c>
      <c r="B21">
        <v>2</v>
      </c>
      <c r="C21">
        <v>3</v>
      </c>
      <c r="D21">
        <v>5</v>
      </c>
      <c r="E21">
        <v>1</v>
      </c>
      <c r="F21">
        <v>4</v>
      </c>
    </row>
    <row r="22" spans="1:6" x14ac:dyDescent="0.35">
      <c r="A22">
        <v>21</v>
      </c>
      <c r="B22">
        <v>4</v>
      </c>
      <c r="C22">
        <v>3</v>
      </c>
      <c r="D22">
        <v>5</v>
      </c>
      <c r="E22">
        <v>2</v>
      </c>
      <c r="F22">
        <v>1</v>
      </c>
    </row>
    <row r="23" spans="1:6" x14ac:dyDescent="0.35">
      <c r="A23">
        <v>22</v>
      </c>
      <c r="B23">
        <v>5</v>
      </c>
      <c r="C23">
        <v>2</v>
      </c>
      <c r="D23">
        <v>4</v>
      </c>
      <c r="E23">
        <v>1</v>
      </c>
      <c r="F23">
        <v>3</v>
      </c>
    </row>
    <row r="24" spans="1:6" x14ac:dyDescent="0.35">
      <c r="A24">
        <v>23</v>
      </c>
      <c r="B24">
        <v>5</v>
      </c>
      <c r="C24">
        <v>2</v>
      </c>
      <c r="D24">
        <v>4</v>
      </c>
      <c r="E24">
        <v>1</v>
      </c>
      <c r="F24">
        <v>3</v>
      </c>
    </row>
    <row r="25" spans="1:6" x14ac:dyDescent="0.35">
      <c r="A25">
        <v>24</v>
      </c>
      <c r="B25">
        <v>4</v>
      </c>
      <c r="C25">
        <v>3</v>
      </c>
      <c r="D25">
        <v>5</v>
      </c>
      <c r="E25">
        <v>1</v>
      </c>
      <c r="F25">
        <v>2</v>
      </c>
    </row>
    <row r="26" spans="1:6" x14ac:dyDescent="0.35">
      <c r="A26">
        <v>25</v>
      </c>
      <c r="B26">
        <v>5</v>
      </c>
      <c r="C26">
        <v>3</v>
      </c>
      <c r="D26">
        <v>4</v>
      </c>
      <c r="E26">
        <v>1</v>
      </c>
      <c r="F26">
        <v>2</v>
      </c>
    </row>
    <row r="27" spans="1:6" x14ac:dyDescent="0.35">
      <c r="A27">
        <v>26</v>
      </c>
      <c r="B27">
        <v>5</v>
      </c>
      <c r="C27">
        <v>3</v>
      </c>
      <c r="D27">
        <v>4</v>
      </c>
      <c r="E27">
        <v>1</v>
      </c>
      <c r="F27">
        <v>2</v>
      </c>
    </row>
    <row r="28" spans="1:6" x14ac:dyDescent="0.35">
      <c r="A28">
        <v>27</v>
      </c>
      <c r="B28">
        <v>5</v>
      </c>
      <c r="C28">
        <v>2</v>
      </c>
      <c r="D28">
        <v>4</v>
      </c>
      <c r="E28">
        <v>1</v>
      </c>
      <c r="F28">
        <v>3</v>
      </c>
    </row>
    <row r="29" spans="1:6" x14ac:dyDescent="0.35">
      <c r="A29">
        <v>28</v>
      </c>
      <c r="B29">
        <v>5</v>
      </c>
      <c r="C29">
        <v>2</v>
      </c>
      <c r="D29">
        <v>4</v>
      </c>
      <c r="E29">
        <v>1</v>
      </c>
      <c r="F29">
        <v>3</v>
      </c>
    </row>
    <row r="30" spans="1:6" x14ac:dyDescent="0.35">
      <c r="A30">
        <v>29</v>
      </c>
      <c r="B30">
        <v>5</v>
      </c>
      <c r="C30">
        <v>2</v>
      </c>
      <c r="D30">
        <v>4</v>
      </c>
      <c r="E30">
        <v>1</v>
      </c>
      <c r="F30">
        <v>3</v>
      </c>
    </row>
    <row r="31" spans="1:6" x14ac:dyDescent="0.35">
      <c r="A31">
        <v>30</v>
      </c>
      <c r="B31">
        <v>5</v>
      </c>
      <c r="C31">
        <v>3</v>
      </c>
      <c r="D31">
        <v>4</v>
      </c>
      <c r="E31">
        <v>1</v>
      </c>
      <c r="F31">
        <v>2</v>
      </c>
    </row>
    <row r="32" spans="1:6" x14ac:dyDescent="0.35">
      <c r="A32">
        <v>31</v>
      </c>
      <c r="B32">
        <v>5</v>
      </c>
      <c r="C32">
        <v>3</v>
      </c>
      <c r="D32">
        <v>4</v>
      </c>
      <c r="E32">
        <v>1</v>
      </c>
      <c r="F32">
        <v>2</v>
      </c>
    </row>
    <row r="33" spans="1:14" x14ac:dyDescent="0.35">
      <c r="A33">
        <v>32</v>
      </c>
      <c r="B33">
        <v>5</v>
      </c>
      <c r="C33">
        <v>2</v>
      </c>
      <c r="D33">
        <v>4</v>
      </c>
      <c r="E33">
        <v>1</v>
      </c>
      <c r="F33">
        <v>3</v>
      </c>
    </row>
    <row r="34" spans="1:14" x14ac:dyDescent="0.35">
      <c r="A34">
        <v>33</v>
      </c>
      <c r="B34">
        <v>5</v>
      </c>
      <c r="C34">
        <v>2</v>
      </c>
      <c r="D34">
        <v>4</v>
      </c>
      <c r="E34">
        <v>1</v>
      </c>
      <c r="F34">
        <v>3</v>
      </c>
    </row>
    <row r="35" spans="1:14" x14ac:dyDescent="0.35">
      <c r="A35">
        <v>34</v>
      </c>
      <c r="B35">
        <v>5</v>
      </c>
      <c r="C35">
        <v>2</v>
      </c>
      <c r="D35">
        <v>4</v>
      </c>
      <c r="E35">
        <v>1</v>
      </c>
      <c r="F35">
        <v>3</v>
      </c>
    </row>
    <row r="36" spans="1:14" x14ac:dyDescent="0.35">
      <c r="A36">
        <v>35</v>
      </c>
      <c r="B36">
        <v>5</v>
      </c>
      <c r="C36">
        <v>2</v>
      </c>
      <c r="D36">
        <v>4</v>
      </c>
      <c r="E36">
        <v>1</v>
      </c>
      <c r="F36">
        <v>3</v>
      </c>
    </row>
    <row r="37" spans="1:14" x14ac:dyDescent="0.35">
      <c r="A37">
        <v>36</v>
      </c>
      <c r="B37">
        <v>5</v>
      </c>
      <c r="C37">
        <v>3</v>
      </c>
      <c r="D37">
        <v>4</v>
      </c>
      <c r="E37">
        <v>1</v>
      </c>
      <c r="F37">
        <v>2</v>
      </c>
    </row>
    <row r="38" spans="1:14" x14ac:dyDescent="0.35">
      <c r="A38">
        <v>37</v>
      </c>
      <c r="B38">
        <v>5</v>
      </c>
      <c r="C38">
        <v>3</v>
      </c>
      <c r="D38">
        <v>4</v>
      </c>
      <c r="E38">
        <v>1</v>
      </c>
      <c r="F38">
        <v>2</v>
      </c>
    </row>
    <row r="39" spans="1:14" x14ac:dyDescent="0.35">
      <c r="A39">
        <v>38</v>
      </c>
      <c r="B39">
        <v>5</v>
      </c>
      <c r="C39">
        <v>3</v>
      </c>
      <c r="D39">
        <v>4</v>
      </c>
      <c r="E39">
        <v>1</v>
      </c>
      <c r="F39">
        <v>2</v>
      </c>
    </row>
    <row r="40" spans="1:14" x14ac:dyDescent="0.35">
      <c r="A40">
        <v>39</v>
      </c>
      <c r="B40">
        <v>5</v>
      </c>
      <c r="C40">
        <v>2</v>
      </c>
      <c r="D40">
        <v>4</v>
      </c>
      <c r="E40">
        <v>1</v>
      </c>
      <c r="F40">
        <v>3</v>
      </c>
    </row>
    <row r="41" spans="1:14" x14ac:dyDescent="0.35">
      <c r="A41">
        <v>40</v>
      </c>
      <c r="B41">
        <v>5</v>
      </c>
      <c r="C41">
        <v>3</v>
      </c>
      <c r="D41">
        <v>4</v>
      </c>
      <c r="E41">
        <v>1</v>
      </c>
      <c r="F41">
        <v>2</v>
      </c>
    </row>
    <row r="43" spans="1:14" x14ac:dyDescent="0.35">
      <c r="A43" t="s">
        <v>36</v>
      </c>
      <c r="B43">
        <f>AVERAGE(B2:B41)</f>
        <v>4.3499999999999996</v>
      </c>
      <c r="C43">
        <f>AVERAGE(C2:C41)</f>
        <v>2.4249999999999998</v>
      </c>
      <c r="D43">
        <f t="shared" ref="D43:F43" si="0">AVERAGE(D2:D41)</f>
        <v>4.3</v>
      </c>
      <c r="E43">
        <f>AVERAGE(E2:E41)</f>
        <v>1.1499999999999999</v>
      </c>
      <c r="F43">
        <f t="shared" si="0"/>
        <v>2.5</v>
      </c>
      <c r="I43" t="s">
        <v>49</v>
      </c>
      <c r="J43" t="s">
        <v>32</v>
      </c>
      <c r="K43" t="s">
        <v>8</v>
      </c>
      <c r="L43" t="s">
        <v>33</v>
      </c>
      <c r="M43" t="s">
        <v>34</v>
      </c>
      <c r="N43" t="s">
        <v>35</v>
      </c>
    </row>
    <row r="44" spans="1:14" x14ac:dyDescent="0.35">
      <c r="I44">
        <v>10</v>
      </c>
      <c r="J44">
        <v>4</v>
      </c>
      <c r="K44">
        <v>2.2999999999999998</v>
      </c>
      <c r="L44">
        <v>4.2</v>
      </c>
      <c r="M44">
        <v>1.4</v>
      </c>
      <c r="N44">
        <v>2.2000000000000002</v>
      </c>
    </row>
    <row r="45" spans="1:14" x14ac:dyDescent="0.35">
      <c r="A45" t="s">
        <v>37</v>
      </c>
      <c r="B45">
        <f>AVERAGE(B2:B11)</f>
        <v>4</v>
      </c>
      <c r="C45">
        <f>AVERAGE(C2:C11)</f>
        <v>2.2999999999999998</v>
      </c>
      <c r="D45">
        <f t="shared" ref="D45:F45" si="1">AVERAGE(D2:D11)</f>
        <v>4.2</v>
      </c>
      <c r="E45">
        <f t="shared" si="1"/>
        <v>1.4</v>
      </c>
      <c r="F45">
        <f t="shared" si="1"/>
        <v>2.2000000000000002</v>
      </c>
      <c r="I45">
        <v>20</v>
      </c>
      <c r="J45">
        <v>3.6</v>
      </c>
      <c r="K45">
        <v>2.4</v>
      </c>
      <c r="L45">
        <v>4.8</v>
      </c>
      <c r="M45">
        <v>1.1000000000000001</v>
      </c>
      <c r="N45">
        <v>2.9</v>
      </c>
    </row>
    <row r="46" spans="1:14" x14ac:dyDescent="0.35">
      <c r="I46">
        <v>50</v>
      </c>
      <c r="J46">
        <v>4.8</v>
      </c>
      <c r="K46">
        <v>2.5</v>
      </c>
      <c r="L46">
        <v>4.2</v>
      </c>
      <c r="M46">
        <v>1.1000000000000001</v>
      </c>
      <c r="N46">
        <v>2.4</v>
      </c>
    </row>
    <row r="47" spans="1:14" x14ac:dyDescent="0.35">
      <c r="A47" t="s">
        <v>38</v>
      </c>
      <c r="B47">
        <f>AVERAGE(B12:B21)</f>
        <v>3.6</v>
      </c>
      <c r="C47">
        <f t="shared" ref="C47:F47" si="2">AVERAGE(C12:C21)</f>
        <v>2.4</v>
      </c>
      <c r="D47">
        <f t="shared" si="2"/>
        <v>4.8</v>
      </c>
      <c r="E47">
        <f t="shared" si="2"/>
        <v>1.1000000000000001</v>
      </c>
      <c r="F47">
        <f t="shared" si="2"/>
        <v>2.9</v>
      </c>
      <c r="I47">
        <v>100</v>
      </c>
      <c r="J47">
        <v>5</v>
      </c>
      <c r="K47">
        <v>2.5</v>
      </c>
      <c r="L47">
        <v>4</v>
      </c>
      <c r="M47">
        <v>1</v>
      </c>
      <c r="N47">
        <v>2.5</v>
      </c>
    </row>
    <row r="49" spans="1:6" x14ac:dyDescent="0.35">
      <c r="A49" t="s">
        <v>39</v>
      </c>
      <c r="B49">
        <f>AVERAGE(B22:B31)</f>
        <v>4.8</v>
      </c>
      <c r="C49">
        <f t="shared" ref="C49:F49" si="3">AVERAGE(C22:C31)</f>
        <v>2.5</v>
      </c>
      <c r="D49">
        <f t="shared" si="3"/>
        <v>4.2</v>
      </c>
      <c r="E49">
        <f t="shared" si="3"/>
        <v>1.1000000000000001</v>
      </c>
      <c r="F49">
        <f t="shared" si="3"/>
        <v>2.4</v>
      </c>
    </row>
    <row r="51" spans="1:6" x14ac:dyDescent="0.35">
      <c r="A51" t="s">
        <v>40</v>
      </c>
      <c r="B51">
        <f>AVERAGE(B32:B41)</f>
        <v>5</v>
      </c>
      <c r="C51">
        <f t="shared" ref="C51:F51" si="4">AVERAGE(C32:C41)</f>
        <v>2.5</v>
      </c>
      <c r="D51">
        <f t="shared" si="4"/>
        <v>4</v>
      </c>
      <c r="E51">
        <f t="shared" si="4"/>
        <v>1</v>
      </c>
      <c r="F51">
        <f t="shared" si="4"/>
        <v>2.5</v>
      </c>
    </row>
    <row r="55" spans="1:6" x14ac:dyDescent="0.35">
      <c r="A55" t="s">
        <v>42</v>
      </c>
      <c r="B55">
        <f>AVERAGE(B2:B6)</f>
        <v>3.6</v>
      </c>
      <c r="C55">
        <f t="shared" ref="C55:F55" si="5">AVERAGE(C2:C6)</f>
        <v>2.6</v>
      </c>
      <c r="D55">
        <f t="shared" si="5"/>
        <v>3.8</v>
      </c>
      <c r="E55">
        <f t="shared" si="5"/>
        <v>1.4</v>
      </c>
      <c r="F55">
        <f t="shared" si="5"/>
        <v>2.6</v>
      </c>
    </row>
    <row r="56" spans="1:6" x14ac:dyDescent="0.35">
      <c r="A56" t="s">
        <v>41</v>
      </c>
      <c r="B56">
        <f>AVERAGE(B7:B11)</f>
        <v>4.4000000000000004</v>
      </c>
      <c r="C56">
        <f t="shared" ref="C56:F56" si="6">AVERAGE(C7:C11)</f>
        <v>2</v>
      </c>
      <c r="D56">
        <f t="shared" si="6"/>
        <v>4.5999999999999996</v>
      </c>
      <c r="E56">
        <f t="shared" si="6"/>
        <v>1.4</v>
      </c>
      <c r="F56">
        <f t="shared" si="6"/>
        <v>1.8</v>
      </c>
    </row>
    <row r="58" spans="1:6" x14ac:dyDescent="0.35">
      <c r="A58" t="s">
        <v>43</v>
      </c>
      <c r="B58">
        <f>AVERAGE(B12:B16)</f>
        <v>3.8</v>
      </c>
      <c r="C58">
        <f t="shared" ref="C58:F58" si="7">AVERAGE(C12:C16)</f>
        <v>2.4</v>
      </c>
      <c r="D58">
        <f t="shared" si="7"/>
        <v>4.8</v>
      </c>
      <c r="E58">
        <f t="shared" si="7"/>
        <v>1</v>
      </c>
      <c r="F58">
        <f t="shared" si="7"/>
        <v>2.6</v>
      </c>
    </row>
    <row r="59" spans="1:6" x14ac:dyDescent="0.35">
      <c r="A59" t="s">
        <v>44</v>
      </c>
      <c r="B59">
        <f>AVERAGE(B17:B21)</f>
        <v>3.4</v>
      </c>
      <c r="C59">
        <f t="shared" ref="C59:F59" si="8">AVERAGE(C17:C21)</f>
        <v>2.4</v>
      </c>
      <c r="D59">
        <f t="shared" si="8"/>
        <v>4.8</v>
      </c>
      <c r="E59">
        <f t="shared" si="8"/>
        <v>1.2</v>
      </c>
      <c r="F59">
        <f t="shared" si="8"/>
        <v>3.2</v>
      </c>
    </row>
    <row r="61" spans="1:6" x14ac:dyDescent="0.35">
      <c r="A61" t="s">
        <v>45</v>
      </c>
      <c r="B61">
        <f>AVERAGE(B22:B26)</f>
        <v>4.5999999999999996</v>
      </c>
      <c r="C61">
        <f t="shared" ref="C61:F61" si="9">AVERAGE(C22:C26)</f>
        <v>2.6</v>
      </c>
      <c r="D61">
        <f t="shared" si="9"/>
        <v>4.4000000000000004</v>
      </c>
      <c r="E61">
        <f t="shared" si="9"/>
        <v>1.2</v>
      </c>
      <c r="F61">
        <f t="shared" si="9"/>
        <v>2.2000000000000002</v>
      </c>
    </row>
    <row r="62" spans="1:6" x14ac:dyDescent="0.35">
      <c r="A62" t="s">
        <v>46</v>
      </c>
      <c r="B62">
        <f>AVERAGE(B27:B31)</f>
        <v>5</v>
      </c>
      <c r="C62">
        <f t="shared" ref="C62:F62" si="10">AVERAGE(C27:C31)</f>
        <v>2.4</v>
      </c>
      <c r="D62">
        <f t="shared" si="10"/>
        <v>4</v>
      </c>
      <c r="E62">
        <f t="shared" si="10"/>
        <v>1</v>
      </c>
      <c r="F62">
        <f t="shared" si="10"/>
        <v>2.6</v>
      </c>
    </row>
    <row r="64" spans="1:6" x14ac:dyDescent="0.35">
      <c r="A64" t="s">
        <v>47</v>
      </c>
      <c r="B64">
        <f>AVERAGE(B32:B36)</f>
        <v>5</v>
      </c>
      <c r="C64">
        <f t="shared" ref="C64:F64" si="11">AVERAGE(C32:C36)</f>
        <v>2.2000000000000002</v>
      </c>
      <c r="D64">
        <f t="shared" si="11"/>
        <v>4</v>
      </c>
      <c r="E64">
        <f t="shared" si="11"/>
        <v>1</v>
      </c>
      <c r="F64">
        <f t="shared" si="11"/>
        <v>2.8</v>
      </c>
    </row>
    <row r="65" spans="1:6" x14ac:dyDescent="0.35">
      <c r="A65" t="s">
        <v>48</v>
      </c>
      <c r="B65">
        <f>AVERAGE(B37:B41)</f>
        <v>5</v>
      </c>
      <c r="C65">
        <f t="shared" ref="C65:F65" si="12">AVERAGE(C37:C41)</f>
        <v>2.8</v>
      </c>
      <c r="D65">
        <f t="shared" si="12"/>
        <v>4</v>
      </c>
      <c r="E65">
        <f t="shared" si="12"/>
        <v>1</v>
      </c>
      <c r="F65">
        <f t="shared" si="12"/>
        <v>2.2000000000000002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714D-9320-4E8A-A651-745504278BA1}">
  <sheetPr codeName="Sheet10"/>
  <dimension ref="A1:F5"/>
  <sheetViews>
    <sheetView workbookViewId="0">
      <selection activeCell="C9" sqref="C9"/>
    </sheetView>
  </sheetViews>
  <sheetFormatPr defaultRowHeight="14.5" x14ac:dyDescent="0.35"/>
  <sheetData>
    <row r="1" spans="1:6" x14ac:dyDescent="0.35">
      <c r="B1" t="s">
        <v>32</v>
      </c>
      <c r="C1" t="s">
        <v>8</v>
      </c>
      <c r="D1" t="s">
        <v>33</v>
      </c>
      <c r="E1" t="s">
        <v>34</v>
      </c>
      <c r="F1" t="s">
        <v>35</v>
      </c>
    </row>
    <row r="2" spans="1:6" x14ac:dyDescent="0.35">
      <c r="A2">
        <v>10</v>
      </c>
      <c r="B2">
        <v>4</v>
      </c>
      <c r="C2">
        <v>2.2999999999999998</v>
      </c>
      <c r="D2">
        <v>4.2</v>
      </c>
      <c r="E2">
        <v>1.4</v>
      </c>
      <c r="F2">
        <v>2.2000000000000002</v>
      </c>
    </row>
    <row r="3" spans="1:6" x14ac:dyDescent="0.35">
      <c r="A3">
        <v>20</v>
      </c>
      <c r="B3">
        <v>3.6</v>
      </c>
      <c r="C3">
        <v>2.4</v>
      </c>
      <c r="D3">
        <v>4.8</v>
      </c>
      <c r="E3">
        <v>1.1000000000000001</v>
      </c>
      <c r="F3">
        <v>2.9</v>
      </c>
    </row>
    <row r="4" spans="1:6" x14ac:dyDescent="0.35">
      <c r="A4">
        <v>50</v>
      </c>
      <c r="B4">
        <v>4.8</v>
      </c>
      <c r="C4">
        <v>2.5</v>
      </c>
      <c r="D4">
        <v>4.2</v>
      </c>
      <c r="E4">
        <v>1.1000000000000001</v>
      </c>
      <c r="F4">
        <v>2.4</v>
      </c>
    </row>
    <row r="5" spans="1:6" x14ac:dyDescent="0.35">
      <c r="A5">
        <v>100</v>
      </c>
      <c r="B5">
        <v>5</v>
      </c>
      <c r="C5">
        <v>2.5</v>
      </c>
      <c r="D5">
        <v>4</v>
      </c>
      <c r="E5">
        <v>1</v>
      </c>
      <c r="F5">
        <v>2.5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B18D-F50C-4CE7-BE8B-C954CE0266DF}">
  <sheetPr codeName="Sheet11"/>
  <dimension ref="A1:C41"/>
  <sheetViews>
    <sheetView topLeftCell="A23" workbookViewId="0">
      <selection activeCell="B2" sqref="B2:C41"/>
    </sheetView>
  </sheetViews>
  <sheetFormatPr defaultRowHeight="14.5" x14ac:dyDescent="0.35"/>
  <cols>
    <col min="1" max="1" width="16.1796875" customWidth="1"/>
    <col min="2" max="2" width="21.1796875" customWidth="1"/>
    <col min="3" max="3" width="14.54296875" customWidth="1"/>
  </cols>
  <sheetData>
    <row r="1" spans="1:3" x14ac:dyDescent="0.35">
      <c r="A1" t="s">
        <v>4</v>
      </c>
      <c r="B1" t="s">
        <v>0</v>
      </c>
      <c r="C1" t="s">
        <v>1</v>
      </c>
    </row>
    <row r="2" spans="1:3" x14ac:dyDescent="0.35">
      <c r="A2">
        <v>1</v>
      </c>
      <c r="B2">
        <v>10</v>
      </c>
      <c r="C2" t="s">
        <v>5</v>
      </c>
    </row>
    <row r="3" spans="1:3" x14ac:dyDescent="0.35">
      <c r="A3">
        <v>2</v>
      </c>
      <c r="B3">
        <v>10</v>
      </c>
      <c r="C3" t="s">
        <v>5</v>
      </c>
    </row>
    <row r="4" spans="1:3" x14ac:dyDescent="0.35">
      <c r="A4">
        <v>3</v>
      </c>
      <c r="B4">
        <v>10</v>
      </c>
      <c r="C4" t="s">
        <v>5</v>
      </c>
    </row>
    <row r="5" spans="1:3" x14ac:dyDescent="0.35">
      <c r="A5">
        <v>4</v>
      </c>
      <c r="B5">
        <v>10</v>
      </c>
      <c r="C5" t="s">
        <v>5</v>
      </c>
    </row>
    <row r="6" spans="1:3" x14ac:dyDescent="0.35">
      <c r="A6">
        <v>5</v>
      </c>
      <c r="B6">
        <v>10</v>
      </c>
      <c r="C6" t="s">
        <v>5</v>
      </c>
    </row>
    <row r="7" spans="1:3" x14ac:dyDescent="0.35">
      <c r="A7">
        <v>6</v>
      </c>
      <c r="B7">
        <v>10</v>
      </c>
      <c r="C7" t="s">
        <v>6</v>
      </c>
    </row>
    <row r="8" spans="1:3" x14ac:dyDescent="0.35">
      <c r="A8">
        <v>7</v>
      </c>
      <c r="B8">
        <v>10</v>
      </c>
      <c r="C8" t="s">
        <v>6</v>
      </c>
    </row>
    <row r="9" spans="1:3" x14ac:dyDescent="0.35">
      <c r="A9">
        <v>8</v>
      </c>
      <c r="B9">
        <v>10</v>
      </c>
      <c r="C9" t="s">
        <v>6</v>
      </c>
    </row>
    <row r="10" spans="1:3" x14ac:dyDescent="0.35">
      <c r="A10">
        <v>9</v>
      </c>
      <c r="B10">
        <v>10</v>
      </c>
      <c r="C10" t="s">
        <v>6</v>
      </c>
    </row>
    <row r="11" spans="1:3" x14ac:dyDescent="0.35">
      <c r="A11">
        <v>10</v>
      </c>
      <c r="B11">
        <v>10</v>
      </c>
      <c r="C11" t="s">
        <v>6</v>
      </c>
    </row>
    <row r="12" spans="1:3" x14ac:dyDescent="0.35">
      <c r="A12">
        <v>11</v>
      </c>
      <c r="B12">
        <v>20</v>
      </c>
      <c r="C12" t="s">
        <v>5</v>
      </c>
    </row>
    <row r="13" spans="1:3" x14ac:dyDescent="0.35">
      <c r="A13">
        <v>12</v>
      </c>
      <c r="B13">
        <v>20</v>
      </c>
      <c r="C13" t="s">
        <v>5</v>
      </c>
    </row>
    <row r="14" spans="1:3" x14ac:dyDescent="0.35">
      <c r="A14">
        <v>13</v>
      </c>
      <c r="B14">
        <v>20</v>
      </c>
      <c r="C14" t="s">
        <v>5</v>
      </c>
    </row>
    <row r="15" spans="1:3" x14ac:dyDescent="0.35">
      <c r="A15">
        <v>14</v>
      </c>
      <c r="B15">
        <v>20</v>
      </c>
      <c r="C15" t="s">
        <v>5</v>
      </c>
    </row>
    <row r="16" spans="1:3" x14ac:dyDescent="0.35">
      <c r="A16">
        <v>15</v>
      </c>
      <c r="B16">
        <v>20</v>
      </c>
      <c r="C16" t="s">
        <v>5</v>
      </c>
    </row>
    <row r="17" spans="1:3" x14ac:dyDescent="0.35">
      <c r="A17">
        <v>16</v>
      </c>
      <c r="B17">
        <v>20</v>
      </c>
      <c r="C17" t="s">
        <v>6</v>
      </c>
    </row>
    <row r="18" spans="1:3" x14ac:dyDescent="0.35">
      <c r="A18">
        <v>17</v>
      </c>
      <c r="B18">
        <v>20</v>
      </c>
      <c r="C18" t="s">
        <v>6</v>
      </c>
    </row>
    <row r="19" spans="1:3" x14ac:dyDescent="0.35">
      <c r="A19">
        <v>18</v>
      </c>
      <c r="B19">
        <v>20</v>
      </c>
      <c r="C19" t="s">
        <v>6</v>
      </c>
    </row>
    <row r="20" spans="1:3" x14ac:dyDescent="0.35">
      <c r="A20">
        <v>19</v>
      </c>
      <c r="B20">
        <v>20</v>
      </c>
      <c r="C20" t="s">
        <v>6</v>
      </c>
    </row>
    <row r="21" spans="1:3" x14ac:dyDescent="0.35">
      <c r="A21">
        <v>20</v>
      </c>
      <c r="B21">
        <v>20</v>
      </c>
      <c r="C21" t="s">
        <v>6</v>
      </c>
    </row>
    <row r="22" spans="1:3" x14ac:dyDescent="0.35">
      <c r="A22">
        <v>21</v>
      </c>
      <c r="B22">
        <v>50</v>
      </c>
      <c r="C22" t="s">
        <v>5</v>
      </c>
    </row>
    <row r="23" spans="1:3" x14ac:dyDescent="0.35">
      <c r="A23">
        <v>22</v>
      </c>
      <c r="B23">
        <v>50</v>
      </c>
      <c r="C23" t="s">
        <v>5</v>
      </c>
    </row>
    <row r="24" spans="1:3" x14ac:dyDescent="0.35">
      <c r="A24">
        <v>23</v>
      </c>
      <c r="B24">
        <v>50</v>
      </c>
      <c r="C24" t="s">
        <v>5</v>
      </c>
    </row>
    <row r="25" spans="1:3" x14ac:dyDescent="0.35">
      <c r="A25">
        <v>24</v>
      </c>
      <c r="B25">
        <v>50</v>
      </c>
      <c r="C25" t="s">
        <v>5</v>
      </c>
    </row>
    <row r="26" spans="1:3" x14ac:dyDescent="0.35">
      <c r="A26">
        <v>25</v>
      </c>
      <c r="B26">
        <v>50</v>
      </c>
      <c r="C26" t="s">
        <v>5</v>
      </c>
    </row>
    <row r="27" spans="1:3" x14ac:dyDescent="0.35">
      <c r="A27">
        <v>26</v>
      </c>
      <c r="B27">
        <v>50</v>
      </c>
      <c r="C27" t="s">
        <v>6</v>
      </c>
    </row>
    <row r="28" spans="1:3" x14ac:dyDescent="0.35">
      <c r="A28">
        <v>27</v>
      </c>
      <c r="B28">
        <v>50</v>
      </c>
      <c r="C28" t="s">
        <v>6</v>
      </c>
    </row>
    <row r="29" spans="1:3" x14ac:dyDescent="0.35">
      <c r="A29">
        <v>28</v>
      </c>
      <c r="B29">
        <v>50</v>
      </c>
      <c r="C29" t="s">
        <v>6</v>
      </c>
    </row>
    <row r="30" spans="1:3" x14ac:dyDescent="0.35">
      <c r="A30">
        <v>29</v>
      </c>
      <c r="B30">
        <v>50</v>
      </c>
      <c r="C30" t="s">
        <v>6</v>
      </c>
    </row>
    <row r="31" spans="1:3" x14ac:dyDescent="0.35">
      <c r="A31">
        <v>30</v>
      </c>
      <c r="B31">
        <v>50</v>
      </c>
      <c r="C31" t="s">
        <v>6</v>
      </c>
    </row>
    <row r="32" spans="1:3" x14ac:dyDescent="0.35">
      <c r="A32">
        <v>31</v>
      </c>
      <c r="B32">
        <v>100</v>
      </c>
      <c r="C32" t="s">
        <v>5</v>
      </c>
    </row>
    <row r="33" spans="1:3" x14ac:dyDescent="0.35">
      <c r="A33">
        <v>32</v>
      </c>
      <c r="B33">
        <v>100</v>
      </c>
      <c r="C33" t="s">
        <v>5</v>
      </c>
    </row>
    <row r="34" spans="1:3" x14ac:dyDescent="0.35">
      <c r="A34">
        <v>33</v>
      </c>
      <c r="B34">
        <v>100</v>
      </c>
      <c r="C34" t="s">
        <v>5</v>
      </c>
    </row>
    <row r="35" spans="1:3" x14ac:dyDescent="0.35">
      <c r="A35">
        <v>34</v>
      </c>
      <c r="B35">
        <v>100</v>
      </c>
      <c r="C35" t="s">
        <v>5</v>
      </c>
    </row>
    <row r="36" spans="1:3" x14ac:dyDescent="0.35">
      <c r="A36">
        <v>35</v>
      </c>
      <c r="B36">
        <v>100</v>
      </c>
      <c r="C36" t="s">
        <v>5</v>
      </c>
    </row>
    <row r="37" spans="1:3" x14ac:dyDescent="0.35">
      <c r="A37">
        <v>36</v>
      </c>
      <c r="B37">
        <v>100</v>
      </c>
      <c r="C37" t="s">
        <v>6</v>
      </c>
    </row>
    <row r="38" spans="1:3" x14ac:dyDescent="0.35">
      <c r="A38">
        <v>37</v>
      </c>
      <c r="B38">
        <v>100</v>
      </c>
      <c r="C38" t="s">
        <v>6</v>
      </c>
    </row>
    <row r="39" spans="1:3" x14ac:dyDescent="0.35">
      <c r="A39">
        <v>38</v>
      </c>
      <c r="B39">
        <v>100</v>
      </c>
      <c r="C39" t="s">
        <v>6</v>
      </c>
    </row>
    <row r="40" spans="1:3" x14ac:dyDescent="0.35">
      <c r="A40">
        <v>39</v>
      </c>
      <c r="B40">
        <v>100</v>
      </c>
      <c r="C40" t="s">
        <v>6</v>
      </c>
    </row>
    <row r="41" spans="1:3" x14ac:dyDescent="0.35">
      <c r="A41">
        <v>40</v>
      </c>
      <c r="B41">
        <v>100</v>
      </c>
      <c r="C4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267D-AE0F-465C-B224-1E1D5CE8B445}">
  <sheetPr codeName="Sheet2"/>
  <dimension ref="A1:N203"/>
  <sheetViews>
    <sheetView topLeftCell="A163" workbookViewId="0">
      <selection activeCell="C168" sqref="C168:G172"/>
    </sheetView>
  </sheetViews>
  <sheetFormatPr defaultRowHeight="14.5" x14ac:dyDescent="0.35"/>
  <cols>
    <col min="1" max="1" width="16.453125" customWidth="1"/>
    <col min="2" max="2" width="17.26953125" customWidth="1"/>
    <col min="3" max="3" width="18.54296875" customWidth="1"/>
    <col min="4" max="5" width="18" customWidth="1"/>
    <col min="6" max="6" width="18.54296875" customWidth="1"/>
    <col min="7" max="7" width="29" customWidth="1"/>
    <col min="8" max="8" width="19" customWidth="1"/>
    <col min="10" max="10" width="16.26953125" customWidth="1"/>
    <col min="11" max="11" width="17" customWidth="1"/>
    <col min="12" max="12" width="17.453125" customWidth="1"/>
    <col min="13" max="13" width="13.26953125" customWidth="1"/>
    <col min="14" max="14" width="29.26953125" customWidth="1"/>
  </cols>
  <sheetData>
    <row r="1" spans="1:14" x14ac:dyDescent="0.35">
      <c r="C1" s="7" t="s">
        <v>2</v>
      </c>
      <c r="D1" s="7"/>
      <c r="E1" s="7"/>
      <c r="F1" s="7"/>
      <c r="G1" s="7"/>
      <c r="I1" s="1"/>
    </row>
    <row r="2" spans="1:14" x14ac:dyDescent="0.35">
      <c r="A2" t="s">
        <v>4</v>
      </c>
      <c r="B2" t="s">
        <v>3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s="1"/>
    </row>
    <row r="3" spans="1:14" x14ac:dyDescent="0.35">
      <c r="A3">
        <v>1</v>
      </c>
      <c r="B3">
        <v>3766</v>
      </c>
      <c r="C3">
        <v>21.251802882337401</v>
      </c>
      <c r="D3">
        <v>20.6910243744559</v>
      </c>
      <c r="E3">
        <v>22.2410902021049</v>
      </c>
      <c r="F3">
        <v>20.966687278051001</v>
      </c>
      <c r="G3">
        <v>20.6910243744559</v>
      </c>
      <c r="H3">
        <v>1</v>
      </c>
      <c r="I3" s="1"/>
      <c r="J3">
        <f>MIN(C3:C7)</f>
        <v>21.251802882337401</v>
      </c>
      <c r="K3">
        <f>MIN(D3:D7)</f>
        <v>20.6910243744559</v>
      </c>
      <c r="L3">
        <f>MIN(E3:E7)</f>
        <v>22.2410902021049</v>
      </c>
      <c r="M3">
        <f t="shared" ref="M3:N3" si="0">MIN(F3:F7)</f>
        <v>20.966687278051001</v>
      </c>
      <c r="N3">
        <f t="shared" si="0"/>
        <v>20.6910243744559</v>
      </c>
    </row>
    <row r="4" spans="1:14" x14ac:dyDescent="0.35">
      <c r="B4">
        <v>37197</v>
      </c>
      <c r="C4">
        <v>21.8537079266181</v>
      </c>
      <c r="D4">
        <v>20.6910243744559</v>
      </c>
      <c r="E4">
        <v>22.2410902021049</v>
      </c>
      <c r="F4">
        <v>20.966687278051001</v>
      </c>
      <c r="G4">
        <v>20.6910243744559</v>
      </c>
      <c r="H4">
        <v>1</v>
      </c>
      <c r="I4" s="1"/>
    </row>
    <row r="5" spans="1:14" x14ac:dyDescent="0.35">
      <c r="B5">
        <v>47806</v>
      </c>
      <c r="C5">
        <v>21.251802882337401</v>
      </c>
      <c r="D5">
        <v>20.6910243744559</v>
      </c>
      <c r="E5">
        <v>22.2410902021049</v>
      </c>
      <c r="F5">
        <v>20.966687278051001</v>
      </c>
      <c r="G5">
        <v>20.6910243744559</v>
      </c>
      <c r="H5">
        <v>1</v>
      </c>
      <c r="I5" s="1"/>
    </row>
    <row r="6" spans="1:14" x14ac:dyDescent="0.35">
      <c r="B6">
        <v>5203</v>
      </c>
      <c r="C6">
        <v>21.8537079266181</v>
      </c>
      <c r="D6">
        <v>20.6910243744559</v>
      </c>
      <c r="E6">
        <v>22.2410902021049</v>
      </c>
      <c r="F6">
        <v>20.966687278051001</v>
      </c>
      <c r="G6">
        <v>20.6910243744559</v>
      </c>
      <c r="H6">
        <v>1</v>
      </c>
      <c r="I6" s="1"/>
    </row>
    <row r="7" spans="1:14" x14ac:dyDescent="0.35">
      <c r="B7">
        <v>57091</v>
      </c>
      <c r="C7">
        <v>21.251802882337401</v>
      </c>
      <c r="D7">
        <v>21.298264034285399</v>
      </c>
      <c r="E7">
        <v>22.2410902021049</v>
      </c>
      <c r="F7">
        <v>20.966687278051001</v>
      </c>
      <c r="G7">
        <v>21.298264034285399</v>
      </c>
      <c r="H7">
        <v>1</v>
      </c>
      <c r="I7" s="1"/>
    </row>
    <row r="8" spans="1:14" x14ac:dyDescent="0.35">
      <c r="A8">
        <v>2</v>
      </c>
      <c r="B8">
        <v>91397</v>
      </c>
      <c r="C8">
        <v>14.3071108380833</v>
      </c>
      <c r="D8">
        <v>14.5611963231811</v>
      </c>
      <c r="E8">
        <v>15.362719189183</v>
      </c>
      <c r="F8">
        <v>13.8763279593849</v>
      </c>
      <c r="G8">
        <v>14.5611963231811</v>
      </c>
      <c r="H8">
        <v>1</v>
      </c>
      <c r="I8" s="1"/>
      <c r="J8">
        <f t="shared" ref="J8:L8" si="1">MIN(C8:C12)</f>
        <v>14.3071108380833</v>
      </c>
      <c r="K8">
        <f t="shared" si="1"/>
        <v>14.5611963231811</v>
      </c>
      <c r="L8">
        <f t="shared" si="1"/>
        <v>15.362719189183</v>
      </c>
      <c r="M8">
        <f t="shared" ref="M8" si="2">MIN(F8:F12)</f>
        <v>13.8763279593849</v>
      </c>
      <c r="N8">
        <f t="shared" ref="N8" si="3">MIN(G8:G12)</f>
        <v>14.5611963231811</v>
      </c>
    </row>
    <row r="9" spans="1:14" x14ac:dyDescent="0.35">
      <c r="B9">
        <v>8597</v>
      </c>
      <c r="C9">
        <v>16.692378489288799</v>
      </c>
      <c r="D9">
        <v>16.142413422696201</v>
      </c>
      <c r="E9">
        <v>16.533032657235299</v>
      </c>
      <c r="F9">
        <v>16.142413422696201</v>
      </c>
      <c r="G9">
        <v>16.142413422696201</v>
      </c>
      <c r="H9">
        <v>2</v>
      </c>
      <c r="I9" s="1"/>
    </row>
    <row r="10" spans="1:14" x14ac:dyDescent="0.35">
      <c r="B10">
        <v>84063</v>
      </c>
      <c r="C10">
        <v>16.692378489288799</v>
      </c>
      <c r="D10">
        <v>17.0524557738424</v>
      </c>
      <c r="E10">
        <v>16.142413422696201</v>
      </c>
      <c r="F10">
        <v>16.142413422696201</v>
      </c>
      <c r="G10">
        <v>17.0524557738424</v>
      </c>
      <c r="H10">
        <v>2</v>
      </c>
      <c r="I10" s="1"/>
    </row>
    <row r="11" spans="1:14" x14ac:dyDescent="0.35">
      <c r="B11">
        <v>87478</v>
      </c>
      <c r="C11">
        <v>16.142413422696201</v>
      </c>
      <c r="D11">
        <v>16.142413422696201</v>
      </c>
      <c r="E11">
        <v>17.161256911246301</v>
      </c>
      <c r="F11">
        <v>16.142413422696201</v>
      </c>
      <c r="G11">
        <v>16.142413422696201</v>
      </c>
      <c r="H11">
        <v>2</v>
      </c>
      <c r="I11" s="1"/>
    </row>
    <row r="12" spans="1:14" x14ac:dyDescent="0.35">
      <c r="B12">
        <v>55113</v>
      </c>
      <c r="C12">
        <v>14.3071108380833</v>
      </c>
      <c r="D12">
        <v>14.5611963231811</v>
      </c>
      <c r="E12">
        <v>15.362719189183</v>
      </c>
      <c r="F12">
        <v>13.8763279593849</v>
      </c>
      <c r="G12">
        <v>14.5611963231811</v>
      </c>
      <c r="H12">
        <v>1</v>
      </c>
      <c r="I12" s="1"/>
    </row>
    <row r="13" spans="1:14" x14ac:dyDescent="0.35">
      <c r="A13">
        <v>3</v>
      </c>
      <c r="B13">
        <v>12655</v>
      </c>
      <c r="C13">
        <v>39.630078110718898</v>
      </c>
      <c r="D13">
        <v>41.220608347759203</v>
      </c>
      <c r="E13">
        <v>43.941526089260599</v>
      </c>
      <c r="F13">
        <v>39.404264397633597</v>
      </c>
      <c r="G13">
        <v>41.220608347759203</v>
      </c>
      <c r="H13">
        <v>2</v>
      </c>
      <c r="I13" s="1"/>
      <c r="J13">
        <f t="shared" ref="J13:L13" si="4">MIN(C13:C17)</f>
        <v>28.8427556647726</v>
      </c>
      <c r="K13">
        <f t="shared" si="4"/>
        <v>28.8427556647726</v>
      </c>
      <c r="L13">
        <f t="shared" si="4"/>
        <v>28.8427556647726</v>
      </c>
      <c r="M13">
        <f t="shared" ref="M13" si="5">MIN(F13:F17)</f>
        <v>27.808634177269798</v>
      </c>
      <c r="N13">
        <f t="shared" ref="N13" si="6">MIN(G13:G17)</f>
        <v>28.8427556647726</v>
      </c>
    </row>
    <row r="14" spans="1:14" x14ac:dyDescent="0.35">
      <c r="B14">
        <v>60817</v>
      </c>
      <c r="C14">
        <v>40.921970535303899</v>
      </c>
      <c r="D14">
        <v>43.029825442074497</v>
      </c>
      <c r="E14">
        <v>43.029825442074497</v>
      </c>
      <c r="F14">
        <v>41.837120681813602</v>
      </c>
      <c r="G14">
        <v>43.029825442074497</v>
      </c>
      <c r="H14">
        <v>2</v>
      </c>
      <c r="I14" s="1"/>
    </row>
    <row r="15" spans="1:14" x14ac:dyDescent="0.35">
      <c r="B15">
        <v>70684</v>
      </c>
      <c r="C15">
        <v>40.203233631110301</v>
      </c>
      <c r="D15">
        <v>42.555721623291397</v>
      </c>
      <c r="E15">
        <v>42.807986858893102</v>
      </c>
      <c r="F15">
        <v>40.203233631110301</v>
      </c>
      <c r="G15">
        <v>42.555721623291397</v>
      </c>
      <c r="H15">
        <v>2</v>
      </c>
      <c r="I15" s="1"/>
    </row>
    <row r="16" spans="1:14" x14ac:dyDescent="0.35">
      <c r="B16">
        <v>99951</v>
      </c>
      <c r="C16">
        <v>41.276833214446398</v>
      </c>
      <c r="D16">
        <v>40.820271697689797</v>
      </c>
      <c r="E16">
        <v>41.872891489477702</v>
      </c>
      <c r="F16">
        <v>40.050202672749499</v>
      </c>
      <c r="G16">
        <v>40.820271697689797</v>
      </c>
      <c r="H16">
        <v>2</v>
      </c>
      <c r="I16" s="1"/>
    </row>
    <row r="17" spans="1:14" x14ac:dyDescent="0.35">
      <c r="B17">
        <v>96454</v>
      </c>
      <c r="C17">
        <v>28.8427556647726</v>
      </c>
      <c r="D17">
        <v>28.8427556647726</v>
      </c>
      <c r="E17">
        <v>28.8427556647726</v>
      </c>
      <c r="F17">
        <v>27.808634177269798</v>
      </c>
      <c r="G17">
        <v>28.8427556647726</v>
      </c>
      <c r="H17">
        <v>1</v>
      </c>
      <c r="I17" s="1"/>
    </row>
    <row r="18" spans="1:14" x14ac:dyDescent="0.35">
      <c r="A18">
        <v>4</v>
      </c>
      <c r="B18">
        <v>90362</v>
      </c>
      <c r="C18">
        <v>26.7522690104602</v>
      </c>
      <c r="D18">
        <v>26.454913221327502</v>
      </c>
      <c r="E18">
        <v>26.454913221327502</v>
      </c>
      <c r="F18">
        <v>25.4689221462428</v>
      </c>
      <c r="G18">
        <v>26.454913221327502</v>
      </c>
      <c r="H18">
        <v>1</v>
      </c>
      <c r="I18" s="1"/>
      <c r="J18">
        <f t="shared" ref="J18:L18" si="7">MIN(C18:C22)</f>
        <v>26.7522690104602</v>
      </c>
      <c r="K18">
        <f t="shared" si="7"/>
        <v>26.454913221327502</v>
      </c>
      <c r="L18">
        <f t="shared" si="7"/>
        <v>26.454913221327502</v>
      </c>
      <c r="M18">
        <f t="shared" ref="M18" si="8">MIN(F18:F22)</f>
        <v>25.4689221462428</v>
      </c>
      <c r="N18">
        <f t="shared" ref="N18" si="9">MIN(G18:G22)</f>
        <v>26.454913221327502</v>
      </c>
    </row>
    <row r="19" spans="1:14" x14ac:dyDescent="0.35">
      <c r="B19">
        <v>12890</v>
      </c>
      <c r="C19">
        <v>35.475742693600502</v>
      </c>
      <c r="D19">
        <v>34.684055898743203</v>
      </c>
      <c r="E19">
        <v>34.878231527073297</v>
      </c>
      <c r="F19">
        <v>34.380009864933797</v>
      </c>
      <c r="G19">
        <v>34.684055898743203</v>
      </c>
      <c r="H19">
        <v>2</v>
      </c>
      <c r="I19" s="1"/>
    </row>
    <row r="20" spans="1:14" x14ac:dyDescent="0.35">
      <c r="B20">
        <v>72810</v>
      </c>
      <c r="C20">
        <v>26.7522690104602</v>
      </c>
      <c r="D20">
        <v>26.454913221327502</v>
      </c>
      <c r="E20">
        <v>26.454913221327502</v>
      </c>
      <c r="F20">
        <v>25.4689221462428</v>
      </c>
      <c r="G20">
        <v>26.454913221327502</v>
      </c>
      <c r="H20">
        <v>1</v>
      </c>
      <c r="I20" s="1"/>
    </row>
    <row r="21" spans="1:14" x14ac:dyDescent="0.35">
      <c r="B21">
        <v>72511</v>
      </c>
      <c r="C21">
        <v>26.7522690104602</v>
      </c>
      <c r="D21">
        <v>27.206633387745502</v>
      </c>
      <c r="E21">
        <v>26.454913221327502</v>
      </c>
      <c r="F21">
        <v>25.4689221462428</v>
      </c>
      <c r="G21">
        <v>27.206633387745502</v>
      </c>
      <c r="H21">
        <v>1</v>
      </c>
      <c r="I21" s="1"/>
    </row>
    <row r="22" spans="1:14" x14ac:dyDescent="0.35">
      <c r="B22">
        <v>753</v>
      </c>
      <c r="C22">
        <v>26.7522690104602</v>
      </c>
      <c r="D22">
        <v>26.454913221327502</v>
      </c>
      <c r="E22">
        <v>26.454913221327502</v>
      </c>
      <c r="F22">
        <v>25.4689221462428</v>
      </c>
      <c r="G22">
        <v>26.454913221327502</v>
      </c>
      <c r="H22">
        <v>1</v>
      </c>
      <c r="I22" s="1"/>
    </row>
    <row r="23" spans="1:14" x14ac:dyDescent="0.35">
      <c r="A23">
        <v>5</v>
      </c>
      <c r="B23">
        <v>48884</v>
      </c>
      <c r="C23">
        <v>32.779741500039599</v>
      </c>
      <c r="D23">
        <v>31.221296445795701</v>
      </c>
      <c r="E23">
        <v>31.221296445795701</v>
      </c>
      <c r="F23">
        <v>30.973060174948799</v>
      </c>
      <c r="G23">
        <v>31.221296445795701</v>
      </c>
      <c r="H23">
        <v>2</v>
      </c>
      <c r="I23" s="1"/>
      <c r="J23">
        <f t="shared" ref="J23:L23" si="10">MIN(C23:C27)</f>
        <v>30.9526183821805</v>
      </c>
      <c r="K23">
        <f t="shared" si="10"/>
        <v>31.221296445795701</v>
      </c>
      <c r="L23">
        <f t="shared" si="10"/>
        <v>31.221296445795701</v>
      </c>
      <c r="M23">
        <f t="shared" ref="M23" si="11">MIN(F23:F27)</f>
        <v>30.973060174948799</v>
      </c>
      <c r="N23">
        <f t="shared" ref="N23" si="12">MIN(G23:G27)</f>
        <v>31.221296445795701</v>
      </c>
    </row>
    <row r="24" spans="1:14" x14ac:dyDescent="0.35">
      <c r="B24">
        <v>10790</v>
      </c>
      <c r="C24">
        <v>34.0142594233889</v>
      </c>
      <c r="D24">
        <v>33.321257857466598</v>
      </c>
      <c r="E24">
        <v>31.221296445795701</v>
      </c>
      <c r="F24">
        <v>30.973060174948799</v>
      </c>
      <c r="G24">
        <v>33.321257857466598</v>
      </c>
      <c r="H24">
        <v>2</v>
      </c>
      <c r="I24" s="1"/>
    </row>
    <row r="25" spans="1:14" x14ac:dyDescent="0.35">
      <c r="B25">
        <v>94187</v>
      </c>
      <c r="C25">
        <v>33.387388071717702</v>
      </c>
      <c r="D25">
        <v>33.872536546143301</v>
      </c>
      <c r="E25">
        <v>37.955784495153701</v>
      </c>
      <c r="F25">
        <v>33.680668158297898</v>
      </c>
      <c r="G25">
        <v>33.872536546143301</v>
      </c>
      <c r="H25">
        <v>2</v>
      </c>
      <c r="I25" s="1"/>
    </row>
    <row r="26" spans="1:14" x14ac:dyDescent="0.35">
      <c r="B26">
        <v>81398</v>
      </c>
      <c r="C26">
        <v>30.9526183821805</v>
      </c>
      <c r="D26">
        <v>31.2458984687607</v>
      </c>
      <c r="E26">
        <v>31.2458984687607</v>
      </c>
      <c r="F26">
        <v>31.536776103093199</v>
      </c>
      <c r="G26">
        <v>31.2458984687607</v>
      </c>
      <c r="H26">
        <v>2</v>
      </c>
      <c r="I26" s="1"/>
    </row>
    <row r="27" spans="1:14" x14ac:dyDescent="0.35">
      <c r="B27">
        <v>80943</v>
      </c>
      <c r="C27">
        <v>34.0142594233889</v>
      </c>
      <c r="D27">
        <v>33.321257857466598</v>
      </c>
      <c r="E27">
        <v>31.221296445795701</v>
      </c>
      <c r="F27">
        <v>30.973060174948799</v>
      </c>
      <c r="G27">
        <v>33.321257857466598</v>
      </c>
      <c r="H27">
        <v>2</v>
      </c>
      <c r="I27" s="1"/>
    </row>
    <row r="28" spans="1:14" x14ac:dyDescent="0.35">
      <c r="A28">
        <v>6</v>
      </c>
      <c r="B28">
        <v>30121</v>
      </c>
      <c r="C28">
        <v>24.2428329477417</v>
      </c>
      <c r="D28">
        <v>24.068807797648201</v>
      </c>
      <c r="E28">
        <v>25.5113031946943</v>
      </c>
      <c r="F28">
        <v>23.417276723739501</v>
      </c>
      <c r="G28">
        <v>24.068807797648201</v>
      </c>
      <c r="H28">
        <v>1</v>
      </c>
      <c r="I28" s="1"/>
      <c r="J28">
        <f t="shared" ref="J28:L28" si="13">MIN(C28:C32)</f>
        <v>24.2428329477417</v>
      </c>
      <c r="K28">
        <f t="shared" si="13"/>
        <v>23.976482700476399</v>
      </c>
      <c r="L28">
        <f t="shared" si="13"/>
        <v>25.5113031946943</v>
      </c>
      <c r="M28">
        <f t="shared" ref="M28" si="14">MIN(F28:F32)</f>
        <v>23.417276723739501</v>
      </c>
      <c r="N28">
        <f t="shared" ref="N28" si="15">MIN(G28:G32)</f>
        <v>23.976482700476399</v>
      </c>
    </row>
    <row r="29" spans="1:14" x14ac:dyDescent="0.35">
      <c r="B29">
        <v>59042</v>
      </c>
      <c r="C29">
        <v>24.2428329477417</v>
      </c>
      <c r="D29">
        <v>24.068807797648201</v>
      </c>
      <c r="E29">
        <v>25.5113031946943</v>
      </c>
      <c r="F29">
        <v>23.417276723739501</v>
      </c>
      <c r="G29">
        <v>24.068807797648201</v>
      </c>
      <c r="H29">
        <v>1</v>
      </c>
      <c r="I29" s="1"/>
    </row>
    <row r="30" spans="1:14" x14ac:dyDescent="0.35">
      <c r="B30">
        <v>99498</v>
      </c>
      <c r="C30">
        <v>24.2428329477417</v>
      </c>
      <c r="D30">
        <v>23.976482700476399</v>
      </c>
      <c r="E30">
        <v>25.5113031946943</v>
      </c>
      <c r="F30">
        <v>23.417276723739501</v>
      </c>
      <c r="G30">
        <v>23.976482700476399</v>
      </c>
      <c r="H30">
        <v>1</v>
      </c>
      <c r="I30" s="1"/>
    </row>
    <row r="31" spans="1:14" x14ac:dyDescent="0.35">
      <c r="B31">
        <v>83293</v>
      </c>
      <c r="C31">
        <v>24.385972525690601</v>
      </c>
      <c r="D31">
        <v>23.976482700476399</v>
      </c>
      <c r="E31">
        <v>25.5113031946943</v>
      </c>
      <c r="F31">
        <v>23.417276723739501</v>
      </c>
      <c r="G31">
        <v>23.976482700476399</v>
      </c>
      <c r="H31">
        <v>1</v>
      </c>
      <c r="I31" s="1"/>
    </row>
    <row r="32" spans="1:14" x14ac:dyDescent="0.35">
      <c r="B32">
        <v>30832</v>
      </c>
      <c r="C32">
        <v>24.385972525690601</v>
      </c>
      <c r="D32">
        <v>24.068807797648201</v>
      </c>
      <c r="E32">
        <v>25.5113031946943</v>
      </c>
      <c r="F32">
        <v>23.417276723739501</v>
      </c>
      <c r="G32">
        <v>24.068807797648201</v>
      </c>
      <c r="H32">
        <v>1</v>
      </c>
      <c r="I32" s="1"/>
    </row>
    <row r="33" spans="1:14" x14ac:dyDescent="0.35">
      <c r="A33">
        <v>7</v>
      </c>
      <c r="B33">
        <v>20534</v>
      </c>
      <c r="C33">
        <v>20.807295923038598</v>
      </c>
      <c r="D33">
        <v>18.826134624280499</v>
      </c>
      <c r="E33">
        <v>21.342800715715299</v>
      </c>
      <c r="F33">
        <v>19.1083349835409</v>
      </c>
      <c r="G33">
        <v>18.826134624280499</v>
      </c>
      <c r="H33">
        <v>1</v>
      </c>
      <c r="I33" s="1"/>
      <c r="J33">
        <f t="shared" ref="J33:L33" si="16">MIN(C33:C37)</f>
        <v>20.807295923038598</v>
      </c>
      <c r="K33">
        <f t="shared" si="16"/>
        <v>18.826134624280499</v>
      </c>
      <c r="L33">
        <f t="shared" si="16"/>
        <v>19.345942021530199</v>
      </c>
      <c r="M33">
        <f t="shared" ref="M33" si="17">MIN(F33:F37)</f>
        <v>19.1083349835409</v>
      </c>
      <c r="N33">
        <f t="shared" ref="N33" si="18">MIN(G33:G37)</f>
        <v>18.826134624280499</v>
      </c>
    </row>
    <row r="34" spans="1:14" x14ac:dyDescent="0.35">
      <c r="B34">
        <v>41121</v>
      </c>
      <c r="C34">
        <v>20.807295923038598</v>
      </c>
      <c r="D34">
        <v>21.342800715715299</v>
      </c>
      <c r="E34">
        <v>19.345942021530199</v>
      </c>
      <c r="F34">
        <v>19.1083349835409</v>
      </c>
      <c r="G34">
        <v>21.342800715715299</v>
      </c>
      <c r="H34">
        <v>1</v>
      </c>
      <c r="I34" s="1"/>
    </row>
    <row r="35" spans="1:14" x14ac:dyDescent="0.35">
      <c r="B35">
        <v>63706</v>
      </c>
      <c r="C35">
        <v>20.807295923038598</v>
      </c>
      <c r="D35">
        <v>19.256977452247501</v>
      </c>
      <c r="E35">
        <v>19.345942021530199</v>
      </c>
      <c r="F35">
        <v>19.1083349835409</v>
      </c>
      <c r="G35">
        <v>19.256977452247501</v>
      </c>
      <c r="H35">
        <v>1</v>
      </c>
      <c r="I35" s="1"/>
    </row>
    <row r="36" spans="1:14" x14ac:dyDescent="0.35">
      <c r="B36">
        <v>7855</v>
      </c>
      <c r="C36">
        <v>30.975404118972602</v>
      </c>
      <c r="D36">
        <v>30.456870373146501</v>
      </c>
      <c r="E36">
        <v>31.624480924952</v>
      </c>
      <c r="F36">
        <v>30.1224833993201</v>
      </c>
      <c r="G36">
        <v>30.456870373146501</v>
      </c>
      <c r="H36">
        <v>2</v>
      </c>
      <c r="I36" s="1"/>
    </row>
    <row r="37" spans="1:14" x14ac:dyDescent="0.35">
      <c r="B37">
        <v>1712</v>
      </c>
      <c r="C37">
        <v>20.807295923038598</v>
      </c>
      <c r="D37">
        <v>18.826134624280499</v>
      </c>
      <c r="E37">
        <v>19.345942021530199</v>
      </c>
      <c r="F37">
        <v>19.1083349835409</v>
      </c>
      <c r="G37">
        <v>18.826134624280499</v>
      </c>
      <c r="H37">
        <v>1</v>
      </c>
      <c r="I37" s="1"/>
    </row>
    <row r="38" spans="1:14" x14ac:dyDescent="0.35">
      <c r="A38">
        <v>8</v>
      </c>
      <c r="B38">
        <v>94477</v>
      </c>
      <c r="C38">
        <v>14.461220837293601</v>
      </c>
      <c r="D38">
        <v>13.8056992084291</v>
      </c>
      <c r="E38">
        <v>14.7604294770219</v>
      </c>
      <c r="F38">
        <v>13.794782876465799</v>
      </c>
      <c r="G38">
        <v>13.8056992084291</v>
      </c>
      <c r="H38">
        <v>1</v>
      </c>
      <c r="I38" s="1"/>
      <c r="J38">
        <f t="shared" ref="J38:L38" si="19">MIN(C38:C42)</f>
        <v>14.461220837293601</v>
      </c>
      <c r="K38">
        <f t="shared" si="19"/>
        <v>13.8056992084291</v>
      </c>
      <c r="L38">
        <f t="shared" si="19"/>
        <v>14.632839024813499</v>
      </c>
      <c r="M38">
        <f t="shared" ref="M38" si="20">MIN(F38:F42)</f>
        <v>13.794782876465799</v>
      </c>
      <c r="N38">
        <f t="shared" ref="N38" si="21">MIN(G38:G42)</f>
        <v>13.8056992084291</v>
      </c>
    </row>
    <row r="39" spans="1:14" x14ac:dyDescent="0.35">
      <c r="B39">
        <v>37648</v>
      </c>
      <c r="C39">
        <v>14.461220837293601</v>
      </c>
      <c r="D39">
        <v>14.7604294770219</v>
      </c>
      <c r="E39">
        <v>14.632839024813499</v>
      </c>
      <c r="F39">
        <v>13.794782876465799</v>
      </c>
      <c r="G39">
        <v>14.7604294770219</v>
      </c>
      <c r="H39">
        <v>1</v>
      </c>
      <c r="I39" s="1"/>
    </row>
    <row r="40" spans="1:14" x14ac:dyDescent="0.35">
      <c r="B40">
        <v>43688</v>
      </c>
      <c r="C40">
        <v>14.461220837293601</v>
      </c>
      <c r="D40">
        <v>14.7604294770219</v>
      </c>
      <c r="E40">
        <v>14.632839024813499</v>
      </c>
      <c r="F40">
        <v>13.794782876465799</v>
      </c>
      <c r="G40">
        <v>14.7604294770219</v>
      </c>
      <c r="H40">
        <v>1</v>
      </c>
      <c r="I40" s="1"/>
    </row>
    <row r="41" spans="1:14" x14ac:dyDescent="0.35">
      <c r="B41">
        <v>12571</v>
      </c>
      <c r="C41">
        <v>14.461220837293601</v>
      </c>
      <c r="D41">
        <v>13.8056992084291</v>
      </c>
      <c r="E41">
        <v>14.632839024813499</v>
      </c>
      <c r="F41">
        <v>13.794782876465799</v>
      </c>
      <c r="G41">
        <v>13.8056992084291</v>
      </c>
      <c r="H41">
        <v>1</v>
      </c>
      <c r="I41" s="1"/>
    </row>
    <row r="42" spans="1:14" x14ac:dyDescent="0.35">
      <c r="B42">
        <v>67478</v>
      </c>
      <c r="C42">
        <v>14.461220837293601</v>
      </c>
      <c r="D42">
        <v>13.8056992084291</v>
      </c>
      <c r="E42">
        <v>14.632839024813499</v>
      </c>
      <c r="F42">
        <v>13.794782876465799</v>
      </c>
      <c r="G42">
        <v>13.8056992084291</v>
      </c>
      <c r="H42">
        <v>1</v>
      </c>
      <c r="I42" s="1"/>
    </row>
    <row r="43" spans="1:14" x14ac:dyDescent="0.35">
      <c r="A43">
        <v>9</v>
      </c>
      <c r="B43">
        <v>69382</v>
      </c>
      <c r="C43">
        <v>19.8996476783304</v>
      </c>
      <c r="D43">
        <v>16.565310984154099</v>
      </c>
      <c r="E43">
        <v>20.3580095972019</v>
      </c>
      <c r="F43">
        <v>17.641544443600399</v>
      </c>
      <c r="G43">
        <v>16.565310984154099</v>
      </c>
      <c r="H43">
        <v>1</v>
      </c>
      <c r="I43" s="1"/>
      <c r="J43">
        <f t="shared" ref="J43:L43" si="22">MIN(C43:C47)</f>
        <v>19.8996476783304</v>
      </c>
      <c r="K43">
        <f t="shared" si="22"/>
        <v>16.565310984153999</v>
      </c>
      <c r="L43">
        <f t="shared" si="22"/>
        <v>20.3580095972019</v>
      </c>
      <c r="M43">
        <f t="shared" ref="M43" si="23">MIN(F43:F47)</f>
        <v>17.1809890385078</v>
      </c>
      <c r="N43">
        <f t="shared" ref="N43" si="24">MIN(G43:G47)</f>
        <v>16.565310984153999</v>
      </c>
    </row>
    <row r="44" spans="1:14" x14ac:dyDescent="0.35">
      <c r="B44">
        <v>30807</v>
      </c>
      <c r="C44">
        <v>19.8996476783304</v>
      </c>
      <c r="D44">
        <v>16.565310984154099</v>
      </c>
      <c r="E44">
        <v>20.3580095972019</v>
      </c>
      <c r="F44">
        <v>17.1809890385078</v>
      </c>
      <c r="G44">
        <v>16.565310984154099</v>
      </c>
      <c r="H44">
        <v>1</v>
      </c>
      <c r="I44" s="1"/>
    </row>
    <row r="45" spans="1:14" x14ac:dyDescent="0.35">
      <c r="B45">
        <v>4677</v>
      </c>
      <c r="C45">
        <v>19.8996476783304</v>
      </c>
      <c r="D45">
        <v>16.565310984154099</v>
      </c>
      <c r="E45">
        <v>20.3580095972019</v>
      </c>
      <c r="F45">
        <v>17.641544443600399</v>
      </c>
      <c r="G45">
        <v>16.565310984154099</v>
      </c>
      <c r="H45">
        <v>1</v>
      </c>
      <c r="I45" s="1"/>
    </row>
    <row r="46" spans="1:14" x14ac:dyDescent="0.35">
      <c r="B46">
        <v>18333</v>
      </c>
      <c r="C46">
        <v>19.8996476783304</v>
      </c>
      <c r="D46">
        <v>17.594392192570002</v>
      </c>
      <c r="E46">
        <v>20.3580095972019</v>
      </c>
      <c r="F46">
        <v>17.641544443600399</v>
      </c>
      <c r="G46">
        <v>17.594392192570002</v>
      </c>
      <c r="H46">
        <v>1</v>
      </c>
      <c r="I46" s="1"/>
    </row>
    <row r="47" spans="1:14" x14ac:dyDescent="0.35">
      <c r="B47">
        <v>14671</v>
      </c>
      <c r="C47">
        <v>19.8996476783304</v>
      </c>
      <c r="D47">
        <v>16.565310984153999</v>
      </c>
      <c r="E47">
        <v>20.3580095972019</v>
      </c>
      <c r="F47">
        <v>17.1809890385078</v>
      </c>
      <c r="G47">
        <v>16.565310984153999</v>
      </c>
      <c r="H47">
        <v>1</v>
      </c>
      <c r="I47" s="1"/>
    </row>
    <row r="48" spans="1:14" x14ac:dyDescent="0.35">
      <c r="A48">
        <v>10</v>
      </c>
      <c r="B48">
        <v>40755</v>
      </c>
      <c r="C48">
        <v>22.010741282977101</v>
      </c>
      <c r="D48">
        <v>18.453533455316599</v>
      </c>
      <c r="E48">
        <v>22.066282375473602</v>
      </c>
      <c r="F48">
        <v>18.0692179002369</v>
      </c>
      <c r="G48">
        <v>18.453533455316599</v>
      </c>
      <c r="H48">
        <v>1</v>
      </c>
      <c r="I48" s="1"/>
      <c r="J48">
        <f t="shared" ref="J48:L48" si="25">MIN(C48:C52)</f>
        <v>22.010741282977101</v>
      </c>
      <c r="K48">
        <f t="shared" si="25"/>
        <v>18.453533455316599</v>
      </c>
      <c r="L48">
        <f t="shared" si="25"/>
        <v>22.066282375473602</v>
      </c>
      <c r="M48">
        <f t="shared" ref="M48" si="26">MIN(F48:F52)</f>
        <v>18.0692179002369</v>
      </c>
      <c r="N48">
        <f t="shared" ref="N48" si="27">MIN(G48:G52)</f>
        <v>18.453533455316599</v>
      </c>
    </row>
    <row r="49" spans="1:14" x14ac:dyDescent="0.35">
      <c r="B49">
        <v>2147</v>
      </c>
      <c r="C49">
        <v>25.206154667286501</v>
      </c>
      <c r="D49">
        <v>24.974655409725401</v>
      </c>
      <c r="E49">
        <v>25.9988182054657</v>
      </c>
      <c r="F49">
        <v>23.6521935748376</v>
      </c>
      <c r="G49">
        <v>24.067494716073099</v>
      </c>
      <c r="H49">
        <v>2</v>
      </c>
      <c r="I49" s="1"/>
    </row>
    <row r="50" spans="1:14" x14ac:dyDescent="0.35">
      <c r="B50">
        <v>87740</v>
      </c>
      <c r="C50">
        <v>25.746111815076901</v>
      </c>
      <c r="D50">
        <v>24.734047487804201</v>
      </c>
      <c r="E50">
        <v>25.0331786290423</v>
      </c>
      <c r="F50">
        <v>21.557421628221899</v>
      </c>
      <c r="G50">
        <v>23.335873004684998</v>
      </c>
      <c r="H50">
        <v>2</v>
      </c>
      <c r="I50" s="1"/>
    </row>
    <row r="51" spans="1:14" x14ac:dyDescent="0.35">
      <c r="B51">
        <v>89776</v>
      </c>
      <c r="C51">
        <v>22.010741282977101</v>
      </c>
      <c r="D51">
        <v>18.453533455316599</v>
      </c>
      <c r="E51">
        <v>22.066282375473602</v>
      </c>
      <c r="F51">
        <v>18.0692179002369</v>
      </c>
      <c r="G51">
        <v>18.453533455316599</v>
      </c>
      <c r="H51">
        <v>1</v>
      </c>
      <c r="I51" s="1"/>
    </row>
    <row r="52" spans="1:14" x14ac:dyDescent="0.35">
      <c r="B52">
        <v>75093</v>
      </c>
      <c r="C52">
        <v>25.746111815076901</v>
      </c>
      <c r="D52">
        <v>23.335873004684998</v>
      </c>
      <c r="E52">
        <v>25.0331786290423</v>
      </c>
      <c r="F52">
        <v>21.557421628221899</v>
      </c>
      <c r="G52">
        <v>23.335873004684998</v>
      </c>
      <c r="H52">
        <v>2</v>
      </c>
      <c r="I52" s="1"/>
    </row>
    <row r="53" spans="1:14" x14ac:dyDescent="0.35">
      <c r="A53">
        <v>11</v>
      </c>
      <c r="B53">
        <v>37144</v>
      </c>
      <c r="C53">
        <v>44.549746138545203</v>
      </c>
      <c r="D53">
        <v>44.586443119268203</v>
      </c>
      <c r="E53">
        <v>46.215998228545999</v>
      </c>
      <c r="F53">
        <v>43.902815425416698</v>
      </c>
      <c r="G53">
        <v>44.586443119268203</v>
      </c>
      <c r="H53">
        <v>3</v>
      </c>
      <c r="I53" s="1"/>
      <c r="J53">
        <f t="shared" ref="J53:L53" si="28">MIN(C53:C57)</f>
        <v>38.8255408496725</v>
      </c>
      <c r="K53">
        <f t="shared" si="28"/>
        <v>39.687089617095097</v>
      </c>
      <c r="L53">
        <f t="shared" si="28"/>
        <v>40.514087767137603</v>
      </c>
      <c r="M53">
        <f t="shared" ref="M53" si="29">MIN(F53:F57)</f>
        <v>38.826398590193897</v>
      </c>
      <c r="N53">
        <f t="shared" ref="N53" si="30">MIN(G53:G57)</f>
        <v>39.687089617095097</v>
      </c>
    </row>
    <row r="54" spans="1:14" x14ac:dyDescent="0.35">
      <c r="B54">
        <v>88178</v>
      </c>
      <c r="C54">
        <v>39.009322989634903</v>
      </c>
      <c r="D54">
        <v>39.687089617095097</v>
      </c>
      <c r="E54">
        <v>40.514087767137603</v>
      </c>
      <c r="F54">
        <v>38.826398590193897</v>
      </c>
      <c r="G54">
        <v>39.687089617095097</v>
      </c>
      <c r="H54">
        <v>2</v>
      </c>
      <c r="I54" s="1"/>
    </row>
    <row r="55" spans="1:14" x14ac:dyDescent="0.35">
      <c r="B55">
        <v>60040</v>
      </c>
      <c r="C55">
        <v>44.232235617212901</v>
      </c>
      <c r="D55">
        <v>44.586443119268203</v>
      </c>
      <c r="E55">
        <v>46.215998228545999</v>
      </c>
      <c r="F55">
        <v>43.902815425416698</v>
      </c>
      <c r="G55">
        <v>44.586443119268203</v>
      </c>
      <c r="H55">
        <v>3</v>
      </c>
      <c r="I55" s="1"/>
    </row>
    <row r="56" spans="1:14" x14ac:dyDescent="0.35">
      <c r="B56">
        <v>75255</v>
      </c>
      <c r="C56">
        <v>44.232235617212901</v>
      </c>
      <c r="D56">
        <v>44.586443119268203</v>
      </c>
      <c r="E56">
        <v>46.215998228545999</v>
      </c>
      <c r="F56">
        <v>43.902815425416698</v>
      </c>
      <c r="G56">
        <v>44.586443119268203</v>
      </c>
      <c r="H56">
        <v>3</v>
      </c>
      <c r="I56" s="1"/>
    </row>
    <row r="57" spans="1:14" x14ac:dyDescent="0.35">
      <c r="B57">
        <v>34599</v>
      </c>
      <c r="C57">
        <v>38.8255408496725</v>
      </c>
      <c r="D57">
        <v>39.687089617095097</v>
      </c>
      <c r="E57">
        <v>40.514087767137603</v>
      </c>
      <c r="F57">
        <v>38.826398590193897</v>
      </c>
      <c r="G57">
        <v>39.687089617095097</v>
      </c>
      <c r="H57">
        <v>2</v>
      </c>
      <c r="I57" s="1"/>
    </row>
    <row r="58" spans="1:14" x14ac:dyDescent="0.35">
      <c r="A58">
        <v>12</v>
      </c>
      <c r="B58">
        <v>1512</v>
      </c>
      <c r="C58">
        <v>45.892875831612898</v>
      </c>
      <c r="D58">
        <v>45.539927199616002</v>
      </c>
      <c r="E58">
        <v>45.132789643523999</v>
      </c>
      <c r="F58">
        <v>44.657328718541599</v>
      </c>
      <c r="G58">
        <v>45.915983760096097</v>
      </c>
      <c r="H58">
        <v>2</v>
      </c>
      <c r="I58" s="1"/>
      <c r="J58">
        <f t="shared" ref="J58:L58" si="31">MIN(C58:C62)</f>
        <v>45.892875831612898</v>
      </c>
      <c r="K58">
        <f t="shared" si="31"/>
        <v>45.132789643523999</v>
      </c>
      <c r="L58">
        <f t="shared" si="31"/>
        <v>45.132789643523999</v>
      </c>
      <c r="M58">
        <f t="shared" ref="M58" si="32">MIN(F58:F62)</f>
        <v>44.657328718541599</v>
      </c>
      <c r="N58">
        <f t="shared" ref="N58" si="33">MIN(G58:G62)</f>
        <v>45.132789643523999</v>
      </c>
    </row>
    <row r="59" spans="1:14" x14ac:dyDescent="0.35">
      <c r="B59">
        <v>53314</v>
      </c>
      <c r="C59">
        <v>51.056090629374097</v>
      </c>
      <c r="D59">
        <v>47.882804013854198</v>
      </c>
      <c r="E59">
        <v>52.391408266123101</v>
      </c>
      <c r="F59">
        <v>45.942567164804501</v>
      </c>
      <c r="G59">
        <v>48.2588605743343</v>
      </c>
      <c r="H59">
        <v>2</v>
      </c>
      <c r="I59" s="1"/>
    </row>
    <row r="60" spans="1:14" x14ac:dyDescent="0.35">
      <c r="B60">
        <v>60453</v>
      </c>
      <c r="C60">
        <v>47.106368220721698</v>
      </c>
      <c r="D60">
        <v>45.132789643523999</v>
      </c>
      <c r="E60">
        <v>45.132789643523999</v>
      </c>
      <c r="F60">
        <v>44.657328718541599</v>
      </c>
      <c r="G60">
        <v>45.132789643523999</v>
      </c>
      <c r="H60">
        <v>2</v>
      </c>
      <c r="I60" s="1"/>
    </row>
    <row r="61" spans="1:14" x14ac:dyDescent="0.35">
      <c r="B61">
        <v>86438</v>
      </c>
      <c r="C61">
        <v>51.868830178260097</v>
      </c>
      <c r="D61">
        <v>49.2641770031709</v>
      </c>
      <c r="E61">
        <v>51.868830178260097</v>
      </c>
      <c r="F61">
        <v>49.178013829973601</v>
      </c>
      <c r="G61">
        <v>49.2641770031709</v>
      </c>
      <c r="H61">
        <v>2</v>
      </c>
      <c r="I61" s="1"/>
    </row>
    <row r="62" spans="1:14" x14ac:dyDescent="0.35">
      <c r="B62">
        <v>35250</v>
      </c>
      <c r="C62">
        <v>51.960982169481902</v>
      </c>
      <c r="D62">
        <v>49.832635323345002</v>
      </c>
      <c r="E62">
        <v>54.913228132982901</v>
      </c>
      <c r="F62">
        <v>47.813388426948798</v>
      </c>
      <c r="G62">
        <v>49.8783933347991</v>
      </c>
      <c r="H62">
        <v>2</v>
      </c>
      <c r="I62" s="1"/>
    </row>
    <row r="63" spans="1:14" x14ac:dyDescent="0.35">
      <c r="A63">
        <v>13</v>
      </c>
      <c r="B63">
        <v>84462</v>
      </c>
      <c r="C63">
        <v>49.400923820902896</v>
      </c>
      <c r="D63">
        <v>46.389958910092901</v>
      </c>
      <c r="E63">
        <v>45.383910261420098</v>
      </c>
      <c r="F63">
        <v>42.5182225527561</v>
      </c>
      <c r="G63">
        <v>46.389958910092901</v>
      </c>
      <c r="H63">
        <v>2</v>
      </c>
      <c r="I63" s="1"/>
      <c r="J63">
        <f t="shared" ref="J63:L63" si="34">MIN(C63:C67)</f>
        <v>45.433797968011099</v>
      </c>
      <c r="K63">
        <f t="shared" si="34"/>
        <v>43.786743020051603</v>
      </c>
      <c r="L63">
        <f t="shared" si="34"/>
        <v>45.267169582578298</v>
      </c>
      <c r="M63">
        <f t="shared" ref="M63" si="35">MIN(F63:F67)</f>
        <v>42.5182225527561</v>
      </c>
      <c r="N63">
        <f t="shared" ref="N63" si="36">MIN(G63:G67)</f>
        <v>43.786743020051603</v>
      </c>
    </row>
    <row r="64" spans="1:14" x14ac:dyDescent="0.35">
      <c r="B64">
        <v>39329</v>
      </c>
      <c r="C64">
        <v>47.687097679596398</v>
      </c>
      <c r="D64">
        <v>44.127916360992103</v>
      </c>
      <c r="E64">
        <v>45.964289375708802</v>
      </c>
      <c r="F64">
        <v>42.5182225527561</v>
      </c>
      <c r="G64">
        <v>45.9084818764982</v>
      </c>
      <c r="H64">
        <v>2</v>
      </c>
      <c r="I64" s="1"/>
    </row>
    <row r="65" spans="1:14" x14ac:dyDescent="0.35">
      <c r="B65">
        <v>47953</v>
      </c>
      <c r="C65">
        <v>49.400923820902896</v>
      </c>
      <c r="D65">
        <v>43.786743020051603</v>
      </c>
      <c r="E65">
        <v>45.267169582578298</v>
      </c>
      <c r="F65">
        <v>42.5182225527561</v>
      </c>
      <c r="G65">
        <v>43.786743020051603</v>
      </c>
      <c r="H65">
        <v>2</v>
      </c>
      <c r="I65" s="1"/>
    </row>
    <row r="66" spans="1:14" x14ac:dyDescent="0.35">
      <c r="B66">
        <v>24643</v>
      </c>
      <c r="C66">
        <v>45.433797968011099</v>
      </c>
      <c r="D66">
        <v>45.9084818764982</v>
      </c>
      <c r="E66">
        <v>46.804470626231897</v>
      </c>
      <c r="F66">
        <v>42.5182225527561</v>
      </c>
      <c r="G66">
        <v>45.9084818764982</v>
      </c>
      <c r="H66">
        <v>2</v>
      </c>
      <c r="I66" s="1"/>
    </row>
    <row r="67" spans="1:14" x14ac:dyDescent="0.35">
      <c r="B67">
        <v>91778</v>
      </c>
      <c r="C67">
        <v>48.228422858298899</v>
      </c>
      <c r="D67">
        <v>45.9084818764982</v>
      </c>
      <c r="E67">
        <v>46.001960691082303</v>
      </c>
      <c r="F67">
        <v>42.5182225527561</v>
      </c>
      <c r="G67">
        <v>45.9084818764982</v>
      </c>
      <c r="H67">
        <v>2</v>
      </c>
      <c r="I67" s="1"/>
    </row>
    <row r="68" spans="1:14" x14ac:dyDescent="0.35">
      <c r="A68">
        <v>14</v>
      </c>
      <c r="B68">
        <v>9847</v>
      </c>
      <c r="C68">
        <v>60.0036582651232</v>
      </c>
      <c r="D68">
        <v>60.868667877615799</v>
      </c>
      <c r="E68">
        <v>63.574581637636598</v>
      </c>
      <c r="F68">
        <v>57.265157105947402</v>
      </c>
      <c r="G68">
        <v>60.868667877615799</v>
      </c>
      <c r="H68">
        <v>3</v>
      </c>
      <c r="I68" s="1"/>
      <c r="J68">
        <f t="shared" ref="J68:L68" si="37">MIN(C68:C72)</f>
        <v>38.233534745239197</v>
      </c>
      <c r="K68">
        <f t="shared" si="37"/>
        <v>35.298075279454999</v>
      </c>
      <c r="L68">
        <f t="shared" si="37"/>
        <v>36.931466518188302</v>
      </c>
      <c r="M68">
        <f t="shared" ref="M68" si="38">MIN(F68:F72)</f>
        <v>34.645983372036902</v>
      </c>
      <c r="N68">
        <f t="shared" ref="N68" si="39">MIN(G68:G72)</f>
        <v>35.298075279454999</v>
      </c>
    </row>
    <row r="69" spans="1:14" x14ac:dyDescent="0.35">
      <c r="B69">
        <v>2162</v>
      </c>
      <c r="C69">
        <v>38.233534745239197</v>
      </c>
      <c r="D69">
        <v>35.298075279454999</v>
      </c>
      <c r="E69">
        <v>36.931466518188302</v>
      </c>
      <c r="F69">
        <v>34.645983372036902</v>
      </c>
      <c r="G69">
        <v>35.298075279454999</v>
      </c>
      <c r="H69">
        <v>1</v>
      </c>
      <c r="I69" s="1"/>
    </row>
    <row r="70" spans="1:14" x14ac:dyDescent="0.35">
      <c r="B70">
        <v>28657</v>
      </c>
      <c r="C70">
        <v>40.2680079252574</v>
      </c>
      <c r="D70">
        <v>35.985558094135797</v>
      </c>
      <c r="E70">
        <v>36.931466518188302</v>
      </c>
      <c r="F70">
        <v>34.645983372036902</v>
      </c>
      <c r="G70">
        <v>35.985558094135797</v>
      </c>
      <c r="H70">
        <v>1</v>
      </c>
      <c r="I70" s="1"/>
    </row>
    <row r="71" spans="1:14" x14ac:dyDescent="0.35">
      <c r="B71">
        <v>15127</v>
      </c>
      <c r="C71">
        <v>60.640075944684</v>
      </c>
      <c r="D71">
        <v>61.506285111162597</v>
      </c>
      <c r="E71">
        <v>63.574581637636598</v>
      </c>
      <c r="F71">
        <v>57.265157105947402</v>
      </c>
      <c r="G71">
        <v>61.506285111162597</v>
      </c>
      <c r="H71">
        <v>3</v>
      </c>
      <c r="I71" s="1"/>
    </row>
    <row r="72" spans="1:14" x14ac:dyDescent="0.35">
      <c r="B72">
        <v>87106</v>
      </c>
      <c r="C72">
        <v>63.796689487972699</v>
      </c>
      <c r="D72">
        <v>64.637665575106396</v>
      </c>
      <c r="E72">
        <v>68.671755922416594</v>
      </c>
      <c r="F72">
        <v>63.238585878070197</v>
      </c>
      <c r="G72">
        <v>64.637665575106396</v>
      </c>
      <c r="H72">
        <v>3</v>
      </c>
      <c r="I72" s="1"/>
    </row>
    <row r="73" spans="1:14" x14ac:dyDescent="0.35">
      <c r="A73">
        <v>15</v>
      </c>
      <c r="B73">
        <v>12430</v>
      </c>
      <c r="C73">
        <v>71.749239938280994</v>
      </c>
      <c r="D73">
        <v>67.690330577691597</v>
      </c>
      <c r="E73">
        <v>68.484165477791393</v>
      </c>
      <c r="F73">
        <v>62.603515621148397</v>
      </c>
      <c r="G73">
        <v>67.681414984684807</v>
      </c>
      <c r="H73">
        <v>3</v>
      </c>
      <c r="I73" s="1"/>
      <c r="J73">
        <f t="shared" ref="J73:L73" si="40">MIN(C73:C77)</f>
        <v>65.575965889591998</v>
      </c>
      <c r="K73">
        <f t="shared" si="40"/>
        <v>63.608531285661499</v>
      </c>
      <c r="L73">
        <f t="shared" si="40"/>
        <v>67.168755911850795</v>
      </c>
      <c r="M73">
        <f t="shared" ref="M73" si="41">MIN(F73:F77)</f>
        <v>62.603515621148397</v>
      </c>
      <c r="N73">
        <f t="shared" ref="N73" si="42">MIN(G73:G77)</f>
        <v>63.6056641801013</v>
      </c>
    </row>
    <row r="74" spans="1:14" x14ac:dyDescent="0.35">
      <c r="B74">
        <v>70272</v>
      </c>
      <c r="C74">
        <v>65.575965889591998</v>
      </c>
      <c r="D74">
        <v>63.608531285661499</v>
      </c>
      <c r="E74">
        <v>67.168755911850795</v>
      </c>
      <c r="F74">
        <v>63.635450837521503</v>
      </c>
      <c r="G74">
        <v>63.6056641801013</v>
      </c>
      <c r="H74">
        <v>3</v>
      </c>
      <c r="I74" s="1"/>
    </row>
    <row r="75" spans="1:14" x14ac:dyDescent="0.35">
      <c r="B75">
        <v>75305</v>
      </c>
      <c r="C75">
        <v>77.620071120644795</v>
      </c>
      <c r="D75">
        <v>78.570029215347901</v>
      </c>
      <c r="E75">
        <v>84.412720416200401</v>
      </c>
      <c r="F75">
        <v>75.236334494574905</v>
      </c>
      <c r="G75">
        <v>79.044587970209193</v>
      </c>
      <c r="H75">
        <v>4</v>
      </c>
      <c r="I75" s="1"/>
    </row>
    <row r="76" spans="1:14" x14ac:dyDescent="0.35">
      <c r="B76">
        <v>21959</v>
      </c>
      <c r="C76">
        <v>76.142715156317195</v>
      </c>
      <c r="D76">
        <v>75.930915245566197</v>
      </c>
      <c r="E76">
        <v>79.494006977315706</v>
      </c>
      <c r="F76">
        <v>77.553796810689306</v>
      </c>
      <c r="G76">
        <v>75.190825113947795</v>
      </c>
      <c r="H76">
        <v>4</v>
      </c>
      <c r="I76" s="1"/>
    </row>
    <row r="77" spans="1:14" x14ac:dyDescent="0.35">
      <c r="B77">
        <v>4903</v>
      </c>
      <c r="C77">
        <v>67.357737589982605</v>
      </c>
      <c r="D77">
        <v>68.558365514175094</v>
      </c>
      <c r="E77">
        <v>67.5441298660363</v>
      </c>
      <c r="F77">
        <v>66.554742654662604</v>
      </c>
      <c r="G77">
        <v>67.287140358664402</v>
      </c>
      <c r="H77">
        <v>3</v>
      </c>
      <c r="I77" s="1"/>
    </row>
    <row r="78" spans="1:14" x14ac:dyDescent="0.35">
      <c r="A78">
        <v>16</v>
      </c>
      <c r="B78">
        <v>68915</v>
      </c>
      <c r="C78">
        <v>45.225256814883799</v>
      </c>
      <c r="D78">
        <v>47.4028716174385</v>
      </c>
      <c r="E78">
        <v>51.381550996778103</v>
      </c>
      <c r="F78">
        <v>46.993335069592099</v>
      </c>
      <c r="G78">
        <v>48.622468375283297</v>
      </c>
      <c r="H78">
        <v>2</v>
      </c>
      <c r="I78" s="1"/>
      <c r="J78">
        <f t="shared" ref="J78:L78" si="43">MIN(C78:C82)</f>
        <v>45.225256814883799</v>
      </c>
      <c r="K78">
        <f t="shared" si="43"/>
        <v>47.4028716174385</v>
      </c>
      <c r="L78">
        <f t="shared" si="43"/>
        <v>48.967909606241697</v>
      </c>
      <c r="M78">
        <f t="shared" ref="M78" si="44">MIN(F78:F82)</f>
        <v>44.317826041508702</v>
      </c>
      <c r="N78">
        <f t="shared" ref="N78" si="45">MIN(G78:G82)</f>
        <v>47.549424939444002</v>
      </c>
    </row>
    <row r="79" spans="1:14" x14ac:dyDescent="0.35">
      <c r="B79">
        <v>24137</v>
      </c>
      <c r="C79">
        <v>46.646261712866199</v>
      </c>
      <c r="D79">
        <v>47.699196464966001</v>
      </c>
      <c r="E79">
        <v>50.024249424368797</v>
      </c>
      <c r="F79">
        <v>45.077278818443297</v>
      </c>
      <c r="G79">
        <v>47.699196464966001</v>
      </c>
      <c r="H79">
        <v>2</v>
      </c>
      <c r="I79" s="1"/>
    </row>
    <row r="80" spans="1:14" x14ac:dyDescent="0.35">
      <c r="B80">
        <v>76192</v>
      </c>
      <c r="C80">
        <v>47.903307364644199</v>
      </c>
      <c r="D80">
        <v>47.645454268200403</v>
      </c>
      <c r="E80">
        <v>48.967909606241697</v>
      </c>
      <c r="F80">
        <v>44.317826041508702</v>
      </c>
      <c r="G80">
        <v>47.549424939444002</v>
      </c>
      <c r="H80">
        <v>2</v>
      </c>
      <c r="I80" s="1"/>
    </row>
    <row r="81" spans="1:14" x14ac:dyDescent="0.35">
      <c r="B81">
        <v>24293</v>
      </c>
      <c r="C81">
        <v>45.225256814883799</v>
      </c>
      <c r="D81">
        <v>51.636482444491698</v>
      </c>
      <c r="E81">
        <v>51.301786616740799</v>
      </c>
      <c r="F81">
        <v>46.993335069592099</v>
      </c>
      <c r="G81">
        <v>51.636482444491698</v>
      </c>
      <c r="H81">
        <v>2</v>
      </c>
      <c r="I81" s="1"/>
    </row>
    <row r="82" spans="1:14" x14ac:dyDescent="0.35">
      <c r="B82">
        <v>12807</v>
      </c>
      <c r="C82">
        <v>47.806066631081897</v>
      </c>
      <c r="D82">
        <v>50.376161126845197</v>
      </c>
      <c r="E82">
        <v>50.583768400482903</v>
      </c>
      <c r="F82">
        <v>48.097186933832297</v>
      </c>
      <c r="G82">
        <v>50.376161126845197</v>
      </c>
      <c r="H82">
        <v>2</v>
      </c>
      <c r="I82" s="1"/>
    </row>
    <row r="83" spans="1:14" x14ac:dyDescent="0.35">
      <c r="A83">
        <v>17</v>
      </c>
      <c r="B83">
        <v>38552</v>
      </c>
      <c r="C83">
        <v>30.573255534528599</v>
      </c>
      <c r="D83">
        <v>30.813104896925701</v>
      </c>
      <c r="E83">
        <v>30.920068150266999</v>
      </c>
      <c r="F83">
        <v>28.224058784850801</v>
      </c>
      <c r="G83">
        <v>30.1700228432098</v>
      </c>
      <c r="H83">
        <v>2</v>
      </c>
      <c r="I83" s="1"/>
      <c r="J83">
        <f t="shared" ref="J83:L83" si="46">MIN(C83:C87)</f>
        <v>20.359856010200001</v>
      </c>
      <c r="K83">
        <f t="shared" si="46"/>
        <v>21.1745110171825</v>
      </c>
      <c r="L83">
        <f t="shared" si="46"/>
        <v>21.1745110171825</v>
      </c>
      <c r="M83">
        <f t="shared" ref="M83" si="47">MIN(F83:F87)</f>
        <v>19.3419321962491</v>
      </c>
      <c r="N83">
        <f t="shared" ref="N83" si="48">MIN(G83:G87)</f>
        <v>21.1745110171825</v>
      </c>
    </row>
    <row r="84" spans="1:14" x14ac:dyDescent="0.35">
      <c r="B84">
        <v>5679</v>
      </c>
      <c r="C84">
        <v>27.489853990978499</v>
      </c>
      <c r="D84">
        <v>26.951613229668101</v>
      </c>
      <c r="E84">
        <v>27.216651750190401</v>
      </c>
      <c r="F84">
        <v>25.963144733634099</v>
      </c>
      <c r="G84">
        <v>26.951613229668101</v>
      </c>
      <c r="H84">
        <v>2</v>
      </c>
      <c r="I84" s="1"/>
    </row>
    <row r="85" spans="1:14" x14ac:dyDescent="0.35">
      <c r="B85">
        <v>28636</v>
      </c>
      <c r="C85">
        <v>20.359856010200001</v>
      </c>
      <c r="D85">
        <v>21.1745110171825</v>
      </c>
      <c r="E85">
        <v>21.1745110171825</v>
      </c>
      <c r="F85">
        <v>19.3419321962491</v>
      </c>
      <c r="G85">
        <v>21.1745110171825</v>
      </c>
      <c r="H85">
        <v>1</v>
      </c>
      <c r="I85" s="1"/>
    </row>
    <row r="86" spans="1:14" x14ac:dyDescent="0.35">
      <c r="B86">
        <v>33245</v>
      </c>
      <c r="C86">
        <v>27.489853990978499</v>
      </c>
      <c r="D86">
        <v>26.951613229668101</v>
      </c>
      <c r="E86">
        <v>27.216651750190401</v>
      </c>
      <c r="F86">
        <v>25.963144733634099</v>
      </c>
      <c r="G86">
        <v>26.951613229668101</v>
      </c>
      <c r="H86">
        <v>2</v>
      </c>
      <c r="I86" s="1"/>
    </row>
    <row r="87" spans="1:14" x14ac:dyDescent="0.35">
      <c r="B87">
        <v>70324</v>
      </c>
      <c r="C87">
        <v>27.489853990978499</v>
      </c>
      <c r="D87">
        <v>26.321964092008301</v>
      </c>
      <c r="E87">
        <v>27.216651750190401</v>
      </c>
      <c r="F87">
        <v>25.963144733634099</v>
      </c>
      <c r="G87">
        <v>26.321964092008301</v>
      </c>
      <c r="H87">
        <v>2</v>
      </c>
      <c r="I87" s="1"/>
    </row>
    <row r="88" spans="1:14" x14ac:dyDescent="0.35">
      <c r="A88">
        <v>18</v>
      </c>
      <c r="B88">
        <v>41815</v>
      </c>
      <c r="C88">
        <v>33.468599774539697</v>
      </c>
      <c r="D88">
        <v>32.066579106942697</v>
      </c>
      <c r="E88">
        <v>34.172353475129803</v>
      </c>
      <c r="F88">
        <v>33.272042106434597</v>
      </c>
      <c r="G88">
        <v>32.066579106942697</v>
      </c>
      <c r="H88">
        <v>2</v>
      </c>
      <c r="I88" s="1"/>
      <c r="J88">
        <f t="shared" ref="J88:L88" si="49">MIN(C88:C92)</f>
        <v>24.496504610358901</v>
      </c>
      <c r="K88">
        <f t="shared" si="49"/>
        <v>23.012501948334101</v>
      </c>
      <c r="L88">
        <f t="shared" si="49"/>
        <v>25.393315554466302</v>
      </c>
      <c r="M88">
        <f t="shared" ref="M88" si="50">MIN(F88:F92)</f>
        <v>22.482075711614399</v>
      </c>
      <c r="N88">
        <f t="shared" ref="N88" si="51">MIN(G88:G92)</f>
        <v>23.012501948334101</v>
      </c>
    </row>
    <row r="89" spans="1:14" x14ac:dyDescent="0.35">
      <c r="B89">
        <v>20159</v>
      </c>
      <c r="C89">
        <v>35.993969254719097</v>
      </c>
      <c r="D89">
        <v>33.905838277040701</v>
      </c>
      <c r="E89">
        <v>37.100917002953601</v>
      </c>
      <c r="F89">
        <v>33.373392681605701</v>
      </c>
      <c r="G89">
        <v>35.349540202532097</v>
      </c>
      <c r="H89">
        <v>2</v>
      </c>
      <c r="I89" s="1"/>
    </row>
    <row r="90" spans="1:14" x14ac:dyDescent="0.35">
      <c r="B90">
        <v>47849</v>
      </c>
      <c r="C90">
        <v>33.786449736576103</v>
      </c>
      <c r="D90">
        <v>32.130645781610603</v>
      </c>
      <c r="E90">
        <v>35.318342924483801</v>
      </c>
      <c r="F90">
        <v>33.272042106434597</v>
      </c>
      <c r="G90">
        <v>32.130645781610603</v>
      </c>
      <c r="H90">
        <v>2</v>
      </c>
      <c r="I90" s="1"/>
    </row>
    <row r="91" spans="1:14" x14ac:dyDescent="0.35">
      <c r="B91">
        <v>43340</v>
      </c>
      <c r="C91">
        <v>24.496504610358901</v>
      </c>
      <c r="D91">
        <v>23.012501948334101</v>
      </c>
      <c r="E91">
        <v>25.8980819407846</v>
      </c>
      <c r="F91">
        <v>22.482075711614399</v>
      </c>
      <c r="G91">
        <v>23.012501948334101</v>
      </c>
      <c r="H91">
        <v>1</v>
      </c>
      <c r="I91" s="1"/>
    </row>
    <row r="92" spans="1:14" x14ac:dyDescent="0.35">
      <c r="B92">
        <v>35146</v>
      </c>
      <c r="C92">
        <v>24.652758214305901</v>
      </c>
      <c r="D92">
        <v>23.744478179635099</v>
      </c>
      <c r="E92">
        <v>25.393315554466302</v>
      </c>
      <c r="F92">
        <v>22.482075711614399</v>
      </c>
      <c r="G92">
        <v>23.744478179635099</v>
      </c>
      <c r="H92">
        <v>1</v>
      </c>
      <c r="I92" s="1"/>
    </row>
    <row r="93" spans="1:14" x14ac:dyDescent="0.35">
      <c r="A93">
        <v>19</v>
      </c>
      <c r="B93">
        <v>818</v>
      </c>
      <c r="C93">
        <v>26.307121681923199</v>
      </c>
      <c r="D93">
        <v>24.225100192948599</v>
      </c>
      <c r="E93">
        <v>25.162326694621001</v>
      </c>
      <c r="F93">
        <v>23.898368600553798</v>
      </c>
      <c r="G93">
        <v>24.225100192948599</v>
      </c>
      <c r="H93">
        <v>2</v>
      </c>
      <c r="I93" s="1"/>
      <c r="J93">
        <f t="shared" ref="J93:L93" si="52">MIN(C93:C97)</f>
        <v>25.9136689347892</v>
      </c>
      <c r="K93">
        <f t="shared" si="52"/>
        <v>24.225100192948599</v>
      </c>
      <c r="L93">
        <f t="shared" si="52"/>
        <v>25.1266756864703</v>
      </c>
      <c r="M93">
        <f t="shared" ref="M93" si="53">MIN(F93:F97)</f>
        <v>23.898368600553798</v>
      </c>
      <c r="N93">
        <f t="shared" ref="N93" si="54">MIN(G93:G97)</f>
        <v>24.225100192948599</v>
      </c>
    </row>
    <row r="94" spans="1:14" x14ac:dyDescent="0.35">
      <c r="B94">
        <v>80969</v>
      </c>
      <c r="C94">
        <v>26.5479516696088</v>
      </c>
      <c r="D94">
        <v>25.3599712189183</v>
      </c>
      <c r="E94">
        <v>27.129395431715299</v>
      </c>
      <c r="F94">
        <v>25.690579517117499</v>
      </c>
      <c r="G94">
        <v>25.3599712189183</v>
      </c>
      <c r="H94">
        <v>3</v>
      </c>
      <c r="I94" s="1"/>
    </row>
    <row r="95" spans="1:14" x14ac:dyDescent="0.35">
      <c r="B95">
        <v>91371</v>
      </c>
      <c r="C95">
        <v>25.9136689347892</v>
      </c>
      <c r="D95">
        <v>24.225100192948599</v>
      </c>
      <c r="E95">
        <v>25.1266756864703</v>
      </c>
      <c r="F95">
        <v>23.898368600553798</v>
      </c>
      <c r="G95">
        <v>24.430212483719401</v>
      </c>
      <c r="H95">
        <v>2</v>
      </c>
      <c r="I95" s="1"/>
    </row>
    <row r="96" spans="1:14" x14ac:dyDescent="0.35">
      <c r="B96">
        <v>94290</v>
      </c>
      <c r="C96">
        <v>26.846270757573699</v>
      </c>
      <c r="D96">
        <v>24.835362926784502</v>
      </c>
      <c r="E96">
        <v>25.1266756864703</v>
      </c>
      <c r="F96">
        <v>23.898368600553798</v>
      </c>
      <c r="G96">
        <v>24.7588678453352</v>
      </c>
      <c r="H96">
        <v>2</v>
      </c>
      <c r="I96" s="1"/>
    </row>
    <row r="97" spans="1:14" x14ac:dyDescent="0.35">
      <c r="B97">
        <v>11173</v>
      </c>
      <c r="C97">
        <v>26.452818010439699</v>
      </c>
      <c r="D97">
        <v>24.576039904588999</v>
      </c>
      <c r="E97">
        <v>25.1266756864703</v>
      </c>
      <c r="F97">
        <v>23.898368600553798</v>
      </c>
      <c r="G97">
        <v>24.6325112764933</v>
      </c>
      <c r="H97">
        <v>2</v>
      </c>
      <c r="I97" s="1"/>
    </row>
    <row r="98" spans="1:14" x14ac:dyDescent="0.35">
      <c r="A98">
        <v>20</v>
      </c>
      <c r="B98">
        <v>37319</v>
      </c>
      <c r="C98">
        <v>57.011659659242802</v>
      </c>
      <c r="D98">
        <v>57.454657789440397</v>
      </c>
      <c r="E98">
        <v>59.253493359493397</v>
      </c>
      <c r="F98">
        <v>56.456995351337</v>
      </c>
      <c r="G98">
        <v>57.454657789440397</v>
      </c>
      <c r="H98">
        <v>4</v>
      </c>
      <c r="I98" s="1"/>
      <c r="J98">
        <f t="shared" ref="J98:L98" si="55">MIN(C98:C102)</f>
        <v>43.964942481488897</v>
      </c>
      <c r="K98">
        <f t="shared" si="55"/>
        <v>45.8039329670098</v>
      </c>
      <c r="L98">
        <f t="shared" si="55"/>
        <v>46.695244312266503</v>
      </c>
      <c r="M98">
        <f t="shared" ref="M98" si="56">MIN(F98:F102)</f>
        <v>44.585014622560799</v>
      </c>
      <c r="N98">
        <f t="shared" ref="N98" si="57">MIN(G98:G102)</f>
        <v>46.695244312266503</v>
      </c>
    </row>
    <row r="99" spans="1:14" x14ac:dyDescent="0.35">
      <c r="B99">
        <v>91448</v>
      </c>
      <c r="C99">
        <v>44.403505674065997</v>
      </c>
      <c r="D99">
        <v>45.8039329670098</v>
      </c>
      <c r="E99">
        <v>46.695244312266503</v>
      </c>
      <c r="F99">
        <v>44.585014622560799</v>
      </c>
      <c r="G99">
        <v>46.695244312266503</v>
      </c>
      <c r="H99">
        <v>3</v>
      </c>
      <c r="I99" s="1"/>
    </row>
    <row r="100" spans="1:14" x14ac:dyDescent="0.35">
      <c r="B100">
        <v>96384</v>
      </c>
      <c r="C100">
        <v>46.936334412618699</v>
      </c>
      <c r="D100">
        <v>48.470601761278999</v>
      </c>
      <c r="E100">
        <v>49.817779219971698</v>
      </c>
      <c r="F100">
        <v>46.195215552790501</v>
      </c>
      <c r="G100">
        <v>48.470601761278999</v>
      </c>
      <c r="H100">
        <v>3</v>
      </c>
      <c r="I100" s="1"/>
    </row>
    <row r="101" spans="1:14" x14ac:dyDescent="0.35">
      <c r="B101">
        <v>76155</v>
      </c>
      <c r="C101">
        <v>46.936334412618699</v>
      </c>
      <c r="D101">
        <v>48.211066877850698</v>
      </c>
      <c r="E101">
        <v>49.817779219971698</v>
      </c>
      <c r="F101">
        <v>46.195215552790501</v>
      </c>
      <c r="G101">
        <v>48.470601761278999</v>
      </c>
      <c r="H101">
        <v>3</v>
      </c>
      <c r="I101" s="1"/>
    </row>
    <row r="102" spans="1:14" x14ac:dyDescent="0.35">
      <c r="B102">
        <v>59758</v>
      </c>
      <c r="C102">
        <v>43.964942481488897</v>
      </c>
      <c r="D102">
        <v>45.8039329670098</v>
      </c>
      <c r="E102">
        <v>46.695244312266503</v>
      </c>
      <c r="F102">
        <v>44.585014622560799</v>
      </c>
      <c r="G102">
        <v>46.695244312266503</v>
      </c>
      <c r="H102">
        <v>3</v>
      </c>
      <c r="I102" s="1"/>
    </row>
    <row r="103" spans="1:14" x14ac:dyDescent="0.35">
      <c r="A103">
        <v>21</v>
      </c>
      <c r="B103">
        <v>58041</v>
      </c>
      <c r="C103">
        <v>82.200445165273294</v>
      </c>
      <c r="D103">
        <v>74.947008745616003</v>
      </c>
      <c r="E103">
        <v>79.041598918389695</v>
      </c>
      <c r="F103">
        <v>70.9086702790446</v>
      </c>
      <c r="G103">
        <v>73.058167567185805</v>
      </c>
      <c r="H103">
        <v>3</v>
      </c>
      <c r="I103" s="1"/>
      <c r="J103">
        <f t="shared" ref="J103:L103" si="58">MIN(C103:C107)</f>
        <v>82.200445165273294</v>
      </c>
      <c r="K103">
        <f t="shared" si="58"/>
        <v>74.947008745616003</v>
      </c>
      <c r="L103">
        <f t="shared" si="58"/>
        <v>79.041598918389695</v>
      </c>
      <c r="M103">
        <f t="shared" ref="M103" si="59">MIN(F103:F107)</f>
        <v>70.9086702790446</v>
      </c>
      <c r="N103">
        <f t="shared" ref="N103" si="60">MIN(G103:G107)</f>
        <v>73.058167567185805</v>
      </c>
    </row>
    <row r="104" spans="1:14" x14ac:dyDescent="0.35">
      <c r="B104">
        <v>67854</v>
      </c>
      <c r="C104">
        <v>86.323529355949901</v>
      </c>
      <c r="D104">
        <v>82.708541277708093</v>
      </c>
      <c r="E104">
        <v>88.750325431392696</v>
      </c>
      <c r="F104">
        <v>82.436558547874199</v>
      </c>
      <c r="G104">
        <v>80.656935104004305</v>
      </c>
      <c r="H104">
        <v>4</v>
      </c>
      <c r="I104" s="1"/>
    </row>
    <row r="105" spans="1:14" x14ac:dyDescent="0.35">
      <c r="B105">
        <v>58598</v>
      </c>
      <c r="C105">
        <v>87.705101385396205</v>
      </c>
      <c r="D105">
        <v>84.182361420348997</v>
      </c>
      <c r="E105">
        <v>89.249631587478007</v>
      </c>
      <c r="F105">
        <v>85.270007745494794</v>
      </c>
      <c r="G105">
        <v>84.182361420348997</v>
      </c>
      <c r="H105">
        <v>4</v>
      </c>
      <c r="I105" s="1"/>
    </row>
    <row r="106" spans="1:14" x14ac:dyDescent="0.35">
      <c r="B106">
        <v>21073</v>
      </c>
      <c r="C106">
        <v>88.508233195772505</v>
      </c>
      <c r="D106">
        <v>84.182361420348997</v>
      </c>
      <c r="E106">
        <v>89.249631587478007</v>
      </c>
      <c r="F106">
        <v>83.861169294955204</v>
      </c>
      <c r="G106">
        <v>83.770432738835197</v>
      </c>
      <c r="H106">
        <v>4</v>
      </c>
      <c r="I106" s="1"/>
    </row>
    <row r="107" spans="1:14" x14ac:dyDescent="0.35">
      <c r="B107">
        <v>66072</v>
      </c>
      <c r="C107">
        <v>84.9004650215483</v>
      </c>
      <c r="D107">
        <v>81.481265335443794</v>
      </c>
      <c r="E107">
        <v>85.547563219126701</v>
      </c>
      <c r="F107">
        <v>81.214125857764202</v>
      </c>
      <c r="G107">
        <v>81.481265335443794</v>
      </c>
      <c r="H107">
        <v>4</v>
      </c>
      <c r="I107" s="1"/>
    </row>
    <row r="108" spans="1:14" x14ac:dyDescent="0.35">
      <c r="A108">
        <v>22</v>
      </c>
      <c r="B108">
        <v>39718</v>
      </c>
      <c r="C108">
        <v>67.402510364418404</v>
      </c>
      <c r="D108">
        <v>64.761972597703604</v>
      </c>
      <c r="E108">
        <v>66.057854509315305</v>
      </c>
      <c r="F108">
        <v>63.392539169523403</v>
      </c>
      <c r="G108">
        <v>64.020602991435894</v>
      </c>
      <c r="H108">
        <v>4</v>
      </c>
      <c r="I108" s="1"/>
      <c r="J108">
        <f t="shared" ref="J108:L108" si="61">MIN(C108:C112)</f>
        <v>62.730376203761303</v>
      </c>
      <c r="K108">
        <f t="shared" si="61"/>
        <v>59.844935657345701</v>
      </c>
      <c r="L108">
        <f t="shared" si="61"/>
        <v>61.5338281660379</v>
      </c>
      <c r="M108">
        <f t="shared" ref="M108" si="62">MIN(F108:F112)</f>
        <v>59.586564501804602</v>
      </c>
      <c r="N108">
        <f t="shared" ref="N108" si="63">MIN(G108:G112)</f>
        <v>59.968561463024898</v>
      </c>
    </row>
    <row r="109" spans="1:14" x14ac:dyDescent="0.35">
      <c r="B109">
        <v>184</v>
      </c>
      <c r="C109">
        <v>68.092179645779098</v>
      </c>
      <c r="D109">
        <v>64.569549592684794</v>
      </c>
      <c r="E109">
        <v>64.505543255044302</v>
      </c>
      <c r="F109">
        <v>63.204858757730797</v>
      </c>
      <c r="G109">
        <v>63.941338257919298</v>
      </c>
      <c r="H109">
        <v>4</v>
      </c>
      <c r="I109" s="1"/>
    </row>
    <row r="110" spans="1:14" x14ac:dyDescent="0.35">
      <c r="B110">
        <v>25874</v>
      </c>
      <c r="C110">
        <v>62.730376203761303</v>
      </c>
      <c r="D110">
        <v>59.844935657345701</v>
      </c>
      <c r="E110">
        <v>61.5338281660379</v>
      </c>
      <c r="F110">
        <v>59.586564501804602</v>
      </c>
      <c r="G110">
        <v>59.968561463024898</v>
      </c>
      <c r="H110">
        <v>3</v>
      </c>
      <c r="I110" s="1"/>
    </row>
    <row r="111" spans="1:14" x14ac:dyDescent="0.35">
      <c r="B111">
        <v>86140</v>
      </c>
      <c r="C111">
        <v>68.792433240612894</v>
      </c>
      <c r="D111">
        <v>66.249486429141299</v>
      </c>
      <c r="E111">
        <v>69.213766648789701</v>
      </c>
      <c r="F111">
        <v>64.653260235830899</v>
      </c>
      <c r="G111">
        <v>67.687977307311598</v>
      </c>
      <c r="H111">
        <v>4</v>
      </c>
      <c r="I111" s="1"/>
    </row>
    <row r="112" spans="1:14" x14ac:dyDescent="0.35">
      <c r="B112">
        <v>35095</v>
      </c>
      <c r="C112">
        <v>72.185046653435094</v>
      </c>
      <c r="D112">
        <v>65.654009888958697</v>
      </c>
      <c r="E112">
        <v>69.108965616049304</v>
      </c>
      <c r="F112">
        <v>64.0345689853268</v>
      </c>
      <c r="G112">
        <v>65.816812868888405</v>
      </c>
      <c r="H112">
        <v>4</v>
      </c>
      <c r="I112" s="1"/>
    </row>
    <row r="113" spans="1:14" x14ac:dyDescent="0.35">
      <c r="A113">
        <v>23</v>
      </c>
      <c r="B113">
        <v>50692</v>
      </c>
      <c r="C113">
        <v>70.576911883151794</v>
      </c>
      <c r="D113">
        <v>65.833003545098094</v>
      </c>
      <c r="E113">
        <v>66.9588781325768</v>
      </c>
      <c r="F113">
        <v>63.715906517459203</v>
      </c>
      <c r="G113">
        <v>66.004132106566701</v>
      </c>
      <c r="H113">
        <v>3</v>
      </c>
      <c r="I113" s="1"/>
      <c r="J113">
        <f t="shared" ref="J113:L113" si="64">MIN(C113:C117)</f>
        <v>70.270702229687799</v>
      </c>
      <c r="K113">
        <f t="shared" si="64"/>
        <v>65.717859827307905</v>
      </c>
      <c r="L113">
        <f t="shared" si="64"/>
        <v>66.9588781325768</v>
      </c>
      <c r="M113">
        <f t="shared" ref="M113" si="65">MIN(F113:F117)</f>
        <v>63.715906517459203</v>
      </c>
      <c r="N113">
        <f t="shared" ref="N113" si="66">MIN(G113:G117)</f>
        <v>65.833003545098094</v>
      </c>
    </row>
    <row r="114" spans="1:14" x14ac:dyDescent="0.35">
      <c r="B114">
        <v>14546</v>
      </c>
      <c r="C114">
        <v>81.911076615037302</v>
      </c>
      <c r="D114">
        <v>80.480796719726996</v>
      </c>
      <c r="E114">
        <v>82.094356255575505</v>
      </c>
      <c r="F114">
        <v>75.835997256055194</v>
      </c>
      <c r="G114">
        <v>80.132983089827803</v>
      </c>
      <c r="H114">
        <v>4</v>
      </c>
      <c r="I114" s="1"/>
    </row>
    <row r="115" spans="1:14" x14ac:dyDescent="0.35">
      <c r="B115">
        <v>92547</v>
      </c>
      <c r="C115">
        <v>78.285574488967498</v>
      </c>
      <c r="D115">
        <v>77.753999943358906</v>
      </c>
      <c r="E115">
        <v>78.122862084964396</v>
      </c>
      <c r="F115">
        <v>75.401837855069402</v>
      </c>
      <c r="G115">
        <v>77.922009616982805</v>
      </c>
      <c r="H115">
        <v>4</v>
      </c>
      <c r="I115" s="1"/>
    </row>
    <row r="116" spans="1:14" x14ac:dyDescent="0.35">
      <c r="B116">
        <v>69811</v>
      </c>
      <c r="C116">
        <v>70.270702229687799</v>
      </c>
      <c r="D116">
        <v>65.717859827307905</v>
      </c>
      <c r="E116">
        <v>67.664670367696203</v>
      </c>
      <c r="F116">
        <v>64.048361795633795</v>
      </c>
      <c r="G116">
        <v>65.833003545098094</v>
      </c>
      <c r="H116">
        <v>3</v>
      </c>
      <c r="I116" s="1"/>
    </row>
    <row r="117" spans="1:14" x14ac:dyDescent="0.35">
      <c r="B117">
        <v>98559</v>
      </c>
      <c r="C117">
        <v>77.628210558044401</v>
      </c>
      <c r="D117">
        <v>77.922009616982805</v>
      </c>
      <c r="E117">
        <v>78.156710382525503</v>
      </c>
      <c r="F117">
        <v>75.401837855069402</v>
      </c>
      <c r="G117">
        <v>77.922009616982805</v>
      </c>
      <c r="H117">
        <v>4</v>
      </c>
      <c r="I117" s="1"/>
    </row>
    <row r="118" spans="1:14" x14ac:dyDescent="0.35">
      <c r="A118">
        <v>24</v>
      </c>
      <c r="B118">
        <v>38443</v>
      </c>
      <c r="C118">
        <v>95.440376226759199</v>
      </c>
      <c r="D118">
        <v>92.854140618908104</v>
      </c>
      <c r="E118">
        <v>97.270421770858405</v>
      </c>
      <c r="F118">
        <v>90.020458217793404</v>
      </c>
      <c r="G118">
        <v>92.910495998825496</v>
      </c>
      <c r="H118">
        <v>4</v>
      </c>
      <c r="I118" s="1"/>
      <c r="J118">
        <f t="shared" ref="J118:L118" si="67">MIN(C118:C122)</f>
        <v>75.086287675458294</v>
      </c>
      <c r="K118">
        <f t="shared" si="67"/>
        <v>66.706355343475707</v>
      </c>
      <c r="L118">
        <f t="shared" si="67"/>
        <v>65.477274068143998</v>
      </c>
      <c r="M118">
        <f t="shared" ref="M118" si="68">MIN(F118:F122)</f>
        <v>64.668923018697299</v>
      </c>
      <c r="N118">
        <f t="shared" ref="N118" si="69">MIN(G118:G122)</f>
        <v>66.706355343475707</v>
      </c>
    </row>
    <row r="119" spans="1:14" x14ac:dyDescent="0.35">
      <c r="B119">
        <v>57868</v>
      </c>
      <c r="C119">
        <v>75.086287675458294</v>
      </c>
      <c r="D119">
        <v>66.706355343475707</v>
      </c>
      <c r="E119">
        <v>65.477274068143998</v>
      </c>
      <c r="F119">
        <v>64.668923018697299</v>
      </c>
      <c r="G119">
        <v>66.706355343475707</v>
      </c>
      <c r="H119">
        <v>2</v>
      </c>
      <c r="I119" s="1"/>
    </row>
    <row r="120" spans="1:14" x14ac:dyDescent="0.35">
      <c r="B120">
        <v>71257</v>
      </c>
      <c r="C120">
        <v>92.585379441859203</v>
      </c>
      <c r="D120">
        <v>93.212851307522001</v>
      </c>
      <c r="E120">
        <v>93.305304861046395</v>
      </c>
      <c r="F120">
        <v>87.263629726896795</v>
      </c>
      <c r="G120">
        <v>93.6304678228787</v>
      </c>
      <c r="H120">
        <v>4</v>
      </c>
      <c r="I120" s="1"/>
    </row>
    <row r="121" spans="1:14" x14ac:dyDescent="0.35">
      <c r="B121">
        <v>93353</v>
      </c>
      <c r="C121">
        <v>94.074270210730504</v>
      </c>
      <c r="D121">
        <v>96.364197350723998</v>
      </c>
      <c r="E121">
        <v>97.015654172711294</v>
      </c>
      <c r="F121">
        <v>89.778925602161294</v>
      </c>
      <c r="G121">
        <v>96.364197350723998</v>
      </c>
      <c r="H121">
        <v>4</v>
      </c>
      <c r="I121" s="1"/>
    </row>
    <row r="122" spans="1:14" x14ac:dyDescent="0.35">
      <c r="B122">
        <v>79313</v>
      </c>
      <c r="C122">
        <v>91.491961067741201</v>
      </c>
      <c r="D122">
        <v>92.888183023480806</v>
      </c>
      <c r="E122">
        <v>98.378493155931096</v>
      </c>
      <c r="F122">
        <v>88.619307891778703</v>
      </c>
      <c r="G122">
        <v>92.037459957827707</v>
      </c>
      <c r="H122">
        <v>4</v>
      </c>
      <c r="I122" s="1"/>
    </row>
    <row r="123" spans="1:14" x14ac:dyDescent="0.35">
      <c r="A123">
        <v>25</v>
      </c>
      <c r="B123">
        <v>52793</v>
      </c>
      <c r="C123">
        <v>94.220654107978405</v>
      </c>
      <c r="D123">
        <v>88.381825619719294</v>
      </c>
      <c r="E123">
        <v>88.322113618942893</v>
      </c>
      <c r="F123">
        <v>82.481692937274403</v>
      </c>
      <c r="G123">
        <v>88.381825619719294</v>
      </c>
      <c r="H123">
        <v>4</v>
      </c>
      <c r="I123" s="1"/>
      <c r="J123">
        <f t="shared" ref="J123:L123" si="70">MIN(C123:C127)</f>
        <v>72.218590753458102</v>
      </c>
      <c r="K123">
        <f t="shared" si="70"/>
        <v>67.2136144146493</v>
      </c>
      <c r="L123">
        <f t="shared" si="70"/>
        <v>67.331479614412203</v>
      </c>
      <c r="M123">
        <f t="shared" ref="M123" si="71">MIN(F123:F127)</f>
        <v>64.056523326483401</v>
      </c>
      <c r="N123">
        <f t="shared" ref="N123" si="72">MIN(G123:G127)</f>
        <v>64.456476507559302</v>
      </c>
    </row>
    <row r="124" spans="1:14" x14ac:dyDescent="0.35">
      <c r="B124">
        <v>36320</v>
      </c>
      <c r="C124">
        <v>85.599618698111101</v>
      </c>
      <c r="D124">
        <v>78.812391653540601</v>
      </c>
      <c r="E124">
        <v>83.001196793392097</v>
      </c>
      <c r="F124">
        <v>75.698843230691296</v>
      </c>
      <c r="G124">
        <v>79.394374799972795</v>
      </c>
      <c r="H124">
        <v>3</v>
      </c>
      <c r="I124" s="1"/>
    </row>
    <row r="125" spans="1:14" x14ac:dyDescent="0.35">
      <c r="B125">
        <v>43098</v>
      </c>
      <c r="C125">
        <v>87.146465550261496</v>
      </c>
      <c r="D125">
        <v>80.067058641987202</v>
      </c>
      <c r="E125">
        <v>83.092015793974099</v>
      </c>
      <c r="F125">
        <v>76.698531014350607</v>
      </c>
      <c r="G125">
        <v>80.523528691996802</v>
      </c>
      <c r="H125">
        <v>3</v>
      </c>
      <c r="I125" s="1"/>
    </row>
    <row r="126" spans="1:14" x14ac:dyDescent="0.35">
      <c r="B126">
        <v>92874</v>
      </c>
      <c r="C126">
        <v>72.218590753458102</v>
      </c>
      <c r="D126">
        <v>67.2136144146493</v>
      </c>
      <c r="E126">
        <v>67.331479614412203</v>
      </c>
      <c r="F126">
        <v>64.056523326483401</v>
      </c>
      <c r="G126">
        <v>64.456476507559302</v>
      </c>
      <c r="H126">
        <v>2</v>
      </c>
      <c r="I126" s="1"/>
    </row>
    <row r="127" spans="1:14" x14ac:dyDescent="0.35">
      <c r="B127">
        <v>56387</v>
      </c>
      <c r="C127">
        <v>91.564751560443099</v>
      </c>
      <c r="D127">
        <v>85.1070661301641</v>
      </c>
      <c r="E127">
        <v>94.286438339083702</v>
      </c>
      <c r="F127">
        <v>83.211771608966501</v>
      </c>
      <c r="G127">
        <v>86.226962066205104</v>
      </c>
      <c r="H127">
        <v>4</v>
      </c>
      <c r="I127" s="1"/>
    </row>
    <row r="128" spans="1:14" x14ac:dyDescent="0.35">
      <c r="A128">
        <v>26</v>
      </c>
      <c r="B128">
        <v>51467</v>
      </c>
      <c r="C128">
        <v>33.409448462954799</v>
      </c>
      <c r="D128">
        <v>31.6160047450159</v>
      </c>
      <c r="E128">
        <v>32.165552551637802</v>
      </c>
      <c r="F128">
        <v>30.575446819505501</v>
      </c>
      <c r="G128">
        <v>31.674599754010501</v>
      </c>
      <c r="H128">
        <v>3</v>
      </c>
      <c r="I128" s="1"/>
      <c r="J128">
        <f t="shared" ref="J128:L128" si="73">MIN(C128:C132)</f>
        <v>27.958500964567801</v>
      </c>
      <c r="K128">
        <f t="shared" si="73"/>
        <v>22.794396702656002</v>
      </c>
      <c r="L128">
        <f t="shared" si="73"/>
        <v>23.399242093964801</v>
      </c>
      <c r="M128">
        <f t="shared" ref="M128" si="74">MIN(F128:F132)</f>
        <v>22.793951125347501</v>
      </c>
      <c r="N128">
        <f t="shared" ref="N128" si="75">MIN(G128:G132)</f>
        <v>22.794396702656002</v>
      </c>
    </row>
    <row r="129" spans="1:14" x14ac:dyDescent="0.35">
      <c r="B129">
        <v>23738</v>
      </c>
      <c r="C129">
        <v>29.501681733249502</v>
      </c>
      <c r="D129">
        <v>27.695180240652299</v>
      </c>
      <c r="E129">
        <v>28.424435232424202</v>
      </c>
      <c r="F129">
        <v>26.109338043479202</v>
      </c>
      <c r="G129">
        <v>27.041572889282399</v>
      </c>
      <c r="H129">
        <v>2</v>
      </c>
      <c r="I129" s="1"/>
    </row>
    <row r="130" spans="1:14" x14ac:dyDescent="0.35">
      <c r="B130">
        <v>25617</v>
      </c>
      <c r="C130">
        <v>29.501681733249502</v>
      </c>
      <c r="D130">
        <v>27.942446324040301</v>
      </c>
      <c r="E130">
        <v>28.415899055204601</v>
      </c>
      <c r="F130">
        <v>26.1460328945249</v>
      </c>
      <c r="G130">
        <v>27.8350969605339</v>
      </c>
      <c r="H130">
        <v>2</v>
      </c>
      <c r="I130" s="1"/>
    </row>
    <row r="131" spans="1:14" x14ac:dyDescent="0.35">
      <c r="B131">
        <v>3968</v>
      </c>
      <c r="C131">
        <v>27.958500964567801</v>
      </c>
      <c r="D131">
        <v>22.794396702656002</v>
      </c>
      <c r="E131">
        <v>23.399242093964801</v>
      </c>
      <c r="F131">
        <v>22.793951125347501</v>
      </c>
      <c r="G131">
        <v>22.794396702656002</v>
      </c>
      <c r="H131">
        <v>1</v>
      </c>
      <c r="I131" s="1"/>
    </row>
    <row r="132" spans="1:14" x14ac:dyDescent="0.35">
      <c r="B132">
        <v>45664</v>
      </c>
      <c r="C132">
        <v>33.577661448816997</v>
      </c>
      <c r="D132">
        <v>31.4713444425539</v>
      </c>
      <c r="E132">
        <v>32.075441621176601</v>
      </c>
      <c r="F132">
        <v>30.575446819505501</v>
      </c>
      <c r="G132">
        <v>31.0128660021584</v>
      </c>
      <c r="H132">
        <v>3</v>
      </c>
      <c r="I132" s="1"/>
    </row>
    <row r="133" spans="1:14" x14ac:dyDescent="0.35">
      <c r="A133">
        <v>27</v>
      </c>
      <c r="B133">
        <v>73791</v>
      </c>
      <c r="C133">
        <v>70.021921798974901</v>
      </c>
      <c r="D133">
        <v>68.944587236852499</v>
      </c>
      <c r="E133">
        <v>71.602409260361796</v>
      </c>
      <c r="F133">
        <v>66.903023496336502</v>
      </c>
      <c r="G133">
        <v>68.944587236852499</v>
      </c>
      <c r="H133">
        <v>4</v>
      </c>
      <c r="I133" s="1"/>
      <c r="J133">
        <f t="shared" ref="J133:L133" si="76">MIN(C133:C137)</f>
        <v>64.499035175455802</v>
      </c>
      <c r="K133">
        <f t="shared" si="76"/>
        <v>60.780657269738001</v>
      </c>
      <c r="L133">
        <f t="shared" si="76"/>
        <v>61.670989039702697</v>
      </c>
      <c r="M133">
        <f t="shared" ref="M133" si="77">MIN(F133:F137)</f>
        <v>60.236654887753303</v>
      </c>
      <c r="N133">
        <f t="shared" ref="N133" si="78">MIN(G133:G137)</f>
        <v>60.9964577560538</v>
      </c>
    </row>
    <row r="134" spans="1:14" x14ac:dyDescent="0.35">
      <c r="B134">
        <v>91724</v>
      </c>
      <c r="C134">
        <v>64.499035175455802</v>
      </c>
      <c r="D134">
        <v>60.780657269738001</v>
      </c>
      <c r="E134">
        <v>61.670989039702697</v>
      </c>
      <c r="F134">
        <v>60.236654887753303</v>
      </c>
      <c r="G134">
        <v>61.132832017560901</v>
      </c>
      <c r="H134">
        <v>3</v>
      </c>
      <c r="I134" s="1"/>
    </row>
    <row r="135" spans="1:14" x14ac:dyDescent="0.35">
      <c r="B135">
        <v>79726</v>
      </c>
      <c r="C135">
        <v>70.794308810692399</v>
      </c>
      <c r="D135">
        <v>68.354885940500907</v>
      </c>
      <c r="E135">
        <v>71.602409260361696</v>
      </c>
      <c r="F135">
        <v>66.903023496336502</v>
      </c>
      <c r="G135">
        <v>70.195583963372599</v>
      </c>
      <c r="H135">
        <v>4</v>
      </c>
      <c r="I135" s="1"/>
    </row>
    <row r="136" spans="1:14" x14ac:dyDescent="0.35">
      <c r="B136">
        <v>23609</v>
      </c>
      <c r="C136">
        <v>65.104715604683804</v>
      </c>
      <c r="D136">
        <v>60.954165571020098</v>
      </c>
      <c r="E136">
        <v>62.911679219760401</v>
      </c>
      <c r="F136">
        <v>61.657964332554002</v>
      </c>
      <c r="G136">
        <v>60.9964577560538</v>
      </c>
      <c r="H136">
        <v>3</v>
      </c>
      <c r="I136" s="1"/>
    </row>
    <row r="137" spans="1:14" x14ac:dyDescent="0.35">
      <c r="B137">
        <v>14490</v>
      </c>
      <c r="C137">
        <v>70.496021867612896</v>
      </c>
      <c r="D137">
        <v>69.243035388006902</v>
      </c>
      <c r="E137">
        <v>71.731037919937705</v>
      </c>
      <c r="F137">
        <v>66.938861338321004</v>
      </c>
      <c r="G137">
        <v>70.195583963372499</v>
      </c>
      <c r="H137">
        <v>4</v>
      </c>
      <c r="I137" s="1"/>
    </row>
    <row r="138" spans="1:14" x14ac:dyDescent="0.35">
      <c r="A138">
        <v>28</v>
      </c>
      <c r="B138">
        <v>77039</v>
      </c>
      <c r="C138">
        <v>37.138769743861097</v>
      </c>
      <c r="D138">
        <v>33.518974873072501</v>
      </c>
      <c r="E138">
        <v>34.258431073942603</v>
      </c>
      <c r="F138">
        <v>32.169706381655899</v>
      </c>
      <c r="G138">
        <v>33.514778706489402</v>
      </c>
      <c r="H138">
        <v>2</v>
      </c>
      <c r="I138" s="1"/>
      <c r="J138">
        <f t="shared" ref="J138:L138" si="79">MIN(C138:C142)</f>
        <v>35.3315947656369</v>
      </c>
      <c r="K138">
        <f t="shared" si="79"/>
        <v>29.808623474075201</v>
      </c>
      <c r="L138">
        <f t="shared" si="79"/>
        <v>34.258431073942603</v>
      </c>
      <c r="M138">
        <f t="shared" ref="M138" si="80">MIN(F138:F142)</f>
        <v>29.393761208703001</v>
      </c>
      <c r="N138">
        <f t="shared" ref="N138" si="81">MIN(G138:G142)</f>
        <v>32.299418149664</v>
      </c>
    </row>
    <row r="139" spans="1:14" x14ac:dyDescent="0.35">
      <c r="B139">
        <v>16408</v>
      </c>
      <c r="C139">
        <v>36.909593242037801</v>
      </c>
      <c r="D139">
        <v>33.3644615416652</v>
      </c>
      <c r="E139">
        <v>35.092642774016397</v>
      </c>
      <c r="F139">
        <v>32.665695541979403</v>
      </c>
      <c r="G139">
        <v>34.435676271505699</v>
      </c>
      <c r="H139">
        <v>2</v>
      </c>
      <c r="I139" s="1"/>
    </row>
    <row r="140" spans="1:14" x14ac:dyDescent="0.35">
      <c r="B140">
        <v>55312</v>
      </c>
      <c r="C140">
        <v>35.3315947656369</v>
      </c>
      <c r="D140">
        <v>32.303614316247</v>
      </c>
      <c r="E140">
        <v>34.595668991355097</v>
      </c>
      <c r="F140">
        <v>29.393761208703001</v>
      </c>
      <c r="G140">
        <v>32.303614316247</v>
      </c>
      <c r="H140">
        <v>2</v>
      </c>
      <c r="I140" s="1"/>
    </row>
    <row r="141" spans="1:14" x14ac:dyDescent="0.35">
      <c r="B141">
        <v>20123</v>
      </c>
      <c r="C141">
        <v>35.3315947656369</v>
      </c>
      <c r="D141">
        <v>32.311311044920203</v>
      </c>
      <c r="E141">
        <v>34.884158052913399</v>
      </c>
      <c r="F141">
        <v>29.393761208703001</v>
      </c>
      <c r="G141">
        <v>32.311311044920203</v>
      </c>
      <c r="H141">
        <v>2</v>
      </c>
      <c r="I141" s="1"/>
    </row>
    <row r="142" spans="1:14" x14ac:dyDescent="0.35">
      <c r="B142">
        <v>49138</v>
      </c>
      <c r="C142">
        <v>35.3315947656369</v>
      </c>
      <c r="D142">
        <v>29.808623474075201</v>
      </c>
      <c r="E142">
        <v>34.885264112524297</v>
      </c>
      <c r="F142">
        <v>30.398012552495199</v>
      </c>
      <c r="G142">
        <v>32.299418149664</v>
      </c>
      <c r="H142">
        <v>2</v>
      </c>
      <c r="I142" s="1"/>
    </row>
    <row r="143" spans="1:14" x14ac:dyDescent="0.35">
      <c r="A143">
        <v>29</v>
      </c>
      <c r="B143">
        <v>85190</v>
      </c>
      <c r="C143">
        <v>26.938394311767201</v>
      </c>
      <c r="D143">
        <v>25.385362558188</v>
      </c>
      <c r="E143">
        <v>26.120003205162099</v>
      </c>
      <c r="F143">
        <v>24.026398575491999</v>
      </c>
      <c r="G143">
        <v>25.553491131169601</v>
      </c>
      <c r="H143">
        <v>2</v>
      </c>
      <c r="I143" s="1"/>
      <c r="J143">
        <f t="shared" ref="J143:L143" si="82">MIN(C143:C147)</f>
        <v>25.338663046300201</v>
      </c>
      <c r="K143">
        <f t="shared" si="82"/>
        <v>22.997920978818101</v>
      </c>
      <c r="L143">
        <f t="shared" si="82"/>
        <v>23.131176744723899</v>
      </c>
      <c r="M143">
        <f t="shared" ref="M143" si="83">MIN(F143:F147)</f>
        <v>22.4044665536724</v>
      </c>
      <c r="N143">
        <f t="shared" ref="N143" si="84">MIN(G143:G147)</f>
        <v>22.997920978818101</v>
      </c>
    </row>
    <row r="144" spans="1:14" x14ac:dyDescent="0.35">
      <c r="B144">
        <v>54409</v>
      </c>
      <c r="C144">
        <v>31.386982548233199</v>
      </c>
      <c r="D144">
        <v>29.6627762801443</v>
      </c>
      <c r="E144">
        <v>30.644449220405999</v>
      </c>
      <c r="F144">
        <v>27.736801693519599</v>
      </c>
      <c r="G144">
        <v>29.649661482116102</v>
      </c>
      <c r="H144">
        <v>3</v>
      </c>
      <c r="I144" s="1"/>
    </row>
    <row r="145" spans="1:14" x14ac:dyDescent="0.35">
      <c r="B145">
        <v>26216</v>
      </c>
      <c r="C145">
        <v>25.338663046300201</v>
      </c>
      <c r="D145">
        <v>22.997920978818101</v>
      </c>
      <c r="E145">
        <v>23.131176744723899</v>
      </c>
      <c r="F145">
        <v>22.4044665536724</v>
      </c>
      <c r="G145">
        <v>22.997920978818101</v>
      </c>
      <c r="H145">
        <v>1</v>
      </c>
      <c r="I145" s="1"/>
    </row>
    <row r="146" spans="1:14" x14ac:dyDescent="0.35">
      <c r="B146">
        <v>96010</v>
      </c>
      <c r="C146">
        <v>29.879131147433501</v>
      </c>
      <c r="D146">
        <v>29.663416609621098</v>
      </c>
      <c r="E146">
        <v>31.4559526769171</v>
      </c>
      <c r="F146">
        <v>27.498733288732399</v>
      </c>
      <c r="G146">
        <v>30.3962364408195</v>
      </c>
      <c r="H146">
        <v>4</v>
      </c>
      <c r="I146" s="1"/>
    </row>
    <row r="147" spans="1:14" x14ac:dyDescent="0.35">
      <c r="B147">
        <v>51463</v>
      </c>
      <c r="C147">
        <v>26.938394311767201</v>
      </c>
      <c r="D147">
        <v>25.611029938708299</v>
      </c>
      <c r="E147">
        <v>26.1886848602506</v>
      </c>
      <c r="F147">
        <v>23.945190457896199</v>
      </c>
      <c r="G147">
        <v>25.461277445481201</v>
      </c>
      <c r="H147">
        <v>2</v>
      </c>
      <c r="I147" s="1"/>
    </row>
    <row r="148" spans="1:14" x14ac:dyDescent="0.35">
      <c r="A148">
        <v>30</v>
      </c>
      <c r="B148">
        <v>40017</v>
      </c>
      <c r="C148">
        <v>51.4882044222866</v>
      </c>
      <c r="D148">
        <v>49.347950318726703</v>
      </c>
      <c r="E148">
        <v>50.251173883266702</v>
      </c>
      <c r="F148">
        <v>49.520668392256198</v>
      </c>
      <c r="G148">
        <v>49.347950318726703</v>
      </c>
      <c r="H148">
        <v>4</v>
      </c>
      <c r="I148" s="1"/>
      <c r="J148">
        <f t="shared" ref="J148:L148" si="85">MIN(C148:C152)</f>
        <v>45.886022390977601</v>
      </c>
      <c r="K148">
        <f t="shared" si="85"/>
        <v>38.041629759588602</v>
      </c>
      <c r="L148">
        <f t="shared" si="85"/>
        <v>39.2250599804293</v>
      </c>
      <c r="M148">
        <f t="shared" ref="M148" si="86">MIN(F148:F152)</f>
        <v>34.942086572491199</v>
      </c>
      <c r="N148">
        <f t="shared" ref="N148" si="87">MIN(G148:G152)</f>
        <v>36.225259047199998</v>
      </c>
    </row>
    <row r="149" spans="1:14" x14ac:dyDescent="0.35">
      <c r="B149">
        <v>20670</v>
      </c>
      <c r="C149">
        <v>45.886022390977601</v>
      </c>
      <c r="D149">
        <v>38.041629759588602</v>
      </c>
      <c r="E149">
        <v>43.6225660634042</v>
      </c>
      <c r="F149">
        <v>35.290706642301302</v>
      </c>
      <c r="G149">
        <v>36.225259047199998</v>
      </c>
      <c r="H149">
        <v>2</v>
      </c>
      <c r="I149" s="1"/>
    </row>
    <row r="150" spans="1:14" x14ac:dyDescent="0.35">
      <c r="B150">
        <v>65082</v>
      </c>
      <c r="C150">
        <v>46.122843106927597</v>
      </c>
      <c r="D150">
        <v>38.387482246540202</v>
      </c>
      <c r="E150">
        <v>39.2250599804293</v>
      </c>
      <c r="F150">
        <v>34.942086572491199</v>
      </c>
      <c r="G150">
        <v>38.387482246540202</v>
      </c>
      <c r="H150">
        <v>2</v>
      </c>
      <c r="I150" s="1"/>
    </row>
    <row r="151" spans="1:14" x14ac:dyDescent="0.35">
      <c r="B151">
        <v>32014</v>
      </c>
      <c r="C151">
        <v>46.365203600922797</v>
      </c>
      <c r="D151">
        <v>39.224358904121701</v>
      </c>
      <c r="E151">
        <v>41.6954111216643</v>
      </c>
      <c r="F151">
        <v>35.588295499093597</v>
      </c>
      <c r="G151">
        <v>39.360144546406197</v>
      </c>
      <c r="H151">
        <v>2</v>
      </c>
      <c r="I151" s="1"/>
    </row>
    <row r="152" spans="1:14" x14ac:dyDescent="0.35">
      <c r="B152">
        <v>57146</v>
      </c>
      <c r="C152">
        <v>46.193005770561598</v>
      </c>
      <c r="D152">
        <v>39.002872653576503</v>
      </c>
      <c r="E152">
        <v>43.6225660634042</v>
      </c>
      <c r="F152">
        <v>35.435653013148801</v>
      </c>
      <c r="G152">
        <v>39.0233720981253</v>
      </c>
      <c r="H152">
        <v>2</v>
      </c>
      <c r="I152" s="1"/>
    </row>
    <row r="153" spans="1:14" x14ac:dyDescent="0.35">
      <c r="A153">
        <v>31</v>
      </c>
      <c r="B153">
        <v>59198</v>
      </c>
      <c r="C153">
        <v>104.326421993499</v>
      </c>
      <c r="D153">
        <v>93.202088952479698</v>
      </c>
      <c r="E153">
        <v>99.149311766169802</v>
      </c>
      <c r="F153">
        <v>89.363690946597202</v>
      </c>
      <c r="G153">
        <v>91.007730745035602</v>
      </c>
      <c r="H153">
        <v>3</v>
      </c>
      <c r="I153" s="1"/>
      <c r="J153">
        <f t="shared" ref="J153:L153" si="88">MIN(C153:C157)</f>
        <v>101.368798537259</v>
      </c>
      <c r="K153">
        <f t="shared" si="88"/>
        <v>88.929681277974097</v>
      </c>
      <c r="L153">
        <f t="shared" si="88"/>
        <v>90.240215312443596</v>
      </c>
      <c r="M153">
        <f t="shared" ref="M153" si="89">MIN(F153:F157)</f>
        <v>88.817865488924497</v>
      </c>
      <c r="N153">
        <f t="shared" ref="N153" si="90">MIN(G153:G157)</f>
        <v>89.443423756675003</v>
      </c>
    </row>
    <row r="154" spans="1:14" x14ac:dyDescent="0.35">
      <c r="B154">
        <v>50959</v>
      </c>
      <c r="C154">
        <v>103.517028306878</v>
      </c>
      <c r="D154">
        <v>90.053224867586493</v>
      </c>
      <c r="E154">
        <v>90.240215312443596</v>
      </c>
      <c r="F154">
        <v>90.440813970599805</v>
      </c>
      <c r="G154">
        <v>89.443423756675003</v>
      </c>
      <c r="H154">
        <v>3</v>
      </c>
      <c r="I154" s="1"/>
    </row>
    <row r="155" spans="1:14" x14ac:dyDescent="0.35">
      <c r="B155">
        <v>5397</v>
      </c>
      <c r="C155">
        <v>101.368798537259</v>
      </c>
      <c r="D155">
        <v>88.929681277974097</v>
      </c>
      <c r="E155">
        <v>91.704757787744597</v>
      </c>
      <c r="F155">
        <v>88.817865488924497</v>
      </c>
      <c r="G155">
        <v>89.961133126973195</v>
      </c>
      <c r="H155">
        <v>3</v>
      </c>
      <c r="I155" s="1"/>
    </row>
    <row r="156" spans="1:14" x14ac:dyDescent="0.35">
      <c r="B156">
        <v>62981</v>
      </c>
      <c r="C156">
        <v>114.19519750348201</v>
      </c>
      <c r="D156">
        <v>106.132970292387</v>
      </c>
      <c r="E156">
        <v>111.534367287919</v>
      </c>
      <c r="F156">
        <v>102.891674415445</v>
      </c>
      <c r="G156">
        <v>106.081142941576</v>
      </c>
      <c r="H156">
        <v>4</v>
      </c>
      <c r="I156" s="1"/>
    </row>
    <row r="157" spans="1:14" x14ac:dyDescent="0.35">
      <c r="B157">
        <v>87676</v>
      </c>
      <c r="C157">
        <v>111.637134960306</v>
      </c>
      <c r="D157">
        <v>107.942223741901</v>
      </c>
      <c r="E157">
        <v>110.657966139295</v>
      </c>
      <c r="F157">
        <v>102.91127673374</v>
      </c>
      <c r="G157">
        <v>107.328967478409</v>
      </c>
      <c r="H157">
        <v>4</v>
      </c>
      <c r="I157" s="1"/>
    </row>
    <row r="158" spans="1:14" x14ac:dyDescent="0.35">
      <c r="A158">
        <v>32</v>
      </c>
      <c r="B158">
        <v>64454</v>
      </c>
      <c r="C158">
        <v>125.541947466316</v>
      </c>
      <c r="D158">
        <v>115.230123393928</v>
      </c>
      <c r="E158">
        <v>123.98650852292</v>
      </c>
      <c r="F158">
        <v>108.299973449406</v>
      </c>
      <c r="G158">
        <v>112.22393291463101</v>
      </c>
      <c r="H158">
        <v>4</v>
      </c>
      <c r="I158" s="1"/>
      <c r="J158">
        <f t="shared" ref="J158:L158" si="91">MIN(C158:C162)</f>
        <v>113.980642852473</v>
      </c>
      <c r="K158">
        <f t="shared" si="91"/>
        <v>98.736451001757004</v>
      </c>
      <c r="L158">
        <f t="shared" si="91"/>
        <v>104.672495376857</v>
      </c>
      <c r="M158">
        <f t="shared" ref="M158" si="92">MIN(F158:F162)</f>
        <v>96.869299533078902</v>
      </c>
      <c r="N158">
        <f t="shared" ref="N158" si="93">MIN(G158:G162)</f>
        <v>101.446935946243</v>
      </c>
    </row>
    <row r="159" spans="1:14" x14ac:dyDescent="0.35">
      <c r="B159">
        <v>12140</v>
      </c>
      <c r="C159">
        <v>113.980642852473</v>
      </c>
      <c r="D159">
        <v>98.736451001757004</v>
      </c>
      <c r="E159">
        <v>104.672495376857</v>
      </c>
      <c r="F159">
        <v>96.869299533078902</v>
      </c>
      <c r="G159">
        <v>101.446935946243</v>
      </c>
      <c r="H159">
        <v>3</v>
      </c>
      <c r="I159" s="1"/>
    </row>
    <row r="160" spans="1:14" x14ac:dyDescent="0.35">
      <c r="B160">
        <v>34254</v>
      </c>
      <c r="C160">
        <v>120.925946191509</v>
      </c>
      <c r="D160">
        <v>114.297828188479</v>
      </c>
      <c r="E160">
        <v>113.43132991748</v>
      </c>
      <c r="F160">
        <v>106.750335011204</v>
      </c>
      <c r="G160">
        <v>115.053929766233</v>
      </c>
      <c r="H160">
        <v>4</v>
      </c>
      <c r="I160" s="1"/>
    </row>
    <row r="161" spans="1:14" x14ac:dyDescent="0.35">
      <c r="B161">
        <v>19938</v>
      </c>
      <c r="C161">
        <v>124.22297415977199</v>
      </c>
      <c r="D161">
        <v>112.988983871831</v>
      </c>
      <c r="E161">
        <v>124.668529790685</v>
      </c>
      <c r="F161">
        <v>109.542454680625</v>
      </c>
      <c r="G161">
        <v>115.681071082817</v>
      </c>
      <c r="H161">
        <v>4</v>
      </c>
      <c r="I161" s="1"/>
    </row>
    <row r="162" spans="1:14" x14ac:dyDescent="0.35">
      <c r="B162">
        <v>86006</v>
      </c>
      <c r="C162">
        <v>121.914145550737</v>
      </c>
      <c r="D162">
        <v>109.878293823557</v>
      </c>
      <c r="E162">
        <v>114.66318480739299</v>
      </c>
      <c r="F162">
        <v>107.053866758192</v>
      </c>
      <c r="G162">
        <v>113.49541820015099</v>
      </c>
      <c r="H162">
        <v>4</v>
      </c>
      <c r="I162" s="1"/>
    </row>
    <row r="163" spans="1:14" x14ac:dyDescent="0.35">
      <c r="A163">
        <v>33</v>
      </c>
      <c r="B163">
        <v>92249</v>
      </c>
      <c r="C163">
        <v>124.172573229986</v>
      </c>
      <c r="D163">
        <v>114.61831317796</v>
      </c>
      <c r="E163">
        <v>123.790873774118</v>
      </c>
      <c r="F163">
        <v>107.873532171848</v>
      </c>
      <c r="G163">
        <v>114.791817313357</v>
      </c>
      <c r="H163">
        <v>4</v>
      </c>
      <c r="I163" s="1"/>
      <c r="J163">
        <f t="shared" ref="J163:L163" si="94">MIN(C163:C167)</f>
        <v>113.01880198105501</v>
      </c>
      <c r="K163">
        <f t="shared" si="94"/>
        <v>103.01812480141</v>
      </c>
      <c r="L163">
        <f t="shared" si="94"/>
        <v>111.29656737055799</v>
      </c>
      <c r="M163">
        <f t="shared" ref="M163" si="95">MIN(F163:F167)</f>
        <v>102.491374861328</v>
      </c>
      <c r="N163">
        <f t="shared" ref="N163" si="96">MIN(G163:G167)</f>
        <v>104.394340580825</v>
      </c>
    </row>
    <row r="164" spans="1:14" x14ac:dyDescent="0.35">
      <c r="B164">
        <v>35496</v>
      </c>
      <c r="C164">
        <v>120.630875476963</v>
      </c>
      <c r="D164">
        <v>106.8622759007</v>
      </c>
      <c r="E164">
        <v>116.27329848092999</v>
      </c>
      <c r="F164">
        <v>104.31534074042401</v>
      </c>
      <c r="G164">
        <v>105.405233745422</v>
      </c>
      <c r="H164">
        <v>4</v>
      </c>
      <c r="I164" s="1"/>
    </row>
    <row r="165" spans="1:14" x14ac:dyDescent="0.35">
      <c r="B165">
        <v>50074</v>
      </c>
      <c r="C165">
        <v>113.01880198105501</v>
      </c>
      <c r="D165">
        <v>104.968254898316</v>
      </c>
      <c r="E165">
        <v>114.755570505915</v>
      </c>
      <c r="F165">
        <v>102.73513105581399</v>
      </c>
      <c r="G165">
        <v>104.394340580825</v>
      </c>
      <c r="H165">
        <v>4</v>
      </c>
      <c r="I165" s="1"/>
    </row>
    <row r="166" spans="1:14" x14ac:dyDescent="0.35">
      <c r="B166">
        <v>24902</v>
      </c>
      <c r="C166">
        <v>119.26406282456099</v>
      </c>
      <c r="D166">
        <v>106.692213660684</v>
      </c>
      <c r="E166">
        <v>111.29656737055799</v>
      </c>
      <c r="F166">
        <v>103.37981625596299</v>
      </c>
      <c r="G166">
        <v>108.61760461532501</v>
      </c>
      <c r="H166">
        <v>4</v>
      </c>
      <c r="I166" s="1"/>
    </row>
    <row r="167" spans="1:14" x14ac:dyDescent="0.35">
      <c r="B167">
        <v>56536</v>
      </c>
      <c r="C167">
        <v>114.181263747538</v>
      </c>
      <c r="D167">
        <v>103.01812480141</v>
      </c>
      <c r="E167">
        <v>115.294359895513</v>
      </c>
      <c r="F167">
        <v>102.491374861328</v>
      </c>
      <c r="G167">
        <v>106.048180765243</v>
      </c>
      <c r="H167">
        <v>4</v>
      </c>
      <c r="I167" s="1"/>
    </row>
    <row r="168" spans="1:14" x14ac:dyDescent="0.35">
      <c r="A168">
        <v>34</v>
      </c>
      <c r="B168">
        <v>49433</v>
      </c>
      <c r="C168">
        <v>115.61804943625199</v>
      </c>
      <c r="D168">
        <v>107.22921555996</v>
      </c>
      <c r="E168">
        <v>111.833392244561</v>
      </c>
      <c r="F168">
        <v>103.358003067724</v>
      </c>
      <c r="G168">
        <v>106.846812003163</v>
      </c>
      <c r="H168">
        <v>4</v>
      </c>
      <c r="I168" s="1"/>
      <c r="J168">
        <f t="shared" ref="J168:L168" si="97">MIN(C168:C172)</f>
        <v>115.61804943625199</v>
      </c>
      <c r="K168">
        <f t="shared" si="97"/>
        <v>107.22921555996</v>
      </c>
      <c r="L168">
        <f t="shared" si="97"/>
        <v>111.833392244561</v>
      </c>
      <c r="M168">
        <f t="shared" ref="M168" si="98">MIN(F168:F172)</f>
        <v>103.358003067724</v>
      </c>
      <c r="N168">
        <f t="shared" ref="N168" si="99">MIN(G168:G172)</f>
        <v>106.846812003163</v>
      </c>
    </row>
    <row r="169" spans="1:14" x14ac:dyDescent="0.35">
      <c r="B169">
        <v>11189</v>
      </c>
      <c r="C169">
        <v>116.588039977035</v>
      </c>
      <c r="D169">
        <v>109.13853887498701</v>
      </c>
      <c r="E169">
        <v>113.377432590605</v>
      </c>
      <c r="F169">
        <v>105.96704501960799</v>
      </c>
      <c r="G169">
        <v>109.261532721007</v>
      </c>
      <c r="H169">
        <v>4</v>
      </c>
      <c r="I169" s="1"/>
    </row>
    <row r="170" spans="1:14" x14ac:dyDescent="0.35">
      <c r="B170">
        <v>12484</v>
      </c>
      <c r="C170">
        <v>116.50640211917199</v>
      </c>
      <c r="D170">
        <v>108.257422890998</v>
      </c>
      <c r="E170">
        <v>112.85475569184899</v>
      </c>
      <c r="F170">
        <v>104.638056916202</v>
      </c>
      <c r="G170">
        <v>108.654394151277</v>
      </c>
      <c r="H170">
        <v>4</v>
      </c>
      <c r="I170" s="1"/>
    </row>
    <row r="171" spans="1:14" x14ac:dyDescent="0.35">
      <c r="B171">
        <v>50039</v>
      </c>
      <c r="C171">
        <v>117.779795768114</v>
      </c>
      <c r="D171">
        <v>107.33463975261699</v>
      </c>
      <c r="E171">
        <v>112.359104264897</v>
      </c>
      <c r="F171">
        <v>104.585076515669</v>
      </c>
      <c r="G171">
        <v>107.827764417182</v>
      </c>
      <c r="H171">
        <v>4</v>
      </c>
      <c r="I171" s="1"/>
    </row>
    <row r="172" spans="1:14" x14ac:dyDescent="0.35">
      <c r="B172">
        <v>70354</v>
      </c>
      <c r="C172">
        <v>116.311428392688</v>
      </c>
      <c r="D172">
        <v>108.039347805764</v>
      </c>
      <c r="E172">
        <v>113.450265620908</v>
      </c>
      <c r="F172">
        <v>104.15404180148801</v>
      </c>
      <c r="G172">
        <v>108.234779120079</v>
      </c>
      <c r="H172">
        <v>4</v>
      </c>
      <c r="I172" s="1"/>
    </row>
    <row r="173" spans="1:14" x14ac:dyDescent="0.35">
      <c r="A173">
        <v>35</v>
      </c>
      <c r="B173">
        <v>56151</v>
      </c>
      <c r="C173">
        <v>100.007142077439</v>
      </c>
      <c r="D173">
        <v>83.753170191933904</v>
      </c>
      <c r="E173">
        <v>85.810300236706397</v>
      </c>
      <c r="F173">
        <v>82.700211856043694</v>
      </c>
      <c r="G173">
        <v>85.831522159036595</v>
      </c>
      <c r="H173">
        <v>4</v>
      </c>
      <c r="I173" s="1"/>
      <c r="J173">
        <f t="shared" ref="J173:L173" si="100">MIN(C173:C177)</f>
        <v>94.423570585048196</v>
      </c>
      <c r="K173">
        <f t="shared" si="100"/>
        <v>82.816992625278601</v>
      </c>
      <c r="L173">
        <f t="shared" si="100"/>
        <v>85.810300236706397</v>
      </c>
      <c r="M173">
        <f t="shared" ref="M173" si="101">MIN(F173:F177)</f>
        <v>80.954643939526903</v>
      </c>
      <c r="N173">
        <f t="shared" ref="N173" si="102">MIN(G173:G177)</f>
        <v>81.712080961161007</v>
      </c>
    </row>
    <row r="174" spans="1:14" x14ac:dyDescent="0.35">
      <c r="B174">
        <v>11272</v>
      </c>
      <c r="C174">
        <v>99.848956530068804</v>
      </c>
      <c r="D174">
        <v>83.087303778941305</v>
      </c>
      <c r="E174">
        <v>86.175689411060702</v>
      </c>
      <c r="F174">
        <v>82.386851710528106</v>
      </c>
      <c r="G174">
        <v>84.044195191458002</v>
      </c>
      <c r="H174">
        <v>4</v>
      </c>
      <c r="I174" s="1"/>
    </row>
    <row r="175" spans="1:14" x14ac:dyDescent="0.35">
      <c r="B175">
        <v>9580</v>
      </c>
      <c r="C175">
        <v>98.110608352465505</v>
      </c>
      <c r="D175">
        <v>83.493134950547798</v>
      </c>
      <c r="E175">
        <v>90.4922679794076</v>
      </c>
      <c r="F175">
        <v>80.954643939526903</v>
      </c>
      <c r="G175">
        <v>82.292182519357297</v>
      </c>
      <c r="H175">
        <v>4</v>
      </c>
      <c r="I175" s="1"/>
    </row>
    <row r="176" spans="1:14" x14ac:dyDescent="0.35">
      <c r="B176">
        <v>25566</v>
      </c>
      <c r="C176">
        <v>94.423570585048196</v>
      </c>
      <c r="D176">
        <v>83.426276300860494</v>
      </c>
      <c r="E176">
        <v>89.469463111007201</v>
      </c>
      <c r="F176">
        <v>82.043092744643104</v>
      </c>
      <c r="G176">
        <v>83.427113768413903</v>
      </c>
      <c r="H176">
        <v>4</v>
      </c>
      <c r="I176" s="1"/>
    </row>
    <row r="177" spans="1:14" x14ac:dyDescent="0.35">
      <c r="B177">
        <v>73823</v>
      </c>
      <c r="C177">
        <v>100.007142077439</v>
      </c>
      <c r="D177">
        <v>82.816992625278601</v>
      </c>
      <c r="E177">
        <v>85.929398182886104</v>
      </c>
      <c r="F177">
        <v>82.634589355406007</v>
      </c>
      <c r="G177">
        <v>81.712080961161007</v>
      </c>
      <c r="H177">
        <v>4</v>
      </c>
      <c r="I177" s="1"/>
    </row>
    <row r="178" spans="1:14" x14ac:dyDescent="0.35">
      <c r="A178">
        <v>36</v>
      </c>
      <c r="B178">
        <v>2953</v>
      </c>
      <c r="C178">
        <v>64.442725011689305</v>
      </c>
      <c r="D178">
        <v>63.252069113121401</v>
      </c>
      <c r="E178">
        <v>63.919364211807498</v>
      </c>
      <c r="F178">
        <v>59.392417758576997</v>
      </c>
      <c r="G178">
        <v>63.252069113121401</v>
      </c>
      <c r="H178">
        <v>2</v>
      </c>
      <c r="I178" s="1"/>
      <c r="J178">
        <f t="shared" ref="J178:L178" si="103">MIN(C178:C182)</f>
        <v>63.774037419911203</v>
      </c>
      <c r="K178">
        <f t="shared" si="103"/>
        <v>63.252069113121401</v>
      </c>
      <c r="L178">
        <f t="shared" si="103"/>
        <v>63.295196373569802</v>
      </c>
      <c r="M178">
        <f t="shared" ref="M178" si="104">MIN(F178:F182)</f>
        <v>58.550552913038302</v>
      </c>
      <c r="N178">
        <f t="shared" ref="N178" si="105">MIN(G178:G182)</f>
        <v>62.122016531022403</v>
      </c>
    </row>
    <row r="179" spans="1:14" x14ac:dyDescent="0.35">
      <c r="B179">
        <v>86559</v>
      </c>
      <c r="C179">
        <v>64.939212403245406</v>
      </c>
      <c r="D179">
        <v>63.3557772452791</v>
      </c>
      <c r="E179">
        <v>64.277454605747096</v>
      </c>
      <c r="F179">
        <v>59.040584741665498</v>
      </c>
      <c r="G179">
        <v>63.657546110456103</v>
      </c>
      <c r="H179">
        <v>2</v>
      </c>
      <c r="I179" s="1"/>
    </row>
    <row r="180" spans="1:14" x14ac:dyDescent="0.35">
      <c r="B180">
        <v>75563</v>
      </c>
      <c r="C180">
        <v>64.442725011689305</v>
      </c>
      <c r="D180">
        <v>63.382817799729501</v>
      </c>
      <c r="E180">
        <v>63.616544791088003</v>
      </c>
      <c r="F180">
        <v>58.550552913038302</v>
      </c>
      <c r="G180">
        <v>62.122016531022403</v>
      </c>
      <c r="H180">
        <v>2</v>
      </c>
      <c r="I180" s="1"/>
    </row>
    <row r="181" spans="1:14" x14ac:dyDescent="0.35">
      <c r="B181">
        <v>55077</v>
      </c>
      <c r="C181">
        <v>63.774037419911203</v>
      </c>
      <c r="D181">
        <v>63.312288200552103</v>
      </c>
      <c r="E181">
        <v>63.295196373569802</v>
      </c>
      <c r="F181">
        <v>60.215557230533904</v>
      </c>
      <c r="G181">
        <v>63.312288200552103</v>
      </c>
      <c r="H181">
        <v>2</v>
      </c>
      <c r="I181" s="1"/>
    </row>
    <row r="182" spans="1:14" x14ac:dyDescent="0.35">
      <c r="B182">
        <v>32338</v>
      </c>
      <c r="C182">
        <v>64.086242438633107</v>
      </c>
      <c r="D182">
        <v>63.357307159165998</v>
      </c>
      <c r="E182">
        <v>63.887760293307302</v>
      </c>
      <c r="F182">
        <v>60.854686909296397</v>
      </c>
      <c r="G182">
        <v>63.357307159165998</v>
      </c>
      <c r="H182">
        <v>2</v>
      </c>
      <c r="I182" s="1"/>
    </row>
    <row r="183" spans="1:14" x14ac:dyDescent="0.35">
      <c r="A183">
        <v>37</v>
      </c>
      <c r="B183">
        <v>10570</v>
      </c>
      <c r="C183">
        <v>63.366536749486102</v>
      </c>
      <c r="D183">
        <v>55.979173395449102</v>
      </c>
      <c r="E183">
        <v>59.0093828028376</v>
      </c>
      <c r="F183">
        <v>55.629223704125103</v>
      </c>
      <c r="G183">
        <v>56.005086959271701</v>
      </c>
      <c r="H183">
        <v>2</v>
      </c>
      <c r="I183" s="1"/>
      <c r="J183">
        <f t="shared" ref="J183:L183" si="106">MIN(C183:C187)</f>
        <v>63.366536749486102</v>
      </c>
      <c r="K183">
        <f t="shared" si="106"/>
        <v>55.546428905258502</v>
      </c>
      <c r="L183">
        <f t="shared" si="106"/>
        <v>58.243722038168599</v>
      </c>
      <c r="M183">
        <f t="shared" ref="M183" si="107">MIN(F183:F187)</f>
        <v>53.9488465567986</v>
      </c>
      <c r="N183">
        <f t="shared" ref="N183" si="108">MIN(G183:G187)</f>
        <v>54.468172829662997</v>
      </c>
    </row>
    <row r="184" spans="1:14" x14ac:dyDescent="0.35">
      <c r="B184">
        <v>95408</v>
      </c>
      <c r="C184">
        <v>68.018480486702899</v>
      </c>
      <c r="D184">
        <v>56.349871248405599</v>
      </c>
      <c r="E184">
        <v>59.600803048255997</v>
      </c>
      <c r="F184">
        <v>54.093131095357101</v>
      </c>
      <c r="G184">
        <v>58.533615816510398</v>
      </c>
      <c r="H184">
        <v>2</v>
      </c>
      <c r="I184" s="1"/>
    </row>
    <row r="185" spans="1:14" x14ac:dyDescent="0.35">
      <c r="B185">
        <v>8246</v>
      </c>
      <c r="C185">
        <v>67.582933967302694</v>
      </c>
      <c r="D185">
        <v>55.546428905258502</v>
      </c>
      <c r="E185">
        <v>58.243722038168599</v>
      </c>
      <c r="F185">
        <v>53.9488465567986</v>
      </c>
      <c r="G185">
        <v>55.078917821145197</v>
      </c>
      <c r="H185">
        <v>2</v>
      </c>
      <c r="I185" s="1"/>
    </row>
    <row r="186" spans="1:14" x14ac:dyDescent="0.35">
      <c r="B186">
        <v>56881</v>
      </c>
      <c r="C186">
        <v>63.563295753578302</v>
      </c>
      <c r="D186">
        <v>56.255256625028103</v>
      </c>
      <c r="E186">
        <v>61.351890809738002</v>
      </c>
      <c r="F186">
        <v>55.022207979529398</v>
      </c>
      <c r="G186">
        <v>54.468172829662997</v>
      </c>
      <c r="H186">
        <v>2</v>
      </c>
      <c r="I186" s="1"/>
    </row>
    <row r="187" spans="1:14" x14ac:dyDescent="0.35">
      <c r="B187">
        <v>97968</v>
      </c>
      <c r="C187">
        <v>66.288868504294996</v>
      </c>
      <c r="D187">
        <v>56.975936473173</v>
      </c>
      <c r="E187">
        <v>61.486473183071801</v>
      </c>
      <c r="F187">
        <v>54.586875154108903</v>
      </c>
      <c r="G187">
        <v>56.4132771081252</v>
      </c>
      <c r="H187">
        <v>2</v>
      </c>
      <c r="I187" s="1"/>
    </row>
    <row r="188" spans="1:14" x14ac:dyDescent="0.35">
      <c r="A188">
        <v>38</v>
      </c>
      <c r="B188">
        <v>10907</v>
      </c>
      <c r="C188">
        <v>52.404385546894503</v>
      </c>
      <c r="D188">
        <v>42.175984169335202</v>
      </c>
      <c r="E188">
        <v>42.9433989966182</v>
      </c>
      <c r="F188">
        <v>41.758421232906201</v>
      </c>
      <c r="G188">
        <v>42.866646684899898</v>
      </c>
      <c r="H188">
        <v>2</v>
      </c>
      <c r="I188" s="1"/>
      <c r="J188">
        <f t="shared" ref="J188:L188" si="109">MIN(C188:C192)</f>
        <v>52.167209926460401</v>
      </c>
      <c r="K188">
        <f t="shared" si="109"/>
        <v>42.175984169335202</v>
      </c>
      <c r="L188">
        <f t="shared" si="109"/>
        <v>42.013009282126397</v>
      </c>
      <c r="M188">
        <f t="shared" ref="M188" si="110">MIN(F188:F192)</f>
        <v>41.758421232906201</v>
      </c>
      <c r="N188">
        <f t="shared" ref="N188" si="111">MIN(G188:G192)</f>
        <v>42.866646684899898</v>
      </c>
    </row>
    <row r="189" spans="1:14" x14ac:dyDescent="0.35">
      <c r="B189">
        <v>88829</v>
      </c>
      <c r="C189">
        <v>52.500518909945697</v>
      </c>
      <c r="D189">
        <v>46.302006243457498</v>
      </c>
      <c r="E189">
        <v>44.617175153884702</v>
      </c>
      <c r="F189">
        <v>43.338279330240802</v>
      </c>
      <c r="G189">
        <v>46.669869220016999</v>
      </c>
      <c r="H189">
        <v>2</v>
      </c>
      <c r="I189" s="1"/>
    </row>
    <row r="190" spans="1:14" x14ac:dyDescent="0.35">
      <c r="B190">
        <v>74051</v>
      </c>
      <c r="C190">
        <v>52.167209926460401</v>
      </c>
      <c r="D190">
        <v>46.852852922311001</v>
      </c>
      <c r="E190">
        <v>47.327890546119598</v>
      </c>
      <c r="F190">
        <v>43.3233959968004</v>
      </c>
      <c r="G190">
        <v>44.020023077905002</v>
      </c>
      <c r="H190">
        <v>2</v>
      </c>
      <c r="I190" s="1"/>
    </row>
    <row r="191" spans="1:14" x14ac:dyDescent="0.35">
      <c r="B191">
        <v>697</v>
      </c>
      <c r="C191">
        <v>54.430015609915699</v>
      </c>
      <c r="D191">
        <v>43.697399022894302</v>
      </c>
      <c r="E191">
        <v>42.013009282126397</v>
      </c>
      <c r="F191">
        <v>42.160729916346597</v>
      </c>
      <c r="G191">
        <v>43.3710963518649</v>
      </c>
      <c r="H191">
        <v>2</v>
      </c>
      <c r="I191" s="1"/>
    </row>
    <row r="192" spans="1:14" x14ac:dyDescent="0.35">
      <c r="B192">
        <v>15797</v>
      </c>
      <c r="C192">
        <v>56.4550243798029</v>
      </c>
      <c r="D192">
        <v>49.852155506487499</v>
      </c>
      <c r="E192">
        <v>53.223588367890301</v>
      </c>
      <c r="F192">
        <v>47.5260187183206</v>
      </c>
      <c r="G192">
        <v>50.237658532514402</v>
      </c>
      <c r="H192">
        <v>3</v>
      </c>
      <c r="I192" s="1"/>
    </row>
    <row r="193" spans="1:14" x14ac:dyDescent="0.35">
      <c r="A193">
        <v>39</v>
      </c>
      <c r="B193">
        <v>65147</v>
      </c>
      <c r="C193">
        <v>75.404883566084493</v>
      </c>
      <c r="D193">
        <v>65.771892675834096</v>
      </c>
      <c r="E193">
        <v>68.810297656677093</v>
      </c>
      <c r="F193">
        <v>62.490985206880801</v>
      </c>
      <c r="G193">
        <v>65.8024515715787</v>
      </c>
      <c r="H193">
        <v>2</v>
      </c>
      <c r="I193" s="1"/>
      <c r="J193">
        <f t="shared" ref="J193:L193" si="112">MIN(C193:C197)</f>
        <v>71.026258318455703</v>
      </c>
      <c r="K193">
        <f t="shared" si="112"/>
        <v>62.7144749140272</v>
      </c>
      <c r="L193">
        <f t="shared" si="112"/>
        <v>64.717605905904605</v>
      </c>
      <c r="M193">
        <f t="shared" ref="M193" si="113">MIN(F193:F197)</f>
        <v>61.287763700110297</v>
      </c>
      <c r="N193">
        <f t="shared" ref="N193" si="114">MIN(G193:G197)</f>
        <v>62.833694630151797</v>
      </c>
    </row>
    <row r="194" spans="1:14" x14ac:dyDescent="0.35">
      <c r="B194">
        <v>6692</v>
      </c>
      <c r="C194">
        <v>75.564183117003495</v>
      </c>
      <c r="D194">
        <v>66.706589913897304</v>
      </c>
      <c r="E194">
        <v>68.058889020075199</v>
      </c>
      <c r="F194">
        <v>62.712230568337702</v>
      </c>
      <c r="G194">
        <v>66.7546113497161</v>
      </c>
      <c r="H194">
        <v>2</v>
      </c>
      <c r="I194" s="1"/>
    </row>
    <row r="195" spans="1:14" x14ac:dyDescent="0.35">
      <c r="B195">
        <v>70758</v>
      </c>
      <c r="C195">
        <v>71.590162279584405</v>
      </c>
      <c r="D195">
        <v>62.7144749140272</v>
      </c>
      <c r="E195">
        <v>66.104118658704806</v>
      </c>
      <c r="F195">
        <v>61.287763700110297</v>
      </c>
      <c r="G195">
        <v>63.612009455836898</v>
      </c>
      <c r="H195">
        <v>2</v>
      </c>
      <c r="I195" s="1"/>
    </row>
    <row r="196" spans="1:14" x14ac:dyDescent="0.35">
      <c r="B196">
        <v>25901</v>
      </c>
      <c r="C196">
        <v>72.168444629288402</v>
      </c>
      <c r="D196">
        <v>63.557864792599901</v>
      </c>
      <c r="E196">
        <v>64.717605905904605</v>
      </c>
      <c r="F196">
        <v>61.4875921121278</v>
      </c>
      <c r="G196">
        <v>62.833694630151797</v>
      </c>
      <c r="H196">
        <v>2</v>
      </c>
      <c r="I196" s="1"/>
    </row>
    <row r="197" spans="1:14" x14ac:dyDescent="0.35">
      <c r="B197">
        <v>94916</v>
      </c>
      <c r="C197">
        <v>71.026258318455703</v>
      </c>
      <c r="D197">
        <v>63.312711663034001</v>
      </c>
      <c r="E197">
        <v>67.052116603909894</v>
      </c>
      <c r="F197">
        <v>62.1870897724081</v>
      </c>
      <c r="G197">
        <v>64.1332195132712</v>
      </c>
      <c r="H197">
        <v>2</v>
      </c>
      <c r="I197" s="1"/>
    </row>
    <row r="198" spans="1:14" x14ac:dyDescent="0.35">
      <c r="A198">
        <v>40</v>
      </c>
      <c r="B198">
        <v>47490</v>
      </c>
      <c r="C198">
        <v>63.803610601476201</v>
      </c>
      <c r="D198">
        <v>53.717395507000703</v>
      </c>
      <c r="E198">
        <v>54.256079986513797</v>
      </c>
      <c r="F198">
        <v>50.473921806847201</v>
      </c>
      <c r="G198">
        <v>53.700638586833001</v>
      </c>
      <c r="H198">
        <v>2</v>
      </c>
      <c r="I198" s="1"/>
      <c r="J198">
        <f t="shared" ref="J198:L198" si="115">MIN(C198:C202)</f>
        <v>62.953593318555903</v>
      </c>
      <c r="K198">
        <f t="shared" si="115"/>
        <v>51.865670173955401</v>
      </c>
      <c r="L198">
        <f t="shared" si="115"/>
        <v>52.550979585500997</v>
      </c>
      <c r="M198">
        <f t="shared" ref="M198" si="116">MIN(F198:F202)</f>
        <v>50.473921806847201</v>
      </c>
      <c r="N198">
        <f t="shared" ref="N198" si="117">MIN(G198:G202)</f>
        <v>52.481337387289202</v>
      </c>
    </row>
    <row r="199" spans="1:14" x14ac:dyDescent="0.35">
      <c r="B199">
        <v>82701</v>
      </c>
      <c r="C199">
        <v>63.566692994206903</v>
      </c>
      <c r="D199">
        <v>53.440175596029</v>
      </c>
      <c r="E199">
        <v>52.550979585500997</v>
      </c>
      <c r="F199">
        <v>52.451536527019101</v>
      </c>
      <c r="G199">
        <v>52.481337387289202</v>
      </c>
      <c r="H199">
        <v>2</v>
      </c>
      <c r="I199" s="1"/>
    </row>
    <row r="200" spans="1:14" x14ac:dyDescent="0.35">
      <c r="B200">
        <v>41523</v>
      </c>
      <c r="C200">
        <v>64.323711715781201</v>
      </c>
      <c r="D200">
        <v>51.865670173955401</v>
      </c>
      <c r="E200">
        <v>55.363556982390499</v>
      </c>
      <c r="F200">
        <v>51.193820888761799</v>
      </c>
      <c r="G200">
        <v>53.257384577594301</v>
      </c>
      <c r="H200">
        <v>2</v>
      </c>
      <c r="I200" s="1"/>
    </row>
    <row r="201" spans="1:14" x14ac:dyDescent="0.35">
      <c r="B201">
        <v>40695</v>
      </c>
      <c r="C201">
        <v>65.653793673806206</v>
      </c>
      <c r="D201">
        <v>53.713222789550102</v>
      </c>
      <c r="E201">
        <v>54.406554490829798</v>
      </c>
      <c r="F201">
        <v>52.186399577430002</v>
      </c>
      <c r="G201">
        <v>53.649980730326099</v>
      </c>
      <c r="H201">
        <v>2</v>
      </c>
      <c r="I201" s="1"/>
    </row>
    <row r="202" spans="1:14" x14ac:dyDescent="0.35">
      <c r="B202">
        <v>72215</v>
      </c>
      <c r="C202">
        <v>62.953593318555903</v>
      </c>
      <c r="D202">
        <v>54.545339374371103</v>
      </c>
      <c r="E202">
        <v>58.562743810039798</v>
      </c>
      <c r="F202">
        <v>51.298207228587799</v>
      </c>
      <c r="G202">
        <v>52.8881644596174</v>
      </c>
      <c r="H202">
        <v>2</v>
      </c>
      <c r="I202" s="1"/>
    </row>
    <row r="203" spans="1:14" x14ac:dyDescent="0.35">
      <c r="I203" s="1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E1E4-EA12-4A0D-B4FE-A909973F866F}">
  <dimension ref="A1:F21"/>
  <sheetViews>
    <sheetView tabSelected="1" topLeftCell="D7" workbookViewId="0">
      <selection activeCell="O10" sqref="O10"/>
    </sheetView>
  </sheetViews>
  <sheetFormatPr defaultRowHeight="14.5" x14ac:dyDescent="0.35"/>
  <cols>
    <col min="1" max="2" width="15.453125" customWidth="1"/>
    <col min="3" max="3" width="18.54296875" customWidth="1"/>
    <col min="4" max="4" width="18" customWidth="1"/>
    <col min="5" max="5" width="14.26953125" customWidth="1"/>
    <col min="6" max="6" width="14.7265625" customWidth="1"/>
  </cols>
  <sheetData>
    <row r="1" spans="1:6" x14ac:dyDescent="0.35">
      <c r="A1" t="s">
        <v>4</v>
      </c>
      <c r="B1" t="s">
        <v>54</v>
      </c>
      <c r="C1" t="s">
        <v>51</v>
      </c>
      <c r="D1" t="s">
        <v>12</v>
      </c>
      <c r="E1" t="s">
        <v>50</v>
      </c>
      <c r="F1" t="s">
        <v>55</v>
      </c>
    </row>
    <row r="2" spans="1:6" x14ac:dyDescent="0.35">
      <c r="A2">
        <v>1</v>
      </c>
      <c r="B2">
        <v>10</v>
      </c>
      <c r="C2" t="s">
        <v>52</v>
      </c>
      <c r="D2">
        <v>1</v>
      </c>
      <c r="E2">
        <v>20.239999999999998</v>
      </c>
      <c r="F2">
        <v>24828</v>
      </c>
    </row>
    <row r="3" spans="1:6" x14ac:dyDescent="0.35">
      <c r="A3">
        <v>7</v>
      </c>
      <c r="B3">
        <v>10</v>
      </c>
      <c r="C3" t="s">
        <v>53</v>
      </c>
      <c r="D3">
        <v>1</v>
      </c>
      <c r="E3" s="5">
        <v>18.829999999999998</v>
      </c>
    </row>
    <row r="4" spans="1:6" x14ac:dyDescent="0.35">
      <c r="A4">
        <v>11</v>
      </c>
      <c r="B4">
        <v>20</v>
      </c>
      <c r="C4" t="s">
        <v>52</v>
      </c>
      <c r="D4">
        <v>2</v>
      </c>
      <c r="E4">
        <v>36.799999999999997</v>
      </c>
      <c r="F4">
        <v>13574</v>
      </c>
    </row>
    <row r="5" spans="1:6" x14ac:dyDescent="0.35">
      <c r="A5">
        <v>19</v>
      </c>
      <c r="B5">
        <v>20</v>
      </c>
      <c r="C5" t="s">
        <v>53</v>
      </c>
      <c r="D5">
        <v>2</v>
      </c>
      <c r="E5">
        <v>23.190999999999999</v>
      </c>
      <c r="F5">
        <v>53075</v>
      </c>
    </row>
    <row r="6" spans="1:6" x14ac:dyDescent="0.35">
      <c r="A6">
        <v>22</v>
      </c>
      <c r="B6">
        <v>50</v>
      </c>
      <c r="C6" t="s">
        <v>52</v>
      </c>
      <c r="D6">
        <v>3</v>
      </c>
      <c r="E6">
        <v>59.4</v>
      </c>
      <c r="F6">
        <v>172</v>
      </c>
    </row>
    <row r="7" spans="1:6" x14ac:dyDescent="0.35">
      <c r="A7">
        <v>26</v>
      </c>
      <c r="B7">
        <v>50</v>
      </c>
      <c r="C7" t="s">
        <v>53</v>
      </c>
      <c r="D7">
        <v>1</v>
      </c>
      <c r="E7">
        <v>22.31</v>
      </c>
      <c r="F7">
        <v>67475</v>
      </c>
    </row>
    <row r="8" spans="1:6" x14ac:dyDescent="0.35">
      <c r="A8">
        <v>34</v>
      </c>
      <c r="B8">
        <v>100</v>
      </c>
      <c r="C8" t="s">
        <v>52</v>
      </c>
      <c r="D8">
        <v>4</v>
      </c>
      <c r="E8">
        <v>103.26</v>
      </c>
      <c r="F8">
        <v>60408</v>
      </c>
    </row>
    <row r="9" spans="1:6" x14ac:dyDescent="0.35">
      <c r="A9">
        <v>40</v>
      </c>
      <c r="B9">
        <v>100</v>
      </c>
      <c r="C9" t="s">
        <v>53</v>
      </c>
      <c r="D9">
        <v>2</v>
      </c>
      <c r="E9">
        <v>50.47</v>
      </c>
    </row>
    <row r="13" spans="1:6" x14ac:dyDescent="0.35">
      <c r="A13" t="s">
        <v>4</v>
      </c>
      <c r="B13" t="s">
        <v>50</v>
      </c>
      <c r="C13" t="s">
        <v>59</v>
      </c>
      <c r="D13" s="8" t="s">
        <v>62</v>
      </c>
      <c r="E13" t="s">
        <v>60</v>
      </c>
      <c r="F13" s="8" t="s">
        <v>61</v>
      </c>
    </row>
    <row r="14" spans="1:6" x14ac:dyDescent="0.35">
      <c r="A14">
        <v>1</v>
      </c>
      <c r="B14">
        <v>20.239999999999998</v>
      </c>
      <c r="C14" s="5">
        <v>20.97</v>
      </c>
      <c r="D14" s="8">
        <f>ROUND(((C14-B14)/B14)*100, 2)</f>
        <v>3.61</v>
      </c>
      <c r="E14" s="5">
        <v>20.69</v>
      </c>
      <c r="F14" s="8">
        <f>ROUND(((E14-B14)/B14)*100,2)</f>
        <v>2.2200000000000002</v>
      </c>
    </row>
    <row r="15" spans="1:6" x14ac:dyDescent="0.35">
      <c r="A15">
        <v>7</v>
      </c>
      <c r="B15" s="5">
        <v>18.829999999999998</v>
      </c>
      <c r="C15" s="5">
        <v>19.11</v>
      </c>
      <c r="D15" s="8">
        <f t="shared" ref="D15:D21" si="0">ROUND(((C15-B15)/B15)*100, 2)</f>
        <v>1.49</v>
      </c>
      <c r="E15" s="5">
        <v>18.829999999999998</v>
      </c>
      <c r="F15" s="8">
        <f t="shared" ref="F15:F21" si="1">ROUND(((E15-B15)/B15)*100,2)</f>
        <v>0</v>
      </c>
    </row>
    <row r="16" spans="1:6" x14ac:dyDescent="0.35">
      <c r="A16">
        <v>11</v>
      </c>
      <c r="B16">
        <v>36.799999999999997</v>
      </c>
      <c r="C16" s="5">
        <v>38.83</v>
      </c>
      <c r="D16" s="8">
        <f t="shared" si="0"/>
        <v>5.52</v>
      </c>
      <c r="E16" s="5">
        <v>39.69</v>
      </c>
      <c r="F16" s="8">
        <f t="shared" si="1"/>
        <v>7.85</v>
      </c>
    </row>
    <row r="17" spans="1:6" x14ac:dyDescent="0.35">
      <c r="A17">
        <v>19</v>
      </c>
      <c r="B17">
        <v>23.19</v>
      </c>
      <c r="C17" s="5">
        <v>23.9</v>
      </c>
      <c r="D17" s="8">
        <f t="shared" si="0"/>
        <v>3.06</v>
      </c>
      <c r="E17" s="5">
        <v>24.23</v>
      </c>
      <c r="F17" s="8">
        <f t="shared" si="1"/>
        <v>4.4800000000000004</v>
      </c>
    </row>
    <row r="18" spans="1:6" x14ac:dyDescent="0.35">
      <c r="A18">
        <v>22</v>
      </c>
      <c r="B18">
        <v>59.4</v>
      </c>
      <c r="C18" s="5">
        <v>59.59</v>
      </c>
      <c r="D18" s="8">
        <f t="shared" si="0"/>
        <v>0.32</v>
      </c>
      <c r="E18" s="5">
        <v>59.84</v>
      </c>
      <c r="F18" s="8">
        <f t="shared" si="1"/>
        <v>0.74</v>
      </c>
    </row>
    <row r="19" spans="1:6" x14ac:dyDescent="0.35">
      <c r="A19">
        <v>26</v>
      </c>
      <c r="B19">
        <v>22.31</v>
      </c>
      <c r="C19" s="5">
        <v>22.79</v>
      </c>
      <c r="D19" s="8">
        <f t="shared" si="0"/>
        <v>2.15</v>
      </c>
      <c r="E19" s="5">
        <v>22.79</v>
      </c>
      <c r="F19" s="8">
        <f t="shared" si="1"/>
        <v>2.15</v>
      </c>
    </row>
    <row r="20" spans="1:6" x14ac:dyDescent="0.35">
      <c r="A20">
        <v>34</v>
      </c>
      <c r="B20">
        <v>103.26</v>
      </c>
      <c r="C20" s="5">
        <v>103.36</v>
      </c>
      <c r="D20" s="8">
        <f t="shared" si="0"/>
        <v>0.1</v>
      </c>
      <c r="E20" s="5">
        <v>107.23</v>
      </c>
      <c r="F20" s="8">
        <f t="shared" si="1"/>
        <v>3.84</v>
      </c>
    </row>
    <row r="21" spans="1:6" x14ac:dyDescent="0.35">
      <c r="A21">
        <v>40</v>
      </c>
      <c r="B21">
        <v>50.47</v>
      </c>
      <c r="C21" s="5">
        <v>58.55</v>
      </c>
      <c r="D21" s="8">
        <f t="shared" si="0"/>
        <v>16.010000000000002</v>
      </c>
      <c r="E21" s="5">
        <v>63.25</v>
      </c>
      <c r="F21" s="8">
        <f t="shared" si="1"/>
        <v>25.32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41C5-88F5-4C98-B8ED-ACEB31FDDCF4}">
  <sheetPr codeName="Sheet3"/>
  <dimension ref="A1:F41"/>
  <sheetViews>
    <sheetView workbookViewId="0">
      <selection activeCell="H2" sqref="H2:L41"/>
    </sheetView>
  </sheetViews>
  <sheetFormatPr defaultRowHeight="14.5" x14ac:dyDescent="0.35"/>
  <cols>
    <col min="1" max="1" width="20.54296875" customWidth="1"/>
  </cols>
  <sheetData>
    <row r="1" spans="1:6" x14ac:dyDescent="0.35">
      <c r="A1" t="s">
        <v>4</v>
      </c>
      <c r="B1" t="s">
        <v>7</v>
      </c>
      <c r="C1" t="s">
        <v>8</v>
      </c>
      <c r="D1" t="s">
        <v>33</v>
      </c>
      <c r="E1" t="s">
        <v>34</v>
      </c>
      <c r="F1" t="s">
        <v>35</v>
      </c>
    </row>
    <row r="2" spans="1:6" x14ac:dyDescent="0.35">
      <c r="A2">
        <v>1</v>
      </c>
      <c r="B2">
        <v>21.251802882337401</v>
      </c>
      <c r="C2">
        <v>20.6910243744559</v>
      </c>
      <c r="D2">
        <v>22.2410902021049</v>
      </c>
      <c r="E2">
        <v>20.966687278051001</v>
      </c>
      <c r="F2">
        <v>20.6910243744559</v>
      </c>
    </row>
    <row r="3" spans="1:6" x14ac:dyDescent="0.35">
      <c r="A3">
        <v>2</v>
      </c>
      <c r="B3">
        <v>14.3071108380833</v>
      </c>
      <c r="C3">
        <v>14.5611963231811</v>
      </c>
      <c r="D3">
        <v>15.362719189183</v>
      </c>
      <c r="E3">
        <v>13.8763279593849</v>
      </c>
      <c r="F3">
        <v>14.5611963231811</v>
      </c>
    </row>
    <row r="4" spans="1:6" x14ac:dyDescent="0.35">
      <c r="A4">
        <v>3</v>
      </c>
      <c r="B4">
        <v>28.8427556647726</v>
      </c>
      <c r="C4">
        <v>28.8427556647726</v>
      </c>
      <c r="D4">
        <v>28.8427556647726</v>
      </c>
      <c r="E4">
        <v>27.808634177269798</v>
      </c>
      <c r="F4">
        <v>28.8427556647726</v>
      </c>
    </row>
    <row r="5" spans="1:6" x14ac:dyDescent="0.35">
      <c r="A5">
        <v>4</v>
      </c>
      <c r="B5">
        <v>26.7522690104602</v>
      </c>
      <c r="C5">
        <v>26.454913221327502</v>
      </c>
      <c r="D5">
        <v>26.454913221327502</v>
      </c>
      <c r="E5">
        <v>25.4689221462428</v>
      </c>
      <c r="F5">
        <v>26.454913221327502</v>
      </c>
    </row>
    <row r="6" spans="1:6" x14ac:dyDescent="0.35">
      <c r="A6">
        <v>5</v>
      </c>
      <c r="B6">
        <v>30.9526183821805</v>
      </c>
      <c r="C6">
        <v>31.221296445795701</v>
      </c>
      <c r="D6">
        <v>31.221296445795701</v>
      </c>
      <c r="E6">
        <v>30.973060174948799</v>
      </c>
      <c r="F6">
        <v>31.221296445795701</v>
      </c>
    </row>
    <row r="7" spans="1:6" x14ac:dyDescent="0.35">
      <c r="A7">
        <v>6</v>
      </c>
      <c r="B7">
        <v>24.2428329477417</v>
      </c>
      <c r="C7">
        <v>23.976482700476399</v>
      </c>
      <c r="D7">
        <v>25.5113031946943</v>
      </c>
      <c r="E7">
        <v>23.417276723739501</v>
      </c>
      <c r="F7">
        <v>23.976482700476399</v>
      </c>
    </row>
    <row r="8" spans="1:6" x14ac:dyDescent="0.35">
      <c r="A8">
        <v>7</v>
      </c>
      <c r="B8">
        <v>20.807295923038598</v>
      </c>
      <c r="C8">
        <v>18.826134624280499</v>
      </c>
      <c r="D8">
        <v>19.345942021530199</v>
      </c>
      <c r="E8">
        <v>19.1083349835409</v>
      </c>
      <c r="F8">
        <v>18.826134624280499</v>
      </c>
    </row>
    <row r="9" spans="1:6" x14ac:dyDescent="0.35">
      <c r="A9">
        <v>8</v>
      </c>
      <c r="B9">
        <v>14.461220837293601</v>
      </c>
      <c r="C9">
        <v>13.8056992084291</v>
      </c>
      <c r="D9">
        <v>14.632839024813499</v>
      </c>
      <c r="E9">
        <v>13.794782876465799</v>
      </c>
      <c r="F9">
        <v>13.8056992084291</v>
      </c>
    </row>
    <row r="10" spans="1:6" x14ac:dyDescent="0.35">
      <c r="A10">
        <v>9</v>
      </c>
      <c r="B10">
        <v>19.8996476783304</v>
      </c>
      <c r="C10">
        <v>16.565310984153999</v>
      </c>
      <c r="D10">
        <v>20.3580095972019</v>
      </c>
      <c r="E10">
        <v>17.1809890385078</v>
      </c>
      <c r="F10">
        <v>16.565310984153999</v>
      </c>
    </row>
    <row r="11" spans="1:6" x14ac:dyDescent="0.35">
      <c r="A11">
        <v>10</v>
      </c>
      <c r="B11">
        <v>22.010741282977101</v>
      </c>
      <c r="C11">
        <v>18.453533455316599</v>
      </c>
      <c r="D11">
        <v>22.066282375473602</v>
      </c>
      <c r="E11">
        <v>18.0692179002369</v>
      </c>
      <c r="F11">
        <v>18.453533455316599</v>
      </c>
    </row>
    <row r="12" spans="1:6" x14ac:dyDescent="0.35">
      <c r="A12">
        <v>11</v>
      </c>
      <c r="B12">
        <v>38.8255408496725</v>
      </c>
      <c r="C12">
        <v>39.687089617095097</v>
      </c>
      <c r="D12">
        <v>40.514087767137603</v>
      </c>
      <c r="E12">
        <v>38.826398590193897</v>
      </c>
      <c r="F12">
        <v>39.687089617095097</v>
      </c>
    </row>
    <row r="13" spans="1:6" x14ac:dyDescent="0.35">
      <c r="A13">
        <v>12</v>
      </c>
      <c r="B13">
        <v>45.892875831612898</v>
      </c>
      <c r="C13">
        <v>45.132789643523999</v>
      </c>
      <c r="D13">
        <v>45.132789643523999</v>
      </c>
      <c r="E13">
        <v>44.657328718541599</v>
      </c>
      <c r="F13">
        <v>45.132789643523999</v>
      </c>
    </row>
    <row r="14" spans="1:6" x14ac:dyDescent="0.35">
      <c r="A14">
        <v>13</v>
      </c>
      <c r="B14">
        <v>45.433797968011099</v>
      </c>
      <c r="C14">
        <v>43.786743020051603</v>
      </c>
      <c r="D14">
        <v>45.267169582578298</v>
      </c>
      <c r="E14">
        <v>42.5182225527561</v>
      </c>
      <c r="F14">
        <v>43.786743020051603</v>
      </c>
    </row>
    <row r="15" spans="1:6" x14ac:dyDescent="0.35">
      <c r="A15">
        <v>14</v>
      </c>
      <c r="B15">
        <v>38.233534745239197</v>
      </c>
      <c r="C15">
        <v>35.298075279454999</v>
      </c>
      <c r="D15">
        <v>36.931466518188302</v>
      </c>
      <c r="E15">
        <v>34.645983372036902</v>
      </c>
      <c r="F15">
        <v>35.298075279454999</v>
      </c>
    </row>
    <row r="16" spans="1:6" x14ac:dyDescent="0.35">
      <c r="A16">
        <v>15</v>
      </c>
      <c r="B16">
        <v>65.575965889591998</v>
      </c>
      <c r="C16">
        <v>63.608531285661499</v>
      </c>
      <c r="D16">
        <v>67.168755911850795</v>
      </c>
      <c r="E16">
        <v>62.603515621148397</v>
      </c>
      <c r="F16">
        <v>63.6056641801013</v>
      </c>
    </row>
    <row r="17" spans="1:6" x14ac:dyDescent="0.35">
      <c r="A17">
        <v>16</v>
      </c>
      <c r="B17">
        <v>45.225256814883799</v>
      </c>
      <c r="C17">
        <v>47.4028716174385</v>
      </c>
      <c r="D17">
        <v>48.967909606241697</v>
      </c>
      <c r="E17">
        <v>44.317826041508702</v>
      </c>
      <c r="F17">
        <v>47.549424939444002</v>
      </c>
    </row>
    <row r="18" spans="1:6" x14ac:dyDescent="0.35">
      <c r="A18">
        <v>17</v>
      </c>
      <c r="B18">
        <v>20.359856010200001</v>
      </c>
      <c r="C18">
        <v>21.1745110171825</v>
      </c>
      <c r="D18">
        <v>21.1745110171825</v>
      </c>
      <c r="E18">
        <v>19.3419321962491</v>
      </c>
      <c r="F18">
        <v>21.1745110171825</v>
      </c>
    </row>
    <row r="19" spans="1:6" x14ac:dyDescent="0.35">
      <c r="A19">
        <v>18</v>
      </c>
      <c r="B19">
        <v>24.496504610358901</v>
      </c>
      <c r="C19">
        <v>23.012501948334101</v>
      </c>
      <c r="D19">
        <v>25.393315554466302</v>
      </c>
      <c r="E19">
        <v>22.482075711614399</v>
      </c>
      <c r="F19">
        <v>23.012501948334101</v>
      </c>
    </row>
    <row r="20" spans="1:6" x14ac:dyDescent="0.35">
      <c r="A20">
        <v>19</v>
      </c>
      <c r="B20">
        <v>25.9136689347892</v>
      </c>
      <c r="C20">
        <v>24.225100192948599</v>
      </c>
      <c r="D20">
        <v>25.1266756864703</v>
      </c>
      <c r="E20">
        <v>23.898368600553798</v>
      </c>
      <c r="F20">
        <v>24.225100192948599</v>
      </c>
    </row>
    <row r="21" spans="1:6" x14ac:dyDescent="0.35">
      <c r="A21">
        <v>20</v>
      </c>
      <c r="B21">
        <v>43.964942481488897</v>
      </c>
      <c r="C21">
        <v>45.8039329670098</v>
      </c>
      <c r="D21">
        <v>46.695244312266503</v>
      </c>
      <c r="E21">
        <v>44.585014622560799</v>
      </c>
      <c r="F21">
        <v>46.695244312266503</v>
      </c>
    </row>
    <row r="22" spans="1:6" x14ac:dyDescent="0.35">
      <c r="A22">
        <v>21</v>
      </c>
      <c r="B22">
        <v>82.200445165273294</v>
      </c>
      <c r="C22">
        <v>74.947008745616003</v>
      </c>
      <c r="D22">
        <v>79.041598918389695</v>
      </c>
      <c r="E22">
        <v>70.9086702790446</v>
      </c>
      <c r="F22">
        <v>73.058167567185805</v>
      </c>
    </row>
    <row r="23" spans="1:6" x14ac:dyDescent="0.35">
      <c r="A23">
        <v>22</v>
      </c>
      <c r="B23">
        <v>62.730376203761303</v>
      </c>
      <c r="C23">
        <v>59.844935657345701</v>
      </c>
      <c r="D23">
        <v>61.5338281660379</v>
      </c>
      <c r="E23">
        <v>59.586564501804602</v>
      </c>
      <c r="F23">
        <v>59.968561463024898</v>
      </c>
    </row>
    <row r="24" spans="1:6" x14ac:dyDescent="0.35">
      <c r="A24">
        <v>23</v>
      </c>
      <c r="B24">
        <v>70.270702229687799</v>
      </c>
      <c r="C24">
        <v>65.717859827307905</v>
      </c>
      <c r="D24">
        <v>66.9588781325768</v>
      </c>
      <c r="E24">
        <v>63.715906517459203</v>
      </c>
      <c r="F24">
        <v>65.833003545098094</v>
      </c>
    </row>
    <row r="25" spans="1:6" x14ac:dyDescent="0.35">
      <c r="A25">
        <v>24</v>
      </c>
      <c r="B25">
        <v>75.086287675458294</v>
      </c>
      <c r="C25">
        <v>66.706355343475707</v>
      </c>
      <c r="D25">
        <v>65.477274068143998</v>
      </c>
      <c r="E25">
        <v>64.668923018697299</v>
      </c>
      <c r="F25">
        <v>66.706355343475707</v>
      </c>
    </row>
    <row r="26" spans="1:6" x14ac:dyDescent="0.35">
      <c r="A26">
        <v>25</v>
      </c>
      <c r="B26">
        <v>72.218590753458102</v>
      </c>
      <c r="C26">
        <v>67.2136144146493</v>
      </c>
      <c r="D26">
        <v>67.331479614412203</v>
      </c>
      <c r="E26">
        <v>64.056523326483401</v>
      </c>
      <c r="F26">
        <v>64.456476507559302</v>
      </c>
    </row>
    <row r="27" spans="1:6" x14ac:dyDescent="0.35">
      <c r="A27">
        <v>26</v>
      </c>
      <c r="B27">
        <v>27.958500964567801</v>
      </c>
      <c r="C27">
        <v>22.794396702656002</v>
      </c>
      <c r="D27">
        <v>23.399242093964801</v>
      </c>
      <c r="E27">
        <v>22.793951125347501</v>
      </c>
      <c r="F27">
        <v>22.794396702656002</v>
      </c>
    </row>
    <row r="28" spans="1:6" x14ac:dyDescent="0.35">
      <c r="A28">
        <v>27</v>
      </c>
      <c r="B28">
        <v>64.499035175455802</v>
      </c>
      <c r="C28">
        <v>60.780657269738001</v>
      </c>
      <c r="D28">
        <v>61.670989039702697</v>
      </c>
      <c r="E28">
        <v>60.236654887753303</v>
      </c>
      <c r="F28">
        <v>60.9964577560538</v>
      </c>
    </row>
    <row r="29" spans="1:6" x14ac:dyDescent="0.35">
      <c r="A29">
        <v>28</v>
      </c>
      <c r="B29">
        <v>35.3315947656369</v>
      </c>
      <c r="C29">
        <v>29.808623474075201</v>
      </c>
      <c r="D29">
        <v>34.258431073942603</v>
      </c>
      <c r="E29">
        <v>29.393761208703001</v>
      </c>
      <c r="F29">
        <v>32.299418149664</v>
      </c>
    </row>
    <row r="30" spans="1:6" x14ac:dyDescent="0.35">
      <c r="A30">
        <v>29</v>
      </c>
      <c r="B30">
        <v>25.338663046300201</v>
      </c>
      <c r="C30">
        <v>22.997920978818101</v>
      </c>
      <c r="D30">
        <v>23.131176744723899</v>
      </c>
      <c r="E30">
        <v>22.4044665536724</v>
      </c>
      <c r="F30">
        <v>22.997920978818101</v>
      </c>
    </row>
    <row r="31" spans="1:6" x14ac:dyDescent="0.35">
      <c r="A31">
        <v>30</v>
      </c>
      <c r="B31">
        <v>45.886022390977601</v>
      </c>
      <c r="C31">
        <v>38.041629759588602</v>
      </c>
      <c r="D31">
        <v>39.2250599804293</v>
      </c>
      <c r="E31">
        <v>34.942086572491199</v>
      </c>
      <c r="F31">
        <v>36.225259047199998</v>
      </c>
    </row>
    <row r="32" spans="1:6" x14ac:dyDescent="0.35">
      <c r="A32">
        <v>31</v>
      </c>
      <c r="B32">
        <v>101.368798537259</v>
      </c>
      <c r="C32">
        <v>88.929681277974097</v>
      </c>
      <c r="D32">
        <v>90.240215312443596</v>
      </c>
      <c r="E32">
        <v>88.817865488924497</v>
      </c>
      <c r="F32">
        <v>89.443423756675003</v>
      </c>
    </row>
    <row r="33" spans="1:6" x14ac:dyDescent="0.35">
      <c r="A33">
        <v>32</v>
      </c>
      <c r="B33">
        <v>113.980642852473</v>
      </c>
      <c r="C33">
        <v>98.736451001757004</v>
      </c>
      <c r="D33">
        <v>104.672495376857</v>
      </c>
      <c r="E33">
        <v>96.869299533078902</v>
      </c>
      <c r="F33">
        <v>101.446935946243</v>
      </c>
    </row>
    <row r="34" spans="1:6" x14ac:dyDescent="0.35">
      <c r="A34">
        <v>33</v>
      </c>
      <c r="B34">
        <v>113.01880198105501</v>
      </c>
      <c r="C34">
        <v>103.01812480141</v>
      </c>
      <c r="D34">
        <v>111.29656737055799</v>
      </c>
      <c r="E34">
        <v>102.491374861328</v>
      </c>
      <c r="F34">
        <v>104.394340580825</v>
      </c>
    </row>
    <row r="35" spans="1:6" x14ac:dyDescent="0.35">
      <c r="A35">
        <v>34</v>
      </c>
      <c r="B35">
        <v>115.61804943625199</v>
      </c>
      <c r="C35">
        <v>107.22921555996</v>
      </c>
      <c r="D35">
        <v>111.833392244561</v>
      </c>
      <c r="E35">
        <v>103.358003067724</v>
      </c>
      <c r="F35">
        <v>106.846812003163</v>
      </c>
    </row>
    <row r="36" spans="1:6" x14ac:dyDescent="0.35">
      <c r="A36">
        <v>35</v>
      </c>
      <c r="B36">
        <v>94.423570585048196</v>
      </c>
      <c r="C36">
        <v>82.816992625278601</v>
      </c>
      <c r="D36">
        <v>85.810300236706397</v>
      </c>
      <c r="E36">
        <v>80.954643939526903</v>
      </c>
      <c r="F36">
        <v>81.712080961161007</v>
      </c>
    </row>
    <row r="37" spans="1:6" x14ac:dyDescent="0.35">
      <c r="A37">
        <v>36</v>
      </c>
      <c r="B37">
        <v>63.774037419911203</v>
      </c>
      <c r="C37">
        <v>63.252069113121401</v>
      </c>
      <c r="D37">
        <v>63.295196373569802</v>
      </c>
      <c r="E37">
        <v>58.550552913038302</v>
      </c>
      <c r="F37">
        <v>62.122016531022403</v>
      </c>
    </row>
    <row r="38" spans="1:6" x14ac:dyDescent="0.35">
      <c r="A38">
        <v>37</v>
      </c>
      <c r="B38">
        <v>63.366536749486102</v>
      </c>
      <c r="C38">
        <v>55.546428905258502</v>
      </c>
      <c r="D38">
        <v>58.243722038168599</v>
      </c>
      <c r="E38">
        <v>53.9488465567986</v>
      </c>
      <c r="F38">
        <v>54.468172829662997</v>
      </c>
    </row>
    <row r="39" spans="1:6" x14ac:dyDescent="0.35">
      <c r="A39">
        <v>38</v>
      </c>
      <c r="B39">
        <v>52.167209926460401</v>
      </c>
      <c r="C39">
        <v>42.175984169335202</v>
      </c>
      <c r="D39">
        <v>42.013009282126397</v>
      </c>
      <c r="E39">
        <v>41.758421232906201</v>
      </c>
      <c r="F39">
        <v>42.866646684899898</v>
      </c>
    </row>
    <row r="40" spans="1:6" x14ac:dyDescent="0.35">
      <c r="A40">
        <v>39</v>
      </c>
      <c r="B40">
        <v>71.026258318455703</v>
      </c>
      <c r="C40">
        <v>62.7144749140272</v>
      </c>
      <c r="D40">
        <v>64.717605905904605</v>
      </c>
      <c r="E40">
        <v>61.287763700110297</v>
      </c>
      <c r="F40">
        <v>62.833694630151797</v>
      </c>
    </row>
    <row r="41" spans="1:6" x14ac:dyDescent="0.35">
      <c r="A41">
        <v>40</v>
      </c>
      <c r="B41">
        <v>62.953593318555903</v>
      </c>
      <c r="C41">
        <v>51.865670173955401</v>
      </c>
      <c r="D41">
        <v>52.550979585500997</v>
      </c>
      <c r="E41">
        <v>50.473921806847201</v>
      </c>
      <c r="F41">
        <v>52.481337387289202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8081-199B-4BA8-8BEA-0C19B7EEAB91}">
  <sheetPr codeName="Sheet4"/>
  <dimension ref="A1:F41"/>
  <sheetViews>
    <sheetView topLeftCell="A34" workbookViewId="0">
      <selection activeCell="E31" sqref="E31"/>
    </sheetView>
  </sheetViews>
  <sheetFormatPr defaultRowHeight="14.5" x14ac:dyDescent="0.35"/>
  <cols>
    <col min="1" max="1" width="20.81640625" customWidth="1"/>
  </cols>
  <sheetData>
    <row r="1" spans="1:6" x14ac:dyDescent="0.35">
      <c r="A1" t="s">
        <v>4</v>
      </c>
      <c r="B1" t="s">
        <v>7</v>
      </c>
      <c r="C1" t="s">
        <v>8</v>
      </c>
      <c r="D1" t="s">
        <v>33</v>
      </c>
      <c r="E1" t="s">
        <v>34</v>
      </c>
      <c r="F1" t="s">
        <v>35</v>
      </c>
    </row>
    <row r="2" spans="1:6" x14ac:dyDescent="0.35">
      <c r="A2">
        <v>1</v>
      </c>
      <c r="B2">
        <f>ROUND('Result Mins'!B2,2)</f>
        <v>21.25</v>
      </c>
      <c r="C2">
        <f>ROUND('Result Mins'!C2,2)</f>
        <v>20.69</v>
      </c>
      <c r="D2">
        <f>ROUND('Result Mins'!D2,2)</f>
        <v>22.24</v>
      </c>
      <c r="E2">
        <f>ROUND('Result Mins'!E2,2)</f>
        <v>20.97</v>
      </c>
      <c r="F2">
        <f>ROUND('Result Mins'!F2,2)</f>
        <v>20.69</v>
      </c>
    </row>
    <row r="3" spans="1:6" x14ac:dyDescent="0.35">
      <c r="A3">
        <v>2</v>
      </c>
      <c r="B3">
        <f>ROUND('Result Mins'!B3,2)</f>
        <v>14.31</v>
      </c>
      <c r="C3">
        <f>ROUND('Result Mins'!C3,2)</f>
        <v>14.56</v>
      </c>
      <c r="D3">
        <f>ROUND('Result Mins'!D3,2)</f>
        <v>15.36</v>
      </c>
      <c r="E3">
        <f>ROUND('Result Mins'!E3,2)</f>
        <v>13.88</v>
      </c>
      <c r="F3">
        <f>ROUND('Result Mins'!F3,2)</f>
        <v>14.56</v>
      </c>
    </row>
    <row r="4" spans="1:6" x14ac:dyDescent="0.35">
      <c r="A4">
        <v>3</v>
      </c>
      <c r="B4">
        <f>ROUND('Result Mins'!B4,2)</f>
        <v>28.84</v>
      </c>
      <c r="C4">
        <f>ROUND('Result Mins'!C4,2)</f>
        <v>28.84</v>
      </c>
      <c r="D4">
        <f>ROUND('Result Mins'!D4,2)</f>
        <v>28.84</v>
      </c>
      <c r="E4">
        <f>ROUND('Result Mins'!E4,2)</f>
        <v>27.81</v>
      </c>
      <c r="F4">
        <f>ROUND('Result Mins'!F4,2)</f>
        <v>28.84</v>
      </c>
    </row>
    <row r="5" spans="1:6" x14ac:dyDescent="0.35">
      <c r="A5">
        <v>4</v>
      </c>
      <c r="B5">
        <f>ROUND('Result Mins'!B5,2)</f>
        <v>26.75</v>
      </c>
      <c r="C5">
        <f>ROUND('Result Mins'!C5,2)</f>
        <v>26.45</v>
      </c>
      <c r="D5">
        <f>ROUND('Result Mins'!D5,2)</f>
        <v>26.45</v>
      </c>
      <c r="E5">
        <f>ROUND('Result Mins'!E5,2)</f>
        <v>25.47</v>
      </c>
      <c r="F5">
        <f>ROUND('Result Mins'!F5,2)</f>
        <v>26.45</v>
      </c>
    </row>
    <row r="6" spans="1:6" x14ac:dyDescent="0.35">
      <c r="A6">
        <v>5</v>
      </c>
      <c r="B6">
        <f>ROUND('Result Mins'!B6,2)</f>
        <v>30.95</v>
      </c>
      <c r="C6">
        <f>ROUND('Result Mins'!C6,2)</f>
        <v>31.22</v>
      </c>
      <c r="D6">
        <f>ROUND('Result Mins'!D6,2)</f>
        <v>31.22</v>
      </c>
      <c r="E6">
        <f>ROUND('Result Mins'!E6,2)</f>
        <v>30.97</v>
      </c>
      <c r="F6">
        <f>ROUND('Result Mins'!F6,2)</f>
        <v>31.22</v>
      </c>
    </row>
    <row r="7" spans="1:6" x14ac:dyDescent="0.35">
      <c r="A7">
        <v>6</v>
      </c>
      <c r="B7">
        <f>ROUND('Result Mins'!B7,2)</f>
        <v>24.24</v>
      </c>
      <c r="C7">
        <f>ROUND('Result Mins'!C7,2)</f>
        <v>23.98</v>
      </c>
      <c r="D7">
        <f>ROUND('Result Mins'!D7,2)</f>
        <v>25.51</v>
      </c>
      <c r="E7">
        <f>ROUND('Result Mins'!E7,2)</f>
        <v>23.42</v>
      </c>
      <c r="F7">
        <f>ROUND('Result Mins'!F7,2)</f>
        <v>23.98</v>
      </c>
    </row>
    <row r="8" spans="1:6" x14ac:dyDescent="0.35">
      <c r="A8">
        <v>7</v>
      </c>
      <c r="B8">
        <f>ROUND('Result Mins'!B8,2)</f>
        <v>20.81</v>
      </c>
      <c r="C8">
        <f>ROUND('Result Mins'!C8,2)</f>
        <v>18.829999999999998</v>
      </c>
      <c r="D8">
        <f>ROUND('Result Mins'!D8,2)</f>
        <v>19.350000000000001</v>
      </c>
      <c r="E8">
        <f>ROUND('Result Mins'!E8,2)</f>
        <v>19.11</v>
      </c>
      <c r="F8">
        <f>ROUND('Result Mins'!F8,2)</f>
        <v>18.829999999999998</v>
      </c>
    </row>
    <row r="9" spans="1:6" x14ac:dyDescent="0.35">
      <c r="A9">
        <v>8</v>
      </c>
      <c r="B9">
        <f>ROUND('Result Mins'!B9,2)</f>
        <v>14.46</v>
      </c>
      <c r="C9">
        <f>ROUND('Result Mins'!C9,2)</f>
        <v>13.81</v>
      </c>
      <c r="D9">
        <f>ROUND('Result Mins'!D9,2)</f>
        <v>14.63</v>
      </c>
      <c r="E9">
        <f>ROUND('Result Mins'!E9,2)</f>
        <v>13.79</v>
      </c>
      <c r="F9">
        <f>ROUND('Result Mins'!F9,2)</f>
        <v>13.81</v>
      </c>
    </row>
    <row r="10" spans="1:6" x14ac:dyDescent="0.35">
      <c r="A10">
        <v>9</v>
      </c>
      <c r="B10">
        <f>ROUND('Result Mins'!B10,2)</f>
        <v>19.899999999999999</v>
      </c>
      <c r="C10">
        <f>ROUND('Result Mins'!C10,2)</f>
        <v>16.57</v>
      </c>
      <c r="D10">
        <f>ROUND('Result Mins'!D10,2)</f>
        <v>20.36</v>
      </c>
      <c r="E10">
        <f>ROUND('Result Mins'!E10,2)</f>
        <v>17.18</v>
      </c>
      <c r="F10">
        <f>ROUND('Result Mins'!F10,2)</f>
        <v>16.57</v>
      </c>
    </row>
    <row r="11" spans="1:6" x14ac:dyDescent="0.35">
      <c r="A11">
        <v>10</v>
      </c>
      <c r="B11">
        <f>ROUND('Result Mins'!B11,2)</f>
        <v>22.01</v>
      </c>
      <c r="C11">
        <f>ROUND('Result Mins'!C11,2)</f>
        <v>18.45</v>
      </c>
      <c r="D11">
        <f>ROUND('Result Mins'!D11,2)</f>
        <v>22.07</v>
      </c>
      <c r="E11">
        <f>ROUND('Result Mins'!E11,2)</f>
        <v>18.07</v>
      </c>
      <c r="F11">
        <f>ROUND('Result Mins'!F11,2)</f>
        <v>18.45</v>
      </c>
    </row>
    <row r="12" spans="1:6" x14ac:dyDescent="0.35">
      <c r="A12">
        <v>11</v>
      </c>
      <c r="B12">
        <f>ROUND('Result Mins'!B12,2)</f>
        <v>38.83</v>
      </c>
      <c r="C12">
        <f>ROUND('Result Mins'!C12,2)</f>
        <v>39.69</v>
      </c>
      <c r="D12">
        <f>ROUND('Result Mins'!D12,2)</f>
        <v>40.51</v>
      </c>
      <c r="E12">
        <f>ROUND('Result Mins'!E12,2)</f>
        <v>38.83</v>
      </c>
      <c r="F12">
        <f>ROUND('Result Mins'!F12,2)</f>
        <v>39.69</v>
      </c>
    </row>
    <row r="13" spans="1:6" x14ac:dyDescent="0.35">
      <c r="A13">
        <v>12</v>
      </c>
      <c r="B13">
        <f>ROUND('Result Mins'!B13,2)</f>
        <v>45.89</v>
      </c>
      <c r="C13">
        <f>ROUND('Result Mins'!C13,2)</f>
        <v>45.13</v>
      </c>
      <c r="D13">
        <f>ROUND('Result Mins'!D13,2)</f>
        <v>45.13</v>
      </c>
      <c r="E13">
        <f>ROUND('Result Mins'!E13,2)</f>
        <v>44.66</v>
      </c>
      <c r="F13">
        <f>ROUND('Result Mins'!F13,2)</f>
        <v>45.13</v>
      </c>
    </row>
    <row r="14" spans="1:6" x14ac:dyDescent="0.35">
      <c r="A14">
        <v>13</v>
      </c>
      <c r="B14">
        <f>ROUND('Result Mins'!B14,2)</f>
        <v>45.43</v>
      </c>
      <c r="C14">
        <f>ROUND('Result Mins'!C14,2)</f>
        <v>43.79</v>
      </c>
      <c r="D14">
        <f>ROUND('Result Mins'!D14,2)</f>
        <v>45.27</v>
      </c>
      <c r="E14">
        <f>ROUND('Result Mins'!E14,2)</f>
        <v>42.52</v>
      </c>
      <c r="F14">
        <f>ROUND('Result Mins'!F14,2)</f>
        <v>43.79</v>
      </c>
    </row>
    <row r="15" spans="1:6" x14ac:dyDescent="0.35">
      <c r="A15">
        <v>14</v>
      </c>
      <c r="B15">
        <f>ROUND('Result Mins'!B15,2)</f>
        <v>38.229999999999997</v>
      </c>
      <c r="C15">
        <f>ROUND('Result Mins'!C15,2)</f>
        <v>35.299999999999997</v>
      </c>
      <c r="D15">
        <f>ROUND('Result Mins'!D15,2)</f>
        <v>36.93</v>
      </c>
      <c r="E15">
        <f>ROUND('Result Mins'!E15,2)</f>
        <v>34.65</v>
      </c>
      <c r="F15">
        <f>ROUND('Result Mins'!F15,2)</f>
        <v>35.299999999999997</v>
      </c>
    </row>
    <row r="16" spans="1:6" x14ac:dyDescent="0.35">
      <c r="A16">
        <v>15</v>
      </c>
      <c r="B16">
        <f>ROUND('Result Mins'!B16,2)</f>
        <v>65.58</v>
      </c>
      <c r="C16">
        <f>ROUND('Result Mins'!C16,2)</f>
        <v>63.61</v>
      </c>
      <c r="D16">
        <f>ROUND('Result Mins'!D16,2)</f>
        <v>67.17</v>
      </c>
      <c r="E16">
        <f>ROUND('Result Mins'!E16,2)</f>
        <v>62.6</v>
      </c>
      <c r="F16">
        <f>ROUND('Result Mins'!F16,2)</f>
        <v>63.61</v>
      </c>
    </row>
    <row r="17" spans="1:6" x14ac:dyDescent="0.35">
      <c r="A17">
        <v>16</v>
      </c>
      <c r="B17">
        <f>ROUND('Result Mins'!B17,2)</f>
        <v>45.23</v>
      </c>
      <c r="C17">
        <f>ROUND('Result Mins'!C17,2)</f>
        <v>47.4</v>
      </c>
      <c r="D17">
        <f>ROUND('Result Mins'!D17,2)</f>
        <v>48.97</v>
      </c>
      <c r="E17">
        <f>ROUND('Result Mins'!E17,2)</f>
        <v>44.32</v>
      </c>
      <c r="F17">
        <f>ROUND('Result Mins'!F17,2)</f>
        <v>47.55</v>
      </c>
    </row>
    <row r="18" spans="1:6" x14ac:dyDescent="0.35">
      <c r="A18">
        <v>17</v>
      </c>
      <c r="B18">
        <f>ROUND('Result Mins'!B18,2)</f>
        <v>20.36</v>
      </c>
      <c r="C18">
        <f>ROUND('Result Mins'!C18,2)</f>
        <v>21.17</v>
      </c>
      <c r="D18">
        <f>ROUND('Result Mins'!D18,2)</f>
        <v>21.17</v>
      </c>
      <c r="E18">
        <f>ROUND('Result Mins'!E18,2)</f>
        <v>19.34</v>
      </c>
      <c r="F18">
        <f>ROUND('Result Mins'!F18,2)</f>
        <v>21.17</v>
      </c>
    </row>
    <row r="19" spans="1:6" x14ac:dyDescent="0.35">
      <c r="A19">
        <v>18</v>
      </c>
      <c r="B19">
        <f>ROUND('Result Mins'!B19,2)</f>
        <v>24.5</v>
      </c>
      <c r="C19">
        <f>ROUND('Result Mins'!C19,2)</f>
        <v>23.01</v>
      </c>
      <c r="D19">
        <f>ROUND('Result Mins'!D19,2)</f>
        <v>25.39</v>
      </c>
      <c r="E19">
        <f>ROUND('Result Mins'!E19,2)</f>
        <v>22.48</v>
      </c>
      <c r="F19">
        <f>ROUND('Result Mins'!F19,2)</f>
        <v>23.01</v>
      </c>
    </row>
    <row r="20" spans="1:6" x14ac:dyDescent="0.35">
      <c r="A20">
        <v>19</v>
      </c>
      <c r="B20">
        <f>ROUND('Result Mins'!B20,2)</f>
        <v>25.91</v>
      </c>
      <c r="C20">
        <f>ROUND('Result Mins'!C20,2)</f>
        <v>24.23</v>
      </c>
      <c r="D20">
        <f>ROUND('Result Mins'!D20,2)</f>
        <v>25.13</v>
      </c>
      <c r="E20">
        <f>ROUND('Result Mins'!E20,2)</f>
        <v>23.9</v>
      </c>
      <c r="F20">
        <f>ROUND('Result Mins'!F20,2)</f>
        <v>24.23</v>
      </c>
    </row>
    <row r="21" spans="1:6" x14ac:dyDescent="0.35">
      <c r="A21">
        <v>20</v>
      </c>
      <c r="B21">
        <f>ROUND('Result Mins'!B21,2)</f>
        <v>43.96</v>
      </c>
      <c r="C21">
        <f>ROUND('Result Mins'!C21,2)</f>
        <v>45.8</v>
      </c>
      <c r="D21">
        <f>ROUND('Result Mins'!D21,2)</f>
        <v>46.7</v>
      </c>
      <c r="E21">
        <f>ROUND('Result Mins'!E21,2)</f>
        <v>44.59</v>
      </c>
      <c r="F21">
        <f>ROUND('Result Mins'!F21,2)</f>
        <v>46.7</v>
      </c>
    </row>
    <row r="22" spans="1:6" x14ac:dyDescent="0.35">
      <c r="A22">
        <v>21</v>
      </c>
      <c r="B22">
        <f>ROUND('Result Mins'!B22,2)</f>
        <v>82.2</v>
      </c>
      <c r="C22">
        <f>ROUND('Result Mins'!C22,2)</f>
        <v>74.95</v>
      </c>
      <c r="D22">
        <f>ROUND('Result Mins'!D22,2)</f>
        <v>79.040000000000006</v>
      </c>
      <c r="E22">
        <f>ROUND('Result Mins'!E22,2)</f>
        <v>70.91</v>
      </c>
      <c r="F22">
        <f>ROUND('Result Mins'!F22,2)</f>
        <v>73.06</v>
      </c>
    </row>
    <row r="23" spans="1:6" x14ac:dyDescent="0.35">
      <c r="A23">
        <v>22</v>
      </c>
      <c r="B23">
        <f>ROUND('Result Mins'!B23,2)</f>
        <v>62.73</v>
      </c>
      <c r="C23">
        <f>ROUND('Result Mins'!C23,2)</f>
        <v>59.84</v>
      </c>
      <c r="D23">
        <f>ROUND('Result Mins'!D23,2)</f>
        <v>61.53</v>
      </c>
      <c r="E23">
        <f>ROUND('Result Mins'!E23,2)</f>
        <v>59.59</v>
      </c>
      <c r="F23">
        <f>ROUND('Result Mins'!F23,2)</f>
        <v>59.97</v>
      </c>
    </row>
    <row r="24" spans="1:6" x14ac:dyDescent="0.35">
      <c r="A24">
        <v>23</v>
      </c>
      <c r="B24">
        <f>ROUND('Result Mins'!B24,2)</f>
        <v>70.27</v>
      </c>
      <c r="C24">
        <f>ROUND('Result Mins'!C24,2)</f>
        <v>65.72</v>
      </c>
      <c r="D24">
        <f>ROUND('Result Mins'!D24,2)</f>
        <v>66.959999999999994</v>
      </c>
      <c r="E24">
        <f>ROUND('Result Mins'!E24,2)</f>
        <v>63.72</v>
      </c>
      <c r="F24">
        <f>ROUND('Result Mins'!F24,2)</f>
        <v>65.83</v>
      </c>
    </row>
    <row r="25" spans="1:6" x14ac:dyDescent="0.35">
      <c r="A25">
        <v>24</v>
      </c>
      <c r="B25">
        <f>ROUND('Result Mins'!B25,2)</f>
        <v>75.09</v>
      </c>
      <c r="C25">
        <f>ROUND('Result Mins'!C25,2)</f>
        <v>66.709999999999994</v>
      </c>
      <c r="D25">
        <f>ROUND('Result Mins'!D25,2)</f>
        <v>65.48</v>
      </c>
      <c r="E25">
        <f>ROUND('Result Mins'!E25,2)</f>
        <v>64.67</v>
      </c>
      <c r="F25">
        <f>ROUND('Result Mins'!F25,2)</f>
        <v>66.709999999999994</v>
      </c>
    </row>
    <row r="26" spans="1:6" x14ac:dyDescent="0.35">
      <c r="A26">
        <v>25</v>
      </c>
      <c r="B26">
        <f>ROUND('Result Mins'!B26,2)</f>
        <v>72.22</v>
      </c>
      <c r="C26">
        <f>ROUND('Result Mins'!C26,2)</f>
        <v>67.209999999999994</v>
      </c>
      <c r="D26">
        <f>ROUND('Result Mins'!D26,2)</f>
        <v>67.33</v>
      </c>
      <c r="E26">
        <f>ROUND('Result Mins'!E26,2)</f>
        <v>64.06</v>
      </c>
      <c r="F26">
        <f>ROUND('Result Mins'!F26,2)</f>
        <v>64.459999999999994</v>
      </c>
    </row>
    <row r="27" spans="1:6" x14ac:dyDescent="0.35">
      <c r="A27">
        <v>26</v>
      </c>
      <c r="B27">
        <f>ROUND('Result Mins'!B27,2)</f>
        <v>27.96</v>
      </c>
      <c r="C27">
        <f>ROUND('Result Mins'!C27,2)</f>
        <v>22.79</v>
      </c>
      <c r="D27">
        <f>ROUND('Result Mins'!D27,2)</f>
        <v>23.4</v>
      </c>
      <c r="E27">
        <f>ROUND('Result Mins'!E27,2)</f>
        <v>22.79</v>
      </c>
      <c r="F27">
        <f>ROUND('Result Mins'!F27,2)</f>
        <v>22.79</v>
      </c>
    </row>
    <row r="28" spans="1:6" x14ac:dyDescent="0.35">
      <c r="A28">
        <v>27</v>
      </c>
      <c r="B28">
        <f>ROUND('Result Mins'!B28,2)</f>
        <v>64.5</v>
      </c>
      <c r="C28">
        <f>ROUND('Result Mins'!C28,2)</f>
        <v>60.78</v>
      </c>
      <c r="D28">
        <f>ROUND('Result Mins'!D28,2)</f>
        <v>61.67</v>
      </c>
      <c r="E28">
        <f>ROUND('Result Mins'!E28,2)</f>
        <v>60.24</v>
      </c>
      <c r="F28">
        <f>ROUND('Result Mins'!F28,2)</f>
        <v>61</v>
      </c>
    </row>
    <row r="29" spans="1:6" x14ac:dyDescent="0.35">
      <c r="A29">
        <v>28</v>
      </c>
      <c r="B29">
        <f>ROUND('Result Mins'!B29,2)</f>
        <v>35.33</v>
      </c>
      <c r="C29">
        <f>ROUND('Result Mins'!C29,2)</f>
        <v>29.81</v>
      </c>
      <c r="D29">
        <f>ROUND('Result Mins'!D29,2)</f>
        <v>34.26</v>
      </c>
      <c r="E29">
        <f>ROUND('Result Mins'!E29,2)</f>
        <v>29.39</v>
      </c>
      <c r="F29">
        <f>ROUND('Result Mins'!F29,2)</f>
        <v>32.299999999999997</v>
      </c>
    </row>
    <row r="30" spans="1:6" x14ac:dyDescent="0.35">
      <c r="A30">
        <v>29</v>
      </c>
      <c r="B30">
        <f>ROUND('Result Mins'!B30,2)</f>
        <v>25.34</v>
      </c>
      <c r="C30">
        <f>ROUND('Result Mins'!C30,2)</f>
        <v>23</v>
      </c>
      <c r="D30">
        <f>ROUND('Result Mins'!D30,2)</f>
        <v>23.13</v>
      </c>
      <c r="E30">
        <f>ROUND('Result Mins'!E30,2)</f>
        <v>22.4</v>
      </c>
      <c r="F30">
        <f>ROUND('Result Mins'!F30,2)</f>
        <v>23</v>
      </c>
    </row>
    <row r="31" spans="1:6" x14ac:dyDescent="0.35">
      <c r="A31">
        <v>30</v>
      </c>
      <c r="B31">
        <f>ROUND('Result Mins'!B31,2)</f>
        <v>45.89</v>
      </c>
      <c r="C31">
        <f>ROUND('Result Mins'!C31,2)</f>
        <v>38.04</v>
      </c>
      <c r="D31">
        <f>ROUND('Result Mins'!D31,2)</f>
        <v>39.229999999999997</v>
      </c>
      <c r="E31">
        <f>ROUND('Result Mins'!E31,2)</f>
        <v>34.94</v>
      </c>
      <c r="F31">
        <f>ROUND('Result Mins'!F31,2)</f>
        <v>36.229999999999997</v>
      </c>
    </row>
    <row r="32" spans="1:6" x14ac:dyDescent="0.35">
      <c r="A32">
        <v>31</v>
      </c>
      <c r="B32">
        <f>ROUND('Result Mins'!B32,2)</f>
        <v>101.37</v>
      </c>
      <c r="C32">
        <f>ROUND('Result Mins'!C32,2)</f>
        <v>88.93</v>
      </c>
      <c r="D32">
        <f>ROUND('Result Mins'!D32,2)</f>
        <v>90.24</v>
      </c>
      <c r="E32">
        <f>ROUND('Result Mins'!E32,2)</f>
        <v>88.82</v>
      </c>
      <c r="F32">
        <f>ROUND('Result Mins'!F32,2)</f>
        <v>89.44</v>
      </c>
    </row>
    <row r="33" spans="1:6" x14ac:dyDescent="0.35">
      <c r="A33">
        <v>32</v>
      </c>
      <c r="B33">
        <f>ROUND('Result Mins'!B33,2)</f>
        <v>113.98</v>
      </c>
      <c r="C33">
        <f>ROUND('Result Mins'!C33,2)</f>
        <v>98.74</v>
      </c>
      <c r="D33">
        <f>ROUND('Result Mins'!D33,2)</f>
        <v>104.67</v>
      </c>
      <c r="E33">
        <f>ROUND('Result Mins'!E33,2)</f>
        <v>96.87</v>
      </c>
      <c r="F33">
        <f>ROUND('Result Mins'!F33,2)</f>
        <v>101.45</v>
      </c>
    </row>
    <row r="34" spans="1:6" x14ac:dyDescent="0.35">
      <c r="A34">
        <v>33</v>
      </c>
      <c r="B34">
        <f>ROUND('Result Mins'!B34,2)</f>
        <v>113.02</v>
      </c>
      <c r="C34">
        <f>ROUND('Result Mins'!C34,2)</f>
        <v>103.02</v>
      </c>
      <c r="D34">
        <f>ROUND('Result Mins'!D34,2)</f>
        <v>111.3</v>
      </c>
      <c r="E34">
        <f>ROUND('Result Mins'!E34,2)</f>
        <v>102.49</v>
      </c>
      <c r="F34">
        <f>ROUND('Result Mins'!F34,2)</f>
        <v>104.39</v>
      </c>
    </row>
    <row r="35" spans="1:6" x14ac:dyDescent="0.35">
      <c r="A35">
        <v>34</v>
      </c>
      <c r="B35">
        <f>ROUND('Result Mins'!B35,2)</f>
        <v>115.62</v>
      </c>
      <c r="C35">
        <f>ROUND('Result Mins'!C35,2)</f>
        <v>107.23</v>
      </c>
      <c r="D35">
        <f>ROUND('Result Mins'!D35,2)</f>
        <v>111.83</v>
      </c>
      <c r="E35">
        <f>ROUND('Result Mins'!E35,2)</f>
        <v>103.36</v>
      </c>
      <c r="F35">
        <f>ROUND('Result Mins'!F35,2)</f>
        <v>106.85</v>
      </c>
    </row>
    <row r="36" spans="1:6" x14ac:dyDescent="0.35">
      <c r="A36">
        <v>35</v>
      </c>
      <c r="B36">
        <f>ROUND('Result Mins'!B36,2)</f>
        <v>94.42</v>
      </c>
      <c r="C36">
        <f>ROUND('Result Mins'!C36,2)</f>
        <v>82.82</v>
      </c>
      <c r="D36">
        <f>ROUND('Result Mins'!D36,2)</f>
        <v>85.81</v>
      </c>
      <c r="E36">
        <f>ROUND('Result Mins'!E36,2)</f>
        <v>80.95</v>
      </c>
      <c r="F36">
        <f>ROUND('Result Mins'!F36,2)</f>
        <v>81.709999999999994</v>
      </c>
    </row>
    <row r="37" spans="1:6" x14ac:dyDescent="0.35">
      <c r="A37">
        <v>36</v>
      </c>
      <c r="B37">
        <f>ROUND('Result Mins'!B37,2)</f>
        <v>63.77</v>
      </c>
      <c r="C37">
        <f>ROUND('Result Mins'!C37,2)</f>
        <v>63.25</v>
      </c>
      <c r="D37">
        <f>ROUND('Result Mins'!D37,2)</f>
        <v>63.3</v>
      </c>
      <c r="E37">
        <f>ROUND('Result Mins'!E37,2)</f>
        <v>58.55</v>
      </c>
      <c r="F37">
        <f>ROUND('Result Mins'!F37,2)</f>
        <v>62.12</v>
      </c>
    </row>
    <row r="38" spans="1:6" x14ac:dyDescent="0.35">
      <c r="A38">
        <v>37</v>
      </c>
      <c r="B38">
        <f>ROUND('Result Mins'!B38,2)</f>
        <v>63.37</v>
      </c>
      <c r="C38">
        <f>ROUND('Result Mins'!C38,2)</f>
        <v>55.55</v>
      </c>
      <c r="D38">
        <f>ROUND('Result Mins'!D38,2)</f>
        <v>58.24</v>
      </c>
      <c r="E38">
        <f>ROUND('Result Mins'!E38,2)</f>
        <v>53.95</v>
      </c>
      <c r="F38">
        <f>ROUND('Result Mins'!F38,2)</f>
        <v>54.47</v>
      </c>
    </row>
    <row r="39" spans="1:6" x14ac:dyDescent="0.35">
      <c r="A39">
        <v>38</v>
      </c>
      <c r="B39">
        <f>ROUND('Result Mins'!B39,2)</f>
        <v>52.17</v>
      </c>
      <c r="C39">
        <f>ROUND('Result Mins'!C39,2)</f>
        <v>42.18</v>
      </c>
      <c r="D39">
        <f>ROUND('Result Mins'!D39,2)</f>
        <v>42.01</v>
      </c>
      <c r="E39">
        <f>ROUND('Result Mins'!E39,2)</f>
        <v>41.76</v>
      </c>
      <c r="F39">
        <f>ROUND('Result Mins'!F39,2)</f>
        <v>42.87</v>
      </c>
    </row>
    <row r="40" spans="1:6" x14ac:dyDescent="0.35">
      <c r="A40">
        <v>39</v>
      </c>
      <c r="B40">
        <f>ROUND('Result Mins'!B40,2)</f>
        <v>71.03</v>
      </c>
      <c r="C40">
        <f>ROUND('Result Mins'!C40,2)</f>
        <v>62.71</v>
      </c>
      <c r="D40">
        <f>ROUND('Result Mins'!D40,2)</f>
        <v>64.72</v>
      </c>
      <c r="E40">
        <f>ROUND('Result Mins'!E40,2)</f>
        <v>61.29</v>
      </c>
      <c r="F40">
        <f>ROUND('Result Mins'!F40,2)</f>
        <v>62.83</v>
      </c>
    </row>
    <row r="41" spans="1:6" x14ac:dyDescent="0.35">
      <c r="A41">
        <v>40</v>
      </c>
      <c r="B41">
        <f>ROUND('Result Mins'!B41,2)</f>
        <v>62.95</v>
      </c>
      <c r="C41">
        <f>ROUND('Result Mins'!C41,2)</f>
        <v>51.87</v>
      </c>
      <c r="D41">
        <f>ROUND('Result Mins'!D41,2)</f>
        <v>52.55</v>
      </c>
      <c r="E41">
        <f>ROUND('Result Mins'!E41,2)</f>
        <v>50.47</v>
      </c>
      <c r="F41">
        <f>ROUND('Result Mins'!F41,2)</f>
        <v>52.48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BAFF-AF58-4A8C-9DE2-F7F74DE9D326}">
  <sheetPr codeName="Sheet5"/>
  <dimension ref="A1:H40"/>
  <sheetViews>
    <sheetView topLeftCell="A22" workbookViewId="0">
      <selection sqref="A1:H40"/>
    </sheetView>
  </sheetViews>
  <sheetFormatPr defaultRowHeight="14.5" x14ac:dyDescent="0.35"/>
  <cols>
    <col min="3" max="3" width="15.1796875" customWidth="1"/>
  </cols>
  <sheetData>
    <row r="1" spans="1:8" x14ac:dyDescent="0.35">
      <c r="A1">
        <v>1</v>
      </c>
      <c r="B1">
        <v>10</v>
      </c>
      <c r="C1" t="s">
        <v>5</v>
      </c>
      <c r="D1">
        <v>21.25</v>
      </c>
      <c r="E1">
        <v>20.69</v>
      </c>
      <c r="F1">
        <v>22.24</v>
      </c>
      <c r="G1">
        <v>20.97</v>
      </c>
      <c r="H1">
        <v>20.69</v>
      </c>
    </row>
    <row r="2" spans="1:8" x14ac:dyDescent="0.35">
      <c r="A2">
        <v>2</v>
      </c>
      <c r="B2">
        <v>10</v>
      </c>
      <c r="C2" t="s">
        <v>5</v>
      </c>
      <c r="D2">
        <v>14.31</v>
      </c>
      <c r="E2">
        <v>14.56</v>
      </c>
      <c r="F2">
        <v>15.36</v>
      </c>
      <c r="G2">
        <v>13.88</v>
      </c>
      <c r="H2">
        <v>14.56</v>
      </c>
    </row>
    <row r="3" spans="1:8" x14ac:dyDescent="0.35">
      <c r="A3">
        <v>3</v>
      </c>
      <c r="B3">
        <v>10</v>
      </c>
      <c r="C3" t="s">
        <v>5</v>
      </c>
      <c r="D3">
        <v>28.84</v>
      </c>
      <c r="E3">
        <v>28.84</v>
      </c>
      <c r="F3">
        <v>28.84</v>
      </c>
      <c r="G3">
        <v>27.81</v>
      </c>
      <c r="H3">
        <v>28.84</v>
      </c>
    </row>
    <row r="4" spans="1:8" x14ac:dyDescent="0.35">
      <c r="A4">
        <v>4</v>
      </c>
      <c r="B4">
        <v>10</v>
      </c>
      <c r="C4" t="s">
        <v>5</v>
      </c>
      <c r="D4">
        <v>26.75</v>
      </c>
      <c r="E4">
        <v>26.45</v>
      </c>
      <c r="F4">
        <v>26.45</v>
      </c>
      <c r="G4">
        <v>25.47</v>
      </c>
      <c r="H4">
        <v>26.45</v>
      </c>
    </row>
    <row r="5" spans="1:8" x14ac:dyDescent="0.35">
      <c r="A5">
        <v>5</v>
      </c>
      <c r="B5">
        <v>10</v>
      </c>
      <c r="C5" t="s">
        <v>5</v>
      </c>
      <c r="D5">
        <v>30.95</v>
      </c>
      <c r="E5">
        <v>31.22</v>
      </c>
      <c r="F5">
        <v>31.22</v>
      </c>
      <c r="G5">
        <v>30.97</v>
      </c>
      <c r="H5">
        <v>31.22</v>
      </c>
    </row>
    <row r="6" spans="1:8" x14ac:dyDescent="0.35">
      <c r="A6">
        <v>6</v>
      </c>
      <c r="B6">
        <v>10</v>
      </c>
      <c r="C6" t="s">
        <v>6</v>
      </c>
      <c r="D6">
        <v>24.24</v>
      </c>
      <c r="E6">
        <v>23.98</v>
      </c>
      <c r="F6">
        <v>25.51</v>
      </c>
      <c r="G6">
        <v>23.42</v>
      </c>
      <c r="H6">
        <v>23.98</v>
      </c>
    </row>
    <row r="7" spans="1:8" x14ac:dyDescent="0.35">
      <c r="A7">
        <v>7</v>
      </c>
      <c r="B7">
        <v>10</v>
      </c>
      <c r="C7" t="s">
        <v>6</v>
      </c>
      <c r="D7">
        <v>20.81</v>
      </c>
      <c r="E7">
        <v>18.829999999999998</v>
      </c>
      <c r="F7">
        <v>19.350000000000001</v>
      </c>
      <c r="G7">
        <v>19.11</v>
      </c>
      <c r="H7">
        <v>18.829999999999998</v>
      </c>
    </row>
    <row r="8" spans="1:8" x14ac:dyDescent="0.35">
      <c r="A8">
        <v>8</v>
      </c>
      <c r="B8">
        <v>10</v>
      </c>
      <c r="C8" t="s">
        <v>6</v>
      </c>
      <c r="D8">
        <v>14.46</v>
      </c>
      <c r="E8">
        <v>13.81</v>
      </c>
      <c r="F8">
        <v>14.63</v>
      </c>
      <c r="G8">
        <v>13.79</v>
      </c>
      <c r="H8">
        <v>13.81</v>
      </c>
    </row>
    <row r="9" spans="1:8" x14ac:dyDescent="0.35">
      <c r="A9">
        <v>9</v>
      </c>
      <c r="B9">
        <v>10</v>
      </c>
      <c r="C9" t="s">
        <v>6</v>
      </c>
      <c r="D9">
        <v>19.899999999999999</v>
      </c>
      <c r="E9">
        <v>16.57</v>
      </c>
      <c r="F9">
        <v>20.36</v>
      </c>
      <c r="G9">
        <v>17.18</v>
      </c>
      <c r="H9">
        <v>16.57</v>
      </c>
    </row>
    <row r="10" spans="1:8" x14ac:dyDescent="0.35">
      <c r="A10">
        <v>10</v>
      </c>
      <c r="B10">
        <v>10</v>
      </c>
      <c r="C10" t="s">
        <v>6</v>
      </c>
      <c r="D10">
        <v>22.01</v>
      </c>
      <c r="E10">
        <v>18.45</v>
      </c>
      <c r="F10">
        <v>22.07</v>
      </c>
      <c r="G10">
        <v>18.07</v>
      </c>
      <c r="H10">
        <v>18.45</v>
      </c>
    </row>
    <row r="11" spans="1:8" x14ac:dyDescent="0.35">
      <c r="A11">
        <v>11</v>
      </c>
      <c r="B11">
        <v>20</v>
      </c>
      <c r="C11" t="s">
        <v>5</v>
      </c>
      <c r="D11">
        <v>38.83</v>
      </c>
      <c r="E11">
        <v>39.69</v>
      </c>
      <c r="F11">
        <v>40.51</v>
      </c>
      <c r="G11">
        <v>38.83</v>
      </c>
      <c r="H11">
        <v>39.69</v>
      </c>
    </row>
    <row r="12" spans="1:8" x14ac:dyDescent="0.35">
      <c r="A12">
        <v>12</v>
      </c>
      <c r="B12">
        <v>20</v>
      </c>
      <c r="C12" t="s">
        <v>5</v>
      </c>
      <c r="D12">
        <v>45.89</v>
      </c>
      <c r="E12">
        <v>45.13</v>
      </c>
      <c r="F12">
        <v>45.13</v>
      </c>
      <c r="G12">
        <v>44.66</v>
      </c>
      <c r="H12">
        <v>45.13</v>
      </c>
    </row>
    <row r="13" spans="1:8" x14ac:dyDescent="0.35">
      <c r="A13">
        <v>13</v>
      </c>
      <c r="B13">
        <v>20</v>
      </c>
      <c r="C13" t="s">
        <v>5</v>
      </c>
      <c r="D13">
        <v>45.43</v>
      </c>
      <c r="E13">
        <v>43.79</v>
      </c>
      <c r="F13">
        <v>45.27</v>
      </c>
      <c r="G13">
        <v>42.52</v>
      </c>
      <c r="H13">
        <v>43.79</v>
      </c>
    </row>
    <row r="14" spans="1:8" x14ac:dyDescent="0.35">
      <c r="A14">
        <v>14</v>
      </c>
      <c r="B14">
        <v>20</v>
      </c>
      <c r="C14" t="s">
        <v>5</v>
      </c>
      <c r="D14">
        <v>38.229999999999997</v>
      </c>
      <c r="E14">
        <v>35.299999999999997</v>
      </c>
      <c r="F14">
        <v>36.93</v>
      </c>
      <c r="G14">
        <v>34.65</v>
      </c>
      <c r="H14">
        <v>35.299999999999997</v>
      </c>
    </row>
    <row r="15" spans="1:8" x14ac:dyDescent="0.35">
      <c r="A15">
        <v>15</v>
      </c>
      <c r="B15">
        <v>20</v>
      </c>
      <c r="C15" t="s">
        <v>5</v>
      </c>
      <c r="D15">
        <v>65.58</v>
      </c>
      <c r="E15">
        <v>63.61</v>
      </c>
      <c r="F15">
        <v>67.17</v>
      </c>
      <c r="G15">
        <v>62.6</v>
      </c>
      <c r="H15">
        <v>63.61</v>
      </c>
    </row>
    <row r="16" spans="1:8" x14ac:dyDescent="0.35">
      <c r="A16">
        <v>16</v>
      </c>
      <c r="B16">
        <v>20</v>
      </c>
      <c r="C16" t="s">
        <v>6</v>
      </c>
      <c r="D16">
        <v>45.23</v>
      </c>
      <c r="E16">
        <v>47.4</v>
      </c>
      <c r="F16">
        <v>48.97</v>
      </c>
      <c r="G16">
        <v>44.32</v>
      </c>
      <c r="H16">
        <v>47.55</v>
      </c>
    </row>
    <row r="17" spans="1:8" x14ac:dyDescent="0.35">
      <c r="A17">
        <v>17</v>
      </c>
      <c r="B17">
        <v>20</v>
      </c>
      <c r="C17" t="s">
        <v>6</v>
      </c>
      <c r="D17">
        <v>20.36</v>
      </c>
      <c r="E17">
        <v>21.17</v>
      </c>
      <c r="F17">
        <v>21.17</v>
      </c>
      <c r="G17">
        <v>19.34</v>
      </c>
      <c r="H17">
        <v>21.17</v>
      </c>
    </row>
    <row r="18" spans="1:8" x14ac:dyDescent="0.35">
      <c r="A18">
        <v>18</v>
      </c>
      <c r="B18">
        <v>20</v>
      </c>
      <c r="C18" t="s">
        <v>6</v>
      </c>
      <c r="D18">
        <v>24.5</v>
      </c>
      <c r="E18">
        <v>23.01</v>
      </c>
      <c r="F18">
        <v>25.39</v>
      </c>
      <c r="G18">
        <v>22.48</v>
      </c>
      <c r="H18">
        <v>23.01</v>
      </c>
    </row>
    <row r="19" spans="1:8" x14ac:dyDescent="0.35">
      <c r="A19">
        <v>19</v>
      </c>
      <c r="B19">
        <v>20</v>
      </c>
      <c r="C19" t="s">
        <v>6</v>
      </c>
      <c r="D19">
        <v>25.91</v>
      </c>
      <c r="E19">
        <v>24.23</v>
      </c>
      <c r="F19">
        <v>25.13</v>
      </c>
      <c r="G19">
        <v>23.9</v>
      </c>
      <c r="H19">
        <v>24.23</v>
      </c>
    </row>
    <row r="20" spans="1:8" x14ac:dyDescent="0.35">
      <c r="A20">
        <v>20</v>
      </c>
      <c r="B20">
        <v>20</v>
      </c>
      <c r="C20" t="s">
        <v>6</v>
      </c>
      <c r="D20">
        <v>43.96</v>
      </c>
      <c r="E20">
        <v>45.8</v>
      </c>
      <c r="F20">
        <v>46.7</v>
      </c>
      <c r="G20">
        <v>44.59</v>
      </c>
      <c r="H20">
        <v>46.7</v>
      </c>
    </row>
    <row r="21" spans="1:8" x14ac:dyDescent="0.35">
      <c r="A21">
        <v>21</v>
      </c>
      <c r="B21">
        <v>50</v>
      </c>
      <c r="C21" t="s">
        <v>5</v>
      </c>
      <c r="D21">
        <v>82.2</v>
      </c>
      <c r="E21">
        <v>74.95</v>
      </c>
      <c r="F21">
        <v>79.040000000000006</v>
      </c>
      <c r="G21">
        <v>70.91</v>
      </c>
      <c r="H21">
        <v>73.06</v>
      </c>
    </row>
    <row r="22" spans="1:8" x14ac:dyDescent="0.35">
      <c r="A22">
        <v>22</v>
      </c>
      <c r="B22">
        <v>50</v>
      </c>
      <c r="C22" t="s">
        <v>5</v>
      </c>
      <c r="D22">
        <v>62.73</v>
      </c>
      <c r="E22">
        <v>59.84</v>
      </c>
      <c r="F22">
        <v>61.53</v>
      </c>
      <c r="G22">
        <v>59.59</v>
      </c>
      <c r="H22">
        <v>59.97</v>
      </c>
    </row>
    <row r="23" spans="1:8" x14ac:dyDescent="0.35">
      <c r="A23">
        <v>23</v>
      </c>
      <c r="B23">
        <v>50</v>
      </c>
      <c r="C23" t="s">
        <v>5</v>
      </c>
      <c r="D23">
        <v>70.27</v>
      </c>
      <c r="E23">
        <v>65.72</v>
      </c>
      <c r="F23">
        <v>66.959999999999994</v>
      </c>
      <c r="G23">
        <v>63.72</v>
      </c>
      <c r="H23">
        <v>65.83</v>
      </c>
    </row>
    <row r="24" spans="1:8" x14ac:dyDescent="0.35">
      <c r="A24">
        <v>24</v>
      </c>
      <c r="B24">
        <v>50</v>
      </c>
      <c r="C24" t="s">
        <v>5</v>
      </c>
      <c r="D24">
        <v>75.09</v>
      </c>
      <c r="E24">
        <v>66.709999999999994</v>
      </c>
      <c r="F24">
        <v>65.48</v>
      </c>
      <c r="G24">
        <v>64.67</v>
      </c>
      <c r="H24">
        <v>66.709999999999994</v>
      </c>
    </row>
    <row r="25" spans="1:8" x14ac:dyDescent="0.35">
      <c r="A25">
        <v>25</v>
      </c>
      <c r="B25">
        <v>50</v>
      </c>
      <c r="C25" t="s">
        <v>5</v>
      </c>
      <c r="D25">
        <v>72.22</v>
      </c>
      <c r="E25">
        <v>67.209999999999994</v>
      </c>
      <c r="F25">
        <v>67.33</v>
      </c>
      <c r="G25">
        <v>64.06</v>
      </c>
      <c r="H25">
        <v>64.459999999999994</v>
      </c>
    </row>
    <row r="26" spans="1:8" x14ac:dyDescent="0.35">
      <c r="A26">
        <v>26</v>
      </c>
      <c r="B26">
        <v>50</v>
      </c>
      <c r="C26" t="s">
        <v>6</v>
      </c>
      <c r="D26">
        <v>27.96</v>
      </c>
      <c r="E26">
        <v>22.79</v>
      </c>
      <c r="F26">
        <v>23.4</v>
      </c>
      <c r="G26">
        <v>22.79</v>
      </c>
      <c r="H26">
        <v>22.79</v>
      </c>
    </row>
    <row r="27" spans="1:8" x14ac:dyDescent="0.35">
      <c r="A27">
        <v>27</v>
      </c>
      <c r="B27">
        <v>50</v>
      </c>
      <c r="C27" t="s">
        <v>6</v>
      </c>
      <c r="D27">
        <v>64.5</v>
      </c>
      <c r="E27">
        <v>60.78</v>
      </c>
      <c r="F27">
        <v>61.67</v>
      </c>
      <c r="G27">
        <v>60.24</v>
      </c>
      <c r="H27">
        <v>61</v>
      </c>
    </row>
    <row r="28" spans="1:8" x14ac:dyDescent="0.35">
      <c r="A28">
        <v>28</v>
      </c>
      <c r="B28">
        <v>50</v>
      </c>
      <c r="C28" t="s">
        <v>6</v>
      </c>
      <c r="D28">
        <v>35.33</v>
      </c>
      <c r="E28">
        <v>29.81</v>
      </c>
      <c r="F28">
        <v>34.26</v>
      </c>
      <c r="G28">
        <v>29.39</v>
      </c>
      <c r="H28">
        <v>32.299999999999997</v>
      </c>
    </row>
    <row r="29" spans="1:8" x14ac:dyDescent="0.35">
      <c r="A29">
        <v>29</v>
      </c>
      <c r="B29">
        <v>50</v>
      </c>
      <c r="C29" t="s">
        <v>6</v>
      </c>
      <c r="D29">
        <v>25.34</v>
      </c>
      <c r="E29">
        <v>23</v>
      </c>
      <c r="F29">
        <v>23.13</v>
      </c>
      <c r="G29">
        <v>22.4</v>
      </c>
      <c r="H29">
        <v>23</v>
      </c>
    </row>
    <row r="30" spans="1:8" x14ac:dyDescent="0.35">
      <c r="A30">
        <v>30</v>
      </c>
      <c r="B30">
        <v>50</v>
      </c>
      <c r="C30" t="s">
        <v>6</v>
      </c>
      <c r="D30">
        <v>45.89</v>
      </c>
      <c r="E30">
        <v>38.04</v>
      </c>
      <c r="F30">
        <v>39.229999999999997</v>
      </c>
      <c r="G30">
        <v>34.94</v>
      </c>
      <c r="H30">
        <v>36.229999999999997</v>
      </c>
    </row>
    <row r="31" spans="1:8" x14ac:dyDescent="0.35">
      <c r="A31">
        <v>31</v>
      </c>
      <c r="B31">
        <v>100</v>
      </c>
      <c r="C31" t="s">
        <v>5</v>
      </c>
      <c r="D31">
        <v>101.37</v>
      </c>
      <c r="E31">
        <v>88.93</v>
      </c>
      <c r="F31">
        <v>90.24</v>
      </c>
      <c r="G31">
        <v>88.82</v>
      </c>
      <c r="H31">
        <v>89.44</v>
      </c>
    </row>
    <row r="32" spans="1:8" x14ac:dyDescent="0.35">
      <c r="A32">
        <v>32</v>
      </c>
      <c r="B32">
        <v>100</v>
      </c>
      <c r="C32" t="s">
        <v>5</v>
      </c>
      <c r="D32">
        <v>113.98</v>
      </c>
      <c r="E32">
        <v>98.74</v>
      </c>
      <c r="F32">
        <v>104.67</v>
      </c>
      <c r="G32">
        <v>96.87</v>
      </c>
      <c r="H32">
        <v>101.45</v>
      </c>
    </row>
    <row r="33" spans="1:8" x14ac:dyDescent="0.35">
      <c r="A33">
        <v>33</v>
      </c>
      <c r="B33">
        <v>100</v>
      </c>
      <c r="C33" t="s">
        <v>5</v>
      </c>
      <c r="D33">
        <v>113.02</v>
      </c>
      <c r="E33">
        <v>103.02</v>
      </c>
      <c r="F33">
        <v>111.3</v>
      </c>
      <c r="G33">
        <v>102.49</v>
      </c>
      <c r="H33">
        <v>104.39</v>
      </c>
    </row>
    <row r="34" spans="1:8" x14ac:dyDescent="0.35">
      <c r="A34">
        <v>34</v>
      </c>
      <c r="B34">
        <v>100</v>
      </c>
      <c r="C34" t="s">
        <v>5</v>
      </c>
      <c r="D34">
        <v>115.62</v>
      </c>
      <c r="E34">
        <v>107.23</v>
      </c>
      <c r="F34">
        <v>111.83</v>
      </c>
      <c r="G34">
        <v>103.36</v>
      </c>
      <c r="H34">
        <v>106.85</v>
      </c>
    </row>
    <row r="35" spans="1:8" x14ac:dyDescent="0.35">
      <c r="A35">
        <v>35</v>
      </c>
      <c r="B35">
        <v>100</v>
      </c>
      <c r="C35" t="s">
        <v>5</v>
      </c>
      <c r="D35">
        <v>94.42</v>
      </c>
      <c r="E35">
        <v>82.82</v>
      </c>
      <c r="F35">
        <v>85.81</v>
      </c>
      <c r="G35">
        <v>80.95</v>
      </c>
      <c r="H35">
        <v>81.709999999999994</v>
      </c>
    </row>
    <row r="36" spans="1:8" x14ac:dyDescent="0.35">
      <c r="A36">
        <v>36</v>
      </c>
      <c r="B36">
        <v>100</v>
      </c>
      <c r="C36" t="s">
        <v>6</v>
      </c>
      <c r="D36">
        <v>63.77</v>
      </c>
      <c r="E36">
        <v>63.25</v>
      </c>
      <c r="F36">
        <v>63.3</v>
      </c>
      <c r="G36">
        <v>58.55</v>
      </c>
      <c r="H36">
        <v>62.12</v>
      </c>
    </row>
    <row r="37" spans="1:8" x14ac:dyDescent="0.35">
      <c r="A37">
        <v>37</v>
      </c>
      <c r="B37">
        <v>100</v>
      </c>
      <c r="C37" t="s">
        <v>6</v>
      </c>
      <c r="D37">
        <v>63.37</v>
      </c>
      <c r="E37">
        <v>55.55</v>
      </c>
      <c r="F37">
        <v>58.24</v>
      </c>
      <c r="G37">
        <v>53.95</v>
      </c>
      <c r="H37">
        <v>54.47</v>
      </c>
    </row>
    <row r="38" spans="1:8" x14ac:dyDescent="0.35">
      <c r="A38">
        <v>38</v>
      </c>
      <c r="B38">
        <v>100</v>
      </c>
      <c r="C38" t="s">
        <v>6</v>
      </c>
      <c r="D38">
        <v>52.17</v>
      </c>
      <c r="E38">
        <v>42.18</v>
      </c>
      <c r="F38">
        <v>42.01</v>
      </c>
      <c r="G38">
        <v>41.76</v>
      </c>
      <c r="H38">
        <v>42.87</v>
      </c>
    </row>
    <row r="39" spans="1:8" x14ac:dyDescent="0.35">
      <c r="A39">
        <v>39</v>
      </c>
      <c r="B39">
        <v>100</v>
      </c>
      <c r="C39" t="s">
        <v>6</v>
      </c>
      <c r="D39">
        <v>71.03</v>
      </c>
      <c r="E39">
        <v>62.71</v>
      </c>
      <c r="F39">
        <v>64.72</v>
      </c>
      <c r="G39">
        <v>61.29</v>
      </c>
      <c r="H39">
        <v>62.83</v>
      </c>
    </row>
    <row r="40" spans="1:8" x14ac:dyDescent="0.35">
      <c r="A40">
        <v>40</v>
      </c>
      <c r="B40">
        <v>100</v>
      </c>
      <c r="C40" t="s">
        <v>6</v>
      </c>
      <c r="D40">
        <v>62.95</v>
      </c>
      <c r="E40">
        <v>51.87</v>
      </c>
      <c r="F40">
        <v>52.55</v>
      </c>
      <c r="G40">
        <v>50.47</v>
      </c>
      <c r="H40">
        <v>52.48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B3A7-C652-46B2-B57C-7D25E7BD69D3}">
  <sheetPr codeName="Sheet6"/>
  <dimension ref="A1:M74"/>
  <sheetViews>
    <sheetView topLeftCell="A58" workbookViewId="0">
      <selection activeCell="I80" sqref="I80"/>
    </sheetView>
  </sheetViews>
  <sheetFormatPr defaultRowHeight="14.5" x14ac:dyDescent="0.35"/>
  <cols>
    <col min="1" max="1" width="16" customWidth="1"/>
  </cols>
  <sheetData>
    <row r="1" spans="1:6" x14ac:dyDescent="0.35">
      <c r="A1" t="s">
        <v>4</v>
      </c>
      <c r="B1" t="s">
        <v>32</v>
      </c>
      <c r="C1" t="s">
        <v>8</v>
      </c>
      <c r="D1" t="s">
        <v>33</v>
      </c>
      <c r="E1" t="s">
        <v>34</v>
      </c>
      <c r="F1" t="s">
        <v>35</v>
      </c>
    </row>
    <row r="2" spans="1:6" x14ac:dyDescent="0.35">
      <c r="A2">
        <v>1</v>
      </c>
      <c r="B2">
        <v>4</v>
      </c>
      <c r="C2">
        <v>1</v>
      </c>
      <c r="D2">
        <v>5</v>
      </c>
      <c r="E2">
        <v>3</v>
      </c>
      <c r="F2">
        <v>1</v>
      </c>
    </row>
    <row r="3" spans="1:6" x14ac:dyDescent="0.35">
      <c r="A3">
        <v>2</v>
      </c>
      <c r="B3">
        <v>2</v>
      </c>
      <c r="C3">
        <v>3</v>
      </c>
      <c r="D3">
        <v>5</v>
      </c>
      <c r="E3">
        <v>1</v>
      </c>
      <c r="F3">
        <v>3</v>
      </c>
    </row>
    <row r="4" spans="1:6" x14ac:dyDescent="0.35">
      <c r="A4">
        <v>3</v>
      </c>
      <c r="B4">
        <v>2</v>
      </c>
      <c r="C4">
        <v>2</v>
      </c>
      <c r="D4">
        <v>2</v>
      </c>
      <c r="E4">
        <v>1</v>
      </c>
      <c r="F4">
        <v>2</v>
      </c>
    </row>
    <row r="5" spans="1:6" x14ac:dyDescent="0.35">
      <c r="A5">
        <v>4</v>
      </c>
      <c r="B5">
        <v>5</v>
      </c>
      <c r="C5">
        <v>2</v>
      </c>
      <c r="D5">
        <v>2</v>
      </c>
      <c r="E5">
        <v>1</v>
      </c>
      <c r="F5">
        <v>2</v>
      </c>
    </row>
    <row r="6" spans="1:6" x14ac:dyDescent="0.35">
      <c r="A6">
        <v>5</v>
      </c>
      <c r="B6">
        <v>1</v>
      </c>
      <c r="C6">
        <v>3</v>
      </c>
      <c r="D6">
        <v>3</v>
      </c>
      <c r="E6">
        <v>2</v>
      </c>
      <c r="F6">
        <v>3</v>
      </c>
    </row>
    <row r="7" spans="1:6" x14ac:dyDescent="0.35">
      <c r="A7">
        <v>6</v>
      </c>
      <c r="B7">
        <v>4</v>
      </c>
      <c r="C7">
        <v>2</v>
      </c>
      <c r="D7">
        <v>5</v>
      </c>
      <c r="E7">
        <v>1</v>
      </c>
      <c r="F7">
        <v>2</v>
      </c>
    </row>
    <row r="8" spans="1:6" x14ac:dyDescent="0.35">
      <c r="A8">
        <v>7</v>
      </c>
      <c r="B8">
        <v>5</v>
      </c>
      <c r="C8">
        <v>1</v>
      </c>
      <c r="D8">
        <v>4</v>
      </c>
      <c r="E8">
        <v>3</v>
      </c>
      <c r="F8">
        <v>1</v>
      </c>
    </row>
    <row r="9" spans="1:6" x14ac:dyDescent="0.35">
      <c r="A9">
        <v>8</v>
      </c>
      <c r="B9">
        <v>4</v>
      </c>
      <c r="C9">
        <v>2</v>
      </c>
      <c r="D9">
        <v>5</v>
      </c>
      <c r="E9">
        <v>1</v>
      </c>
      <c r="F9">
        <v>2</v>
      </c>
    </row>
    <row r="10" spans="1:6" x14ac:dyDescent="0.35">
      <c r="A10">
        <v>9</v>
      </c>
      <c r="B10">
        <v>4</v>
      </c>
      <c r="C10">
        <v>1</v>
      </c>
      <c r="D10">
        <v>5</v>
      </c>
      <c r="E10">
        <v>3</v>
      </c>
      <c r="F10">
        <v>1</v>
      </c>
    </row>
    <row r="11" spans="1:6" x14ac:dyDescent="0.35">
      <c r="A11">
        <v>10</v>
      </c>
      <c r="B11">
        <v>4</v>
      </c>
      <c r="C11">
        <v>2</v>
      </c>
      <c r="D11">
        <v>5</v>
      </c>
      <c r="E11">
        <v>1</v>
      </c>
      <c r="F11">
        <v>2</v>
      </c>
    </row>
    <row r="12" spans="1:6" x14ac:dyDescent="0.35">
      <c r="A12">
        <v>11</v>
      </c>
      <c r="B12">
        <v>1</v>
      </c>
      <c r="C12">
        <v>3</v>
      </c>
      <c r="D12">
        <v>5</v>
      </c>
      <c r="E12">
        <v>1</v>
      </c>
      <c r="F12">
        <v>3</v>
      </c>
    </row>
    <row r="13" spans="1:6" x14ac:dyDescent="0.35">
      <c r="A13">
        <v>12</v>
      </c>
      <c r="B13">
        <v>5</v>
      </c>
      <c r="C13">
        <v>2</v>
      </c>
      <c r="D13">
        <v>2</v>
      </c>
      <c r="E13">
        <v>1</v>
      </c>
      <c r="F13">
        <v>2</v>
      </c>
    </row>
    <row r="14" spans="1:6" x14ac:dyDescent="0.35">
      <c r="A14">
        <v>13</v>
      </c>
      <c r="B14">
        <v>5</v>
      </c>
      <c r="C14">
        <v>2</v>
      </c>
      <c r="D14">
        <v>4</v>
      </c>
      <c r="E14">
        <v>1</v>
      </c>
      <c r="F14">
        <v>2</v>
      </c>
    </row>
    <row r="15" spans="1:6" x14ac:dyDescent="0.35">
      <c r="A15">
        <v>14</v>
      </c>
      <c r="B15">
        <v>5</v>
      </c>
      <c r="C15">
        <v>2</v>
      </c>
      <c r="D15">
        <v>4</v>
      </c>
      <c r="E15">
        <v>1</v>
      </c>
      <c r="F15">
        <v>2</v>
      </c>
    </row>
    <row r="16" spans="1:6" x14ac:dyDescent="0.35">
      <c r="A16">
        <v>15</v>
      </c>
      <c r="B16">
        <v>4</v>
      </c>
      <c r="C16">
        <v>2</v>
      </c>
      <c r="D16">
        <v>5</v>
      </c>
      <c r="E16">
        <v>1</v>
      </c>
      <c r="F16">
        <v>2</v>
      </c>
    </row>
    <row r="17" spans="1:6" x14ac:dyDescent="0.35">
      <c r="A17">
        <v>16</v>
      </c>
      <c r="B17">
        <v>2</v>
      </c>
      <c r="C17">
        <v>3</v>
      </c>
      <c r="D17">
        <v>5</v>
      </c>
      <c r="E17">
        <v>1</v>
      </c>
      <c r="F17">
        <v>4</v>
      </c>
    </row>
    <row r="18" spans="1:6" x14ac:dyDescent="0.35">
      <c r="A18">
        <v>17</v>
      </c>
      <c r="B18">
        <v>2</v>
      </c>
      <c r="C18">
        <v>3</v>
      </c>
      <c r="D18">
        <v>3</v>
      </c>
      <c r="E18">
        <v>1</v>
      </c>
      <c r="F18">
        <v>3</v>
      </c>
    </row>
    <row r="19" spans="1:6" x14ac:dyDescent="0.35">
      <c r="A19">
        <v>18</v>
      </c>
      <c r="B19">
        <v>4</v>
      </c>
      <c r="C19">
        <v>2</v>
      </c>
      <c r="D19">
        <v>5</v>
      </c>
      <c r="E19">
        <v>1</v>
      </c>
      <c r="F19">
        <v>2</v>
      </c>
    </row>
    <row r="20" spans="1:6" x14ac:dyDescent="0.35">
      <c r="A20">
        <v>19</v>
      </c>
      <c r="B20">
        <v>5</v>
      </c>
      <c r="C20">
        <v>2</v>
      </c>
      <c r="D20">
        <v>4</v>
      </c>
      <c r="E20">
        <v>1</v>
      </c>
      <c r="F20">
        <v>2</v>
      </c>
    </row>
    <row r="21" spans="1:6" x14ac:dyDescent="0.35">
      <c r="A21">
        <v>20</v>
      </c>
      <c r="B21">
        <v>1</v>
      </c>
      <c r="C21">
        <v>3</v>
      </c>
      <c r="D21">
        <v>4</v>
      </c>
      <c r="E21">
        <v>2</v>
      </c>
      <c r="F21">
        <v>4</v>
      </c>
    </row>
    <row r="22" spans="1:6" x14ac:dyDescent="0.35">
      <c r="A22">
        <v>21</v>
      </c>
      <c r="B22">
        <v>5</v>
      </c>
      <c r="C22">
        <v>3</v>
      </c>
      <c r="D22">
        <v>4</v>
      </c>
      <c r="E22">
        <v>1</v>
      </c>
      <c r="F22">
        <v>2</v>
      </c>
    </row>
    <row r="23" spans="1:6" x14ac:dyDescent="0.35">
      <c r="A23">
        <v>22</v>
      </c>
      <c r="B23">
        <v>5</v>
      </c>
      <c r="C23">
        <v>2</v>
      </c>
      <c r="D23">
        <v>4</v>
      </c>
      <c r="E23">
        <v>1</v>
      </c>
      <c r="F23">
        <v>3</v>
      </c>
    </row>
    <row r="24" spans="1:6" x14ac:dyDescent="0.35">
      <c r="A24">
        <v>23</v>
      </c>
      <c r="B24">
        <v>5</v>
      </c>
      <c r="C24">
        <v>2</v>
      </c>
      <c r="D24">
        <v>4</v>
      </c>
      <c r="E24">
        <v>1</v>
      </c>
      <c r="F24">
        <v>3</v>
      </c>
    </row>
    <row r="25" spans="1:6" x14ac:dyDescent="0.35">
      <c r="A25">
        <v>24</v>
      </c>
      <c r="B25">
        <v>5</v>
      </c>
      <c r="C25">
        <v>3</v>
      </c>
      <c r="D25">
        <v>2</v>
      </c>
      <c r="E25">
        <v>1</v>
      </c>
      <c r="F25">
        <v>3</v>
      </c>
    </row>
    <row r="26" spans="1:6" x14ac:dyDescent="0.35">
      <c r="A26">
        <v>25</v>
      </c>
      <c r="B26">
        <v>5</v>
      </c>
      <c r="C26">
        <v>3</v>
      </c>
      <c r="D26">
        <v>4</v>
      </c>
      <c r="E26">
        <v>1</v>
      </c>
      <c r="F26">
        <v>2</v>
      </c>
    </row>
    <row r="27" spans="1:6" x14ac:dyDescent="0.35">
      <c r="A27">
        <v>26</v>
      </c>
      <c r="B27">
        <v>5</v>
      </c>
      <c r="C27">
        <v>1</v>
      </c>
      <c r="D27">
        <v>4</v>
      </c>
      <c r="E27">
        <v>1</v>
      </c>
      <c r="F27">
        <v>1</v>
      </c>
    </row>
    <row r="28" spans="1:6" x14ac:dyDescent="0.35">
      <c r="A28">
        <v>27</v>
      </c>
      <c r="B28">
        <v>5</v>
      </c>
      <c r="C28">
        <v>2</v>
      </c>
      <c r="D28">
        <v>4</v>
      </c>
      <c r="E28">
        <v>1</v>
      </c>
      <c r="F28">
        <v>3</v>
      </c>
    </row>
    <row r="29" spans="1:6" x14ac:dyDescent="0.35">
      <c r="A29">
        <v>28</v>
      </c>
      <c r="B29">
        <v>5</v>
      </c>
      <c r="C29">
        <v>2</v>
      </c>
      <c r="D29">
        <v>4</v>
      </c>
      <c r="E29">
        <v>1</v>
      </c>
      <c r="F29">
        <v>3</v>
      </c>
    </row>
    <row r="30" spans="1:6" x14ac:dyDescent="0.35">
      <c r="A30">
        <v>29</v>
      </c>
      <c r="B30">
        <v>5</v>
      </c>
      <c r="C30">
        <v>2</v>
      </c>
      <c r="D30">
        <v>4</v>
      </c>
      <c r="E30">
        <v>1</v>
      </c>
      <c r="F30">
        <v>2</v>
      </c>
    </row>
    <row r="31" spans="1:6" x14ac:dyDescent="0.35">
      <c r="A31">
        <v>30</v>
      </c>
      <c r="B31">
        <v>5</v>
      </c>
      <c r="C31">
        <v>3</v>
      </c>
      <c r="D31">
        <v>4</v>
      </c>
      <c r="E31">
        <v>1</v>
      </c>
      <c r="F31">
        <v>2</v>
      </c>
    </row>
    <row r="32" spans="1:6" x14ac:dyDescent="0.35">
      <c r="A32">
        <v>31</v>
      </c>
      <c r="B32">
        <v>5</v>
      </c>
      <c r="C32">
        <v>2</v>
      </c>
      <c r="D32">
        <v>4</v>
      </c>
      <c r="E32">
        <v>1</v>
      </c>
      <c r="F32">
        <v>3</v>
      </c>
    </row>
    <row r="33" spans="1:13" x14ac:dyDescent="0.35">
      <c r="A33">
        <v>32</v>
      </c>
      <c r="B33">
        <v>5</v>
      </c>
      <c r="C33">
        <v>2</v>
      </c>
      <c r="D33">
        <v>4</v>
      </c>
      <c r="E33">
        <v>1</v>
      </c>
      <c r="F33">
        <v>3</v>
      </c>
    </row>
    <row r="34" spans="1:13" x14ac:dyDescent="0.35">
      <c r="A34">
        <v>33</v>
      </c>
      <c r="B34">
        <v>5</v>
      </c>
      <c r="C34">
        <v>2</v>
      </c>
      <c r="D34">
        <v>4</v>
      </c>
      <c r="E34">
        <v>1</v>
      </c>
      <c r="F34">
        <v>3</v>
      </c>
    </row>
    <row r="35" spans="1:13" x14ac:dyDescent="0.35">
      <c r="A35">
        <v>34</v>
      </c>
      <c r="B35">
        <v>5</v>
      </c>
      <c r="C35">
        <v>3</v>
      </c>
      <c r="D35">
        <v>4</v>
      </c>
      <c r="E35">
        <v>1</v>
      </c>
      <c r="F35">
        <v>2</v>
      </c>
    </row>
    <row r="36" spans="1:13" x14ac:dyDescent="0.35">
      <c r="A36">
        <v>35</v>
      </c>
      <c r="B36">
        <v>5</v>
      </c>
      <c r="C36">
        <v>3</v>
      </c>
      <c r="D36">
        <v>4</v>
      </c>
      <c r="E36">
        <v>1</v>
      </c>
      <c r="F36">
        <v>2</v>
      </c>
    </row>
    <row r="37" spans="1:13" x14ac:dyDescent="0.35">
      <c r="A37">
        <v>36</v>
      </c>
      <c r="B37">
        <v>5</v>
      </c>
      <c r="C37">
        <v>3</v>
      </c>
      <c r="D37">
        <v>4</v>
      </c>
      <c r="E37">
        <v>1</v>
      </c>
      <c r="F37">
        <v>2</v>
      </c>
    </row>
    <row r="38" spans="1:13" x14ac:dyDescent="0.35">
      <c r="A38">
        <v>37</v>
      </c>
      <c r="B38">
        <v>5</v>
      </c>
      <c r="C38">
        <v>3</v>
      </c>
      <c r="D38">
        <v>4</v>
      </c>
      <c r="E38">
        <v>1</v>
      </c>
      <c r="F38">
        <v>2</v>
      </c>
    </row>
    <row r="39" spans="1:13" x14ac:dyDescent="0.35">
      <c r="A39">
        <v>38</v>
      </c>
      <c r="B39">
        <v>5</v>
      </c>
      <c r="C39">
        <v>3</v>
      </c>
      <c r="D39">
        <v>2</v>
      </c>
      <c r="E39">
        <v>1</v>
      </c>
      <c r="F39">
        <v>4</v>
      </c>
    </row>
    <row r="40" spans="1:13" x14ac:dyDescent="0.35">
      <c r="A40">
        <v>39</v>
      </c>
      <c r="B40">
        <v>5</v>
      </c>
      <c r="C40">
        <v>2</v>
      </c>
      <c r="D40">
        <v>4</v>
      </c>
      <c r="E40">
        <v>1</v>
      </c>
      <c r="F40">
        <v>3</v>
      </c>
    </row>
    <row r="41" spans="1:13" x14ac:dyDescent="0.35">
      <c r="A41">
        <v>40</v>
      </c>
      <c r="B41">
        <v>5</v>
      </c>
      <c r="C41">
        <v>2</v>
      </c>
      <c r="D41">
        <v>4</v>
      </c>
      <c r="E41">
        <v>1</v>
      </c>
      <c r="F41">
        <v>3</v>
      </c>
    </row>
    <row r="42" spans="1:13" x14ac:dyDescent="0.35">
      <c r="H42" t="s">
        <v>56</v>
      </c>
    </row>
    <row r="43" spans="1:13" x14ac:dyDescent="0.35">
      <c r="A43" t="s">
        <v>36</v>
      </c>
      <c r="B43">
        <f>AVERAGE(B2:B41)</f>
        <v>4.2249999999999996</v>
      </c>
      <c r="C43">
        <f>AVERAGE(C2:C41)</f>
        <v>2.2749999999999999</v>
      </c>
      <c r="D43">
        <f t="shared" ref="D43:F43" si="0">AVERAGE(D2:D41)</f>
        <v>3.95</v>
      </c>
      <c r="E43">
        <f>AVERAGE(E2:E41)</f>
        <v>1.2</v>
      </c>
      <c r="F43">
        <f t="shared" si="0"/>
        <v>2.4</v>
      </c>
      <c r="I43" t="s">
        <v>32</v>
      </c>
      <c r="J43" t="s">
        <v>8</v>
      </c>
      <c r="K43" t="s">
        <v>33</v>
      </c>
      <c r="L43" t="s">
        <v>34</v>
      </c>
      <c r="M43" t="s">
        <v>35</v>
      </c>
    </row>
    <row r="44" spans="1:13" x14ac:dyDescent="0.35">
      <c r="H44">
        <v>10</v>
      </c>
      <c r="I44">
        <v>3.5</v>
      </c>
      <c r="J44">
        <v>1.9</v>
      </c>
      <c r="K44">
        <v>4.0999999999999996</v>
      </c>
      <c r="L44">
        <v>1.7</v>
      </c>
      <c r="M44">
        <v>1.9</v>
      </c>
    </row>
    <row r="45" spans="1:13" x14ac:dyDescent="0.35">
      <c r="A45" t="s">
        <v>37</v>
      </c>
      <c r="B45">
        <f>AVERAGE(B2:B11)</f>
        <v>3.5</v>
      </c>
      <c r="C45">
        <f>AVERAGE(C2:C11)</f>
        <v>1.9</v>
      </c>
      <c r="D45">
        <f t="shared" ref="D45:F45" si="1">AVERAGE(D2:D11)</f>
        <v>4.0999999999999996</v>
      </c>
      <c r="E45">
        <f t="shared" si="1"/>
        <v>1.7</v>
      </c>
      <c r="F45">
        <f t="shared" si="1"/>
        <v>1.9</v>
      </c>
      <c r="H45">
        <v>20</v>
      </c>
      <c r="I45">
        <v>3.4</v>
      </c>
      <c r="J45">
        <v>2.4</v>
      </c>
      <c r="K45">
        <v>4.0999999999999996</v>
      </c>
      <c r="L45">
        <v>1.1000000000000001</v>
      </c>
      <c r="M45">
        <v>2.6</v>
      </c>
    </row>
    <row r="46" spans="1:13" x14ac:dyDescent="0.35">
      <c r="H46">
        <v>50</v>
      </c>
      <c r="I46">
        <v>5</v>
      </c>
      <c r="J46">
        <v>2.2999999999999998</v>
      </c>
      <c r="K46">
        <v>3.8</v>
      </c>
      <c r="L46">
        <v>1</v>
      </c>
      <c r="M46">
        <v>2.4</v>
      </c>
    </row>
    <row r="47" spans="1:13" x14ac:dyDescent="0.35">
      <c r="A47" t="s">
        <v>38</v>
      </c>
      <c r="B47">
        <f>AVERAGE(B12:B21)</f>
        <v>3.4</v>
      </c>
      <c r="C47">
        <f t="shared" ref="C47:F47" si="2">AVERAGE(C12:C21)</f>
        <v>2.4</v>
      </c>
      <c r="D47">
        <f t="shared" si="2"/>
        <v>4.0999999999999996</v>
      </c>
      <c r="E47">
        <f t="shared" si="2"/>
        <v>1.1000000000000001</v>
      </c>
      <c r="F47">
        <f t="shared" si="2"/>
        <v>2.6</v>
      </c>
      <c r="H47">
        <v>100</v>
      </c>
      <c r="I47">
        <v>5</v>
      </c>
      <c r="J47">
        <v>2.5</v>
      </c>
      <c r="K47">
        <v>3.8</v>
      </c>
      <c r="L47">
        <v>1</v>
      </c>
      <c r="M47">
        <v>2.7</v>
      </c>
    </row>
    <row r="49" spans="1:6" x14ac:dyDescent="0.35">
      <c r="A49" t="s">
        <v>39</v>
      </c>
      <c r="B49">
        <f>AVERAGE(B22:B31)</f>
        <v>5</v>
      </c>
      <c r="C49">
        <f t="shared" ref="C49:F49" si="3">AVERAGE(C22:C31)</f>
        <v>2.2999999999999998</v>
      </c>
      <c r="D49">
        <f t="shared" si="3"/>
        <v>3.8</v>
      </c>
      <c r="E49">
        <f t="shared" si="3"/>
        <v>1</v>
      </c>
      <c r="F49">
        <f t="shared" si="3"/>
        <v>2.4</v>
      </c>
    </row>
    <row r="51" spans="1:6" x14ac:dyDescent="0.35">
      <c r="A51" t="s">
        <v>40</v>
      </c>
      <c r="B51">
        <f>AVERAGE(B32:B41)</f>
        <v>5</v>
      </c>
      <c r="C51">
        <f t="shared" ref="C51:F51" si="4">AVERAGE(C32:C41)</f>
        <v>2.5</v>
      </c>
      <c r="D51">
        <f t="shared" si="4"/>
        <v>3.8</v>
      </c>
      <c r="E51">
        <f t="shared" si="4"/>
        <v>1</v>
      </c>
      <c r="F51">
        <f t="shared" si="4"/>
        <v>2.7</v>
      </c>
    </row>
    <row r="55" spans="1:6" x14ac:dyDescent="0.35">
      <c r="A55" t="s">
        <v>42</v>
      </c>
      <c r="B55">
        <f>AVERAGE(B2:B6)</f>
        <v>2.8</v>
      </c>
      <c r="C55">
        <f t="shared" ref="C55:F55" si="5">AVERAGE(C2:C6)</f>
        <v>2.2000000000000002</v>
      </c>
      <c r="D55">
        <f t="shared" si="5"/>
        <v>3.4</v>
      </c>
      <c r="E55">
        <f t="shared" si="5"/>
        <v>1.6</v>
      </c>
      <c r="F55">
        <f t="shared" si="5"/>
        <v>2.2000000000000002</v>
      </c>
    </row>
    <row r="56" spans="1:6" x14ac:dyDescent="0.35">
      <c r="A56" t="s">
        <v>41</v>
      </c>
      <c r="B56">
        <f>AVERAGE(B7:B11)</f>
        <v>4.2</v>
      </c>
      <c r="C56">
        <f t="shared" ref="C56:F56" si="6">AVERAGE(C7:C11)</f>
        <v>1.6</v>
      </c>
      <c r="D56">
        <f t="shared" si="6"/>
        <v>4.8</v>
      </c>
      <c r="E56">
        <f t="shared" si="6"/>
        <v>1.8</v>
      </c>
      <c r="F56">
        <f t="shared" si="6"/>
        <v>1.6</v>
      </c>
    </row>
    <row r="58" spans="1:6" x14ac:dyDescent="0.35">
      <c r="A58" t="s">
        <v>43</v>
      </c>
      <c r="B58">
        <f>AVERAGE(B12:B16)</f>
        <v>4</v>
      </c>
      <c r="C58">
        <f t="shared" ref="C58:F58" si="7">AVERAGE(C12:C16)</f>
        <v>2.2000000000000002</v>
      </c>
      <c r="D58">
        <f t="shared" si="7"/>
        <v>4</v>
      </c>
      <c r="E58">
        <f t="shared" si="7"/>
        <v>1</v>
      </c>
      <c r="F58">
        <f t="shared" si="7"/>
        <v>2.2000000000000002</v>
      </c>
    </row>
    <row r="59" spans="1:6" x14ac:dyDescent="0.35">
      <c r="A59" t="s">
        <v>44</v>
      </c>
      <c r="B59">
        <f>AVERAGE(B17:B21)</f>
        <v>2.8</v>
      </c>
      <c r="C59">
        <f t="shared" ref="C59:F59" si="8">AVERAGE(C17:C21)</f>
        <v>2.6</v>
      </c>
      <c r="D59">
        <f t="shared" si="8"/>
        <v>4.2</v>
      </c>
      <c r="E59">
        <f t="shared" si="8"/>
        <v>1.2</v>
      </c>
      <c r="F59">
        <f t="shared" si="8"/>
        <v>3</v>
      </c>
    </row>
    <row r="61" spans="1:6" x14ac:dyDescent="0.35">
      <c r="A61" t="s">
        <v>45</v>
      </c>
      <c r="B61">
        <f>AVERAGE(B22:B26)</f>
        <v>5</v>
      </c>
      <c r="C61">
        <f t="shared" ref="C61:F61" si="9">AVERAGE(C22:C26)</f>
        <v>2.6</v>
      </c>
      <c r="D61">
        <f t="shared" si="9"/>
        <v>3.6</v>
      </c>
      <c r="E61">
        <f t="shared" si="9"/>
        <v>1</v>
      </c>
      <c r="F61">
        <f t="shared" si="9"/>
        <v>2.6</v>
      </c>
    </row>
    <row r="62" spans="1:6" x14ac:dyDescent="0.35">
      <c r="A62" t="s">
        <v>46</v>
      </c>
      <c r="B62">
        <f>AVERAGE(B27:B31)</f>
        <v>5</v>
      </c>
      <c r="C62">
        <f t="shared" ref="C62:F62" si="10">AVERAGE(C27:C31)</f>
        <v>2</v>
      </c>
      <c r="D62">
        <f t="shared" si="10"/>
        <v>4</v>
      </c>
      <c r="E62">
        <f t="shared" si="10"/>
        <v>1</v>
      </c>
      <c r="F62">
        <f t="shared" si="10"/>
        <v>2.2000000000000002</v>
      </c>
    </row>
    <row r="64" spans="1:6" x14ac:dyDescent="0.35">
      <c r="A64" t="s">
        <v>47</v>
      </c>
      <c r="B64">
        <f>AVERAGE(B32:B36)</f>
        <v>5</v>
      </c>
      <c r="C64">
        <f t="shared" ref="C64:F64" si="11">AVERAGE(C32:C36)</f>
        <v>2.4</v>
      </c>
      <c r="D64">
        <f t="shared" si="11"/>
        <v>4</v>
      </c>
      <c r="E64">
        <f t="shared" si="11"/>
        <v>1</v>
      </c>
      <c r="F64">
        <f t="shared" si="11"/>
        <v>2.6</v>
      </c>
    </row>
    <row r="65" spans="1:13" x14ac:dyDescent="0.35">
      <c r="A65" t="s">
        <v>48</v>
      </c>
      <c r="B65">
        <f>AVERAGE(B37:B41)</f>
        <v>5</v>
      </c>
      <c r="C65">
        <f t="shared" ref="C65:F65" si="12">AVERAGE(C37:C41)</f>
        <v>2.6</v>
      </c>
      <c r="D65">
        <f t="shared" si="12"/>
        <v>3.6</v>
      </c>
      <c r="E65">
        <f t="shared" si="12"/>
        <v>1</v>
      </c>
      <c r="F65">
        <f t="shared" si="12"/>
        <v>2.8</v>
      </c>
    </row>
    <row r="67" spans="1:13" x14ac:dyDescent="0.35">
      <c r="H67" t="s">
        <v>57</v>
      </c>
    </row>
    <row r="68" spans="1:13" x14ac:dyDescent="0.35">
      <c r="I68" t="s">
        <v>7</v>
      </c>
      <c r="J68" t="s">
        <v>8</v>
      </c>
      <c r="K68" t="s">
        <v>33</v>
      </c>
      <c r="L68" t="s">
        <v>34</v>
      </c>
      <c r="M68" t="s">
        <v>35</v>
      </c>
    </row>
    <row r="69" spans="1:13" x14ac:dyDescent="0.35">
      <c r="A69" t="s">
        <v>58</v>
      </c>
      <c r="H69">
        <v>10</v>
      </c>
      <c r="I69">
        <v>2.8</v>
      </c>
      <c r="J69">
        <v>2.2000000000000002</v>
      </c>
      <c r="K69">
        <v>3.4</v>
      </c>
      <c r="L69">
        <v>1.6</v>
      </c>
      <c r="M69">
        <v>2.2000000000000002</v>
      </c>
    </row>
    <row r="70" spans="1:13" x14ac:dyDescent="0.35">
      <c r="B70" t="s">
        <v>7</v>
      </c>
      <c r="C70" t="s">
        <v>8</v>
      </c>
      <c r="D70" t="s">
        <v>33</v>
      </c>
      <c r="E70" t="s">
        <v>34</v>
      </c>
      <c r="F70" t="s">
        <v>35</v>
      </c>
      <c r="H70">
        <v>20</v>
      </c>
      <c r="I70">
        <v>4</v>
      </c>
      <c r="J70">
        <v>2.2000000000000002</v>
      </c>
      <c r="K70">
        <v>4</v>
      </c>
      <c r="L70">
        <v>1</v>
      </c>
      <c r="M70">
        <v>2.2000000000000002</v>
      </c>
    </row>
    <row r="71" spans="1:13" x14ac:dyDescent="0.35">
      <c r="A71">
        <v>10</v>
      </c>
      <c r="B71">
        <v>4.2</v>
      </c>
      <c r="C71">
        <v>1.6</v>
      </c>
      <c r="D71">
        <v>4.8</v>
      </c>
      <c r="E71">
        <v>1.8</v>
      </c>
      <c r="F71">
        <v>1.6</v>
      </c>
      <c r="H71">
        <v>50</v>
      </c>
      <c r="I71">
        <v>5</v>
      </c>
      <c r="J71">
        <v>2.6</v>
      </c>
      <c r="K71">
        <v>3.6</v>
      </c>
      <c r="L71">
        <v>1</v>
      </c>
      <c r="M71">
        <v>2.6</v>
      </c>
    </row>
    <row r="72" spans="1:13" x14ac:dyDescent="0.35">
      <c r="A72">
        <v>20</v>
      </c>
      <c r="B72">
        <v>2.8</v>
      </c>
      <c r="C72">
        <v>2.6</v>
      </c>
      <c r="D72">
        <v>4.2</v>
      </c>
      <c r="E72">
        <v>1.2</v>
      </c>
      <c r="F72">
        <v>3</v>
      </c>
      <c r="H72">
        <v>100</v>
      </c>
      <c r="I72">
        <v>5</v>
      </c>
      <c r="J72">
        <v>2.4</v>
      </c>
      <c r="K72">
        <v>4</v>
      </c>
      <c r="L72">
        <v>1</v>
      </c>
      <c r="M72">
        <v>2.6</v>
      </c>
    </row>
    <row r="73" spans="1:13" x14ac:dyDescent="0.35">
      <c r="A73">
        <v>50</v>
      </c>
      <c r="B73">
        <v>5</v>
      </c>
      <c r="C73">
        <v>2</v>
      </c>
      <c r="D73">
        <v>4</v>
      </c>
      <c r="E73">
        <v>1</v>
      </c>
      <c r="F73">
        <v>2.2000000000000002</v>
      </c>
    </row>
    <row r="74" spans="1:13" x14ac:dyDescent="0.35">
      <c r="A74">
        <v>100</v>
      </c>
      <c r="B74">
        <v>5</v>
      </c>
      <c r="C74">
        <v>2.6</v>
      </c>
      <c r="D74">
        <v>3.6</v>
      </c>
      <c r="E74">
        <v>1</v>
      </c>
      <c r="F74">
        <v>2.8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61B9-3705-4DCC-A8B5-1C61F41419E7}">
  <sheetPr codeName="Sheet7"/>
  <dimension ref="A1:L41"/>
  <sheetViews>
    <sheetView workbookViewId="0">
      <selection activeCell="F10" sqref="F10"/>
    </sheetView>
  </sheetViews>
  <sheetFormatPr defaultRowHeight="14.5" x14ac:dyDescent="0.35"/>
  <cols>
    <col min="1" max="1" width="16.453125" customWidth="1"/>
    <col min="2" max="2" width="12.26953125" customWidth="1"/>
    <col min="3" max="3" width="10.81640625" customWidth="1"/>
    <col min="4" max="4" width="16.1796875" customWidth="1"/>
    <col min="5" max="5" width="19.1796875" customWidth="1"/>
    <col min="6" max="6" width="30.1796875" customWidth="1"/>
  </cols>
  <sheetData>
    <row r="1" spans="1:12" x14ac:dyDescent="0.35">
      <c r="A1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12" x14ac:dyDescent="0.35">
      <c r="A2">
        <v>1</v>
      </c>
      <c r="B2">
        <v>21.492564900049679</v>
      </c>
      <c r="C2">
        <v>20.8124723064218</v>
      </c>
      <c r="D2">
        <v>22.2410902021049</v>
      </c>
      <c r="E2">
        <v>20.966687278051001</v>
      </c>
      <c r="F2">
        <v>20.8124723064218</v>
      </c>
      <c r="H2">
        <f>ROUND(B2, 2)</f>
        <v>21.49</v>
      </c>
      <c r="I2">
        <f>ROUND(C2,2)</f>
        <v>20.81</v>
      </c>
      <c r="J2">
        <f>ROUND(D2,2)</f>
        <v>22.24</v>
      </c>
      <c r="K2">
        <f>ROUND(E2,2)</f>
        <v>20.97</v>
      </c>
      <c r="L2">
        <f>ROUND(F2,2)</f>
        <v>20.81</v>
      </c>
    </row>
    <row r="3" spans="1:12" x14ac:dyDescent="0.35">
      <c r="A3">
        <v>2</v>
      </c>
      <c r="B3">
        <v>15.628278415488079</v>
      </c>
      <c r="C3">
        <v>15.6919350531194</v>
      </c>
      <c r="D3">
        <v>16.112428273908801</v>
      </c>
      <c r="E3">
        <v>15.2359792373717</v>
      </c>
      <c r="F3">
        <v>15.6919350531194</v>
      </c>
      <c r="H3">
        <f t="shared" ref="H3:H41" si="0">ROUND(B3, 2)</f>
        <v>15.63</v>
      </c>
      <c r="I3">
        <f t="shared" ref="I3:I41" si="1">ROUND(C3,2)</f>
        <v>15.69</v>
      </c>
      <c r="J3">
        <f t="shared" ref="J3:J41" si="2">ROUND(D3,2)</f>
        <v>16.11</v>
      </c>
      <c r="K3">
        <f t="shared" ref="K3:K41" si="3">ROUND(E3,2)</f>
        <v>15.24</v>
      </c>
      <c r="L3">
        <f t="shared" ref="L3:L41" si="4">ROUND(F3,2)</f>
        <v>15.69</v>
      </c>
    </row>
    <row r="4" spans="1:12" x14ac:dyDescent="0.35">
      <c r="A4">
        <v>3</v>
      </c>
      <c r="B4">
        <v>38.174974231270411</v>
      </c>
      <c r="C4">
        <v>39.293836555117494</v>
      </c>
      <c r="D4">
        <v>40.098997108895702</v>
      </c>
      <c r="E4">
        <v>37.860691112115362</v>
      </c>
      <c r="F4">
        <v>39.293836555117494</v>
      </c>
      <c r="H4">
        <f t="shared" si="0"/>
        <v>38.17</v>
      </c>
      <c r="I4">
        <f t="shared" si="1"/>
        <v>39.29</v>
      </c>
      <c r="J4">
        <f t="shared" si="2"/>
        <v>40.1</v>
      </c>
      <c r="K4">
        <f t="shared" si="3"/>
        <v>37.86</v>
      </c>
      <c r="L4">
        <f t="shared" si="4"/>
        <v>39.29</v>
      </c>
    </row>
    <row r="5" spans="1:12" x14ac:dyDescent="0.35">
      <c r="A5">
        <v>4</v>
      </c>
      <c r="B5">
        <v>28.496963747088262</v>
      </c>
      <c r="C5">
        <v>28.251085790094237</v>
      </c>
      <c r="D5">
        <v>28.139576882476661</v>
      </c>
      <c r="E5">
        <v>27.251139689980999</v>
      </c>
      <c r="F5">
        <v>28.251085790094237</v>
      </c>
      <c r="H5">
        <f t="shared" si="0"/>
        <v>28.5</v>
      </c>
      <c r="I5">
        <f t="shared" si="1"/>
        <v>28.25</v>
      </c>
      <c r="J5">
        <f t="shared" si="2"/>
        <v>28.14</v>
      </c>
      <c r="K5">
        <f t="shared" si="3"/>
        <v>27.25</v>
      </c>
      <c r="L5">
        <f t="shared" si="4"/>
        <v>28.25</v>
      </c>
    </row>
    <row r="6" spans="1:12" x14ac:dyDescent="0.35">
      <c r="A6">
        <v>5</v>
      </c>
      <c r="B6">
        <v>33.029653360143115</v>
      </c>
      <c r="C6">
        <v>32.59644943512658</v>
      </c>
      <c r="D6">
        <v>32.5731144602603</v>
      </c>
      <c r="E6">
        <v>31.627324957247499</v>
      </c>
      <c r="F6">
        <v>32.59644943512658</v>
      </c>
      <c r="H6">
        <f t="shared" si="0"/>
        <v>33.03</v>
      </c>
      <c r="I6">
        <f t="shared" si="1"/>
        <v>32.6</v>
      </c>
      <c r="J6">
        <f t="shared" si="2"/>
        <v>32.57</v>
      </c>
      <c r="K6">
        <f t="shared" si="3"/>
        <v>31.63</v>
      </c>
      <c r="L6">
        <f t="shared" si="4"/>
        <v>32.6</v>
      </c>
    </row>
    <row r="7" spans="1:12" x14ac:dyDescent="0.35">
      <c r="A7">
        <v>6</v>
      </c>
      <c r="B7">
        <v>24.300088778921261</v>
      </c>
      <c r="C7">
        <v>24.03187775877948</v>
      </c>
      <c r="D7">
        <v>25.5113031946943</v>
      </c>
      <c r="E7">
        <v>23.417276723739501</v>
      </c>
      <c r="F7">
        <v>24.03187775877948</v>
      </c>
      <c r="H7">
        <f t="shared" si="0"/>
        <v>24.3</v>
      </c>
      <c r="I7">
        <f t="shared" si="1"/>
        <v>24.03</v>
      </c>
      <c r="J7">
        <f t="shared" si="2"/>
        <v>25.51</v>
      </c>
      <c r="K7">
        <f t="shared" si="3"/>
        <v>23.42</v>
      </c>
      <c r="L7">
        <f t="shared" si="4"/>
        <v>24.03</v>
      </c>
    </row>
    <row r="8" spans="1:12" x14ac:dyDescent="0.35">
      <c r="A8">
        <v>7</v>
      </c>
      <c r="B8">
        <v>22.8409175622254</v>
      </c>
      <c r="C8">
        <v>21.74178355793406</v>
      </c>
      <c r="D8">
        <v>22.201021541051599</v>
      </c>
      <c r="E8">
        <v>21.31116466669674</v>
      </c>
      <c r="F8">
        <v>21.74178355793406</v>
      </c>
      <c r="H8">
        <f t="shared" si="0"/>
        <v>22.84</v>
      </c>
      <c r="I8">
        <f t="shared" si="1"/>
        <v>21.74</v>
      </c>
      <c r="J8">
        <f t="shared" si="2"/>
        <v>22.2</v>
      </c>
      <c r="K8">
        <f t="shared" si="3"/>
        <v>21.31</v>
      </c>
      <c r="L8">
        <f t="shared" si="4"/>
        <v>21.74</v>
      </c>
    </row>
    <row r="9" spans="1:12" x14ac:dyDescent="0.35">
      <c r="A9">
        <v>8</v>
      </c>
      <c r="B9">
        <v>14.461220837293601</v>
      </c>
      <c r="C9">
        <v>14.18759131586622</v>
      </c>
      <c r="D9">
        <v>14.65835711525518</v>
      </c>
      <c r="E9">
        <v>13.794782876465799</v>
      </c>
      <c r="F9">
        <v>14.18759131586622</v>
      </c>
      <c r="H9">
        <f t="shared" si="0"/>
        <v>14.46</v>
      </c>
      <c r="I9">
        <f t="shared" si="1"/>
        <v>14.19</v>
      </c>
      <c r="J9">
        <f t="shared" si="2"/>
        <v>14.66</v>
      </c>
      <c r="K9">
        <f t="shared" si="3"/>
        <v>13.79</v>
      </c>
      <c r="L9">
        <f t="shared" si="4"/>
        <v>14.19</v>
      </c>
    </row>
    <row r="10" spans="1:12" x14ac:dyDescent="0.35">
      <c r="A10">
        <v>9</v>
      </c>
      <c r="B10">
        <v>19.8996476783304</v>
      </c>
      <c r="C10">
        <v>16.771127225837258</v>
      </c>
      <c r="D10">
        <v>20.3580095972019</v>
      </c>
      <c r="E10">
        <v>17.457322281563357</v>
      </c>
      <c r="F10">
        <v>16.771127225837258</v>
      </c>
      <c r="H10">
        <f t="shared" si="0"/>
        <v>19.899999999999999</v>
      </c>
      <c r="I10">
        <f t="shared" si="1"/>
        <v>16.77</v>
      </c>
      <c r="J10">
        <f t="shared" si="2"/>
        <v>20.36</v>
      </c>
      <c r="K10">
        <f t="shared" si="3"/>
        <v>17.46</v>
      </c>
      <c r="L10">
        <f t="shared" si="4"/>
        <v>16.77</v>
      </c>
    </row>
    <row r="11" spans="1:12" x14ac:dyDescent="0.35">
      <c r="A11">
        <v>10</v>
      </c>
      <c r="B11">
        <v>24.143972172678904</v>
      </c>
      <c r="C11">
        <v>21.990328562569562</v>
      </c>
      <c r="D11">
        <v>24.039548042899501</v>
      </c>
      <c r="E11">
        <v>20.581094526351041</v>
      </c>
      <c r="F11">
        <v>21.529261527215262</v>
      </c>
      <c r="H11">
        <f t="shared" si="0"/>
        <v>24.14</v>
      </c>
      <c r="I11">
        <f t="shared" si="1"/>
        <v>21.99</v>
      </c>
      <c r="J11">
        <f t="shared" si="2"/>
        <v>24.04</v>
      </c>
      <c r="K11">
        <f t="shared" si="3"/>
        <v>20.58</v>
      </c>
      <c r="L11">
        <f t="shared" si="4"/>
        <v>21.53</v>
      </c>
    </row>
    <row r="12" spans="1:12" x14ac:dyDescent="0.35">
      <c r="A12">
        <v>11</v>
      </c>
      <c r="B12">
        <v>42.169816242455681</v>
      </c>
      <c r="C12">
        <v>42.626701718398962</v>
      </c>
      <c r="D12">
        <v>43.935234043982639</v>
      </c>
      <c r="E12">
        <v>41.872248691327577</v>
      </c>
      <c r="F12">
        <v>42.626701718398962</v>
      </c>
      <c r="H12">
        <f t="shared" si="0"/>
        <v>42.17</v>
      </c>
      <c r="I12">
        <f t="shared" si="1"/>
        <v>42.63</v>
      </c>
      <c r="J12">
        <f t="shared" si="2"/>
        <v>43.94</v>
      </c>
      <c r="K12">
        <f t="shared" si="3"/>
        <v>41.87</v>
      </c>
      <c r="L12">
        <f t="shared" si="4"/>
        <v>42.63</v>
      </c>
    </row>
    <row r="13" spans="1:12" x14ac:dyDescent="0.35">
      <c r="A13">
        <v>12</v>
      </c>
      <c r="B13">
        <v>49.577029405890144</v>
      </c>
      <c r="C13">
        <v>47.530466636702023</v>
      </c>
      <c r="D13">
        <v>49.887809172882818</v>
      </c>
      <c r="E13">
        <v>46.449725371762021</v>
      </c>
      <c r="F13">
        <v>47.690040863184876</v>
      </c>
      <c r="H13">
        <f t="shared" si="0"/>
        <v>49.58</v>
      </c>
      <c r="I13">
        <f t="shared" si="1"/>
        <v>47.53</v>
      </c>
      <c r="J13">
        <f t="shared" si="2"/>
        <v>49.89</v>
      </c>
      <c r="K13">
        <f t="shared" si="3"/>
        <v>46.45</v>
      </c>
      <c r="L13">
        <f t="shared" si="4"/>
        <v>47.69</v>
      </c>
    </row>
    <row r="14" spans="1:12" x14ac:dyDescent="0.35">
      <c r="A14">
        <v>13</v>
      </c>
      <c r="B14">
        <v>48.030233229542439</v>
      </c>
      <c r="C14">
        <v>45.224316408826596</v>
      </c>
      <c r="D14">
        <v>45.884360107404277</v>
      </c>
      <c r="E14">
        <v>42.5182225527561</v>
      </c>
      <c r="F14">
        <v>45.580429511927818</v>
      </c>
      <c r="H14">
        <f t="shared" si="0"/>
        <v>48.03</v>
      </c>
      <c r="I14">
        <f t="shared" si="1"/>
        <v>45.22</v>
      </c>
      <c r="J14">
        <f t="shared" si="2"/>
        <v>45.88</v>
      </c>
      <c r="K14">
        <f t="shared" si="3"/>
        <v>42.52</v>
      </c>
      <c r="L14">
        <f t="shared" si="4"/>
        <v>45.58</v>
      </c>
    </row>
    <row r="15" spans="1:12" x14ac:dyDescent="0.35">
      <c r="A15">
        <v>14</v>
      </c>
      <c r="B15">
        <v>52.588393273655299</v>
      </c>
      <c r="C15">
        <v>51.659250387495113</v>
      </c>
      <c r="D15">
        <v>53.93677044681327</v>
      </c>
      <c r="E15">
        <v>49.412173366807757</v>
      </c>
      <c r="F15">
        <v>51.659250387495113</v>
      </c>
      <c r="H15">
        <f t="shared" si="0"/>
        <v>52.59</v>
      </c>
      <c r="I15">
        <f t="shared" si="1"/>
        <v>51.66</v>
      </c>
      <c r="J15">
        <f t="shared" si="2"/>
        <v>53.94</v>
      </c>
      <c r="K15">
        <f t="shared" si="3"/>
        <v>49.41</v>
      </c>
      <c r="L15">
        <f t="shared" si="4"/>
        <v>51.66</v>
      </c>
    </row>
    <row r="16" spans="1:12" x14ac:dyDescent="0.35">
      <c r="A16">
        <v>15</v>
      </c>
      <c r="B16">
        <v>71.68914593896352</v>
      </c>
      <c r="C16">
        <v>70.871634367688458</v>
      </c>
      <c r="D16">
        <v>73.42075572983893</v>
      </c>
      <c r="E16">
        <v>69.11676808371935</v>
      </c>
      <c r="F16">
        <v>70.561926521521485</v>
      </c>
      <c r="H16">
        <f t="shared" si="0"/>
        <v>71.69</v>
      </c>
      <c r="I16">
        <f t="shared" si="1"/>
        <v>70.87</v>
      </c>
      <c r="J16">
        <f t="shared" si="2"/>
        <v>73.42</v>
      </c>
      <c r="K16">
        <f t="shared" si="3"/>
        <v>69.12</v>
      </c>
      <c r="L16">
        <f t="shared" si="4"/>
        <v>70.56</v>
      </c>
    </row>
    <row r="17" spans="1:12" x14ac:dyDescent="0.35">
      <c r="A17">
        <v>16</v>
      </c>
      <c r="B17">
        <v>46.561229867671983</v>
      </c>
      <c r="C17">
        <v>48.952033184388355</v>
      </c>
      <c r="D17">
        <v>50.451853008922463</v>
      </c>
      <c r="E17">
        <v>46.295792386593696</v>
      </c>
      <c r="F17">
        <v>49.176746670206043</v>
      </c>
      <c r="H17">
        <f t="shared" si="0"/>
        <v>46.56</v>
      </c>
      <c r="I17">
        <f t="shared" si="1"/>
        <v>48.95</v>
      </c>
      <c r="J17">
        <f t="shared" si="2"/>
        <v>50.45</v>
      </c>
      <c r="K17">
        <f t="shared" si="3"/>
        <v>46.3</v>
      </c>
      <c r="L17">
        <f t="shared" si="4"/>
        <v>49.18</v>
      </c>
    </row>
    <row r="18" spans="1:12" x14ac:dyDescent="0.35">
      <c r="A18">
        <v>17</v>
      </c>
      <c r="B18">
        <v>26.680534703532821</v>
      </c>
      <c r="C18">
        <v>26.442561293090542</v>
      </c>
      <c r="D18">
        <v>26.748906883604143</v>
      </c>
      <c r="E18">
        <v>25.091085036400436</v>
      </c>
      <c r="F18">
        <v>26.313944882347357</v>
      </c>
      <c r="H18">
        <f t="shared" si="0"/>
        <v>26.68</v>
      </c>
      <c r="I18">
        <f t="shared" si="1"/>
        <v>26.44</v>
      </c>
      <c r="J18">
        <f t="shared" si="2"/>
        <v>26.75</v>
      </c>
      <c r="K18">
        <f t="shared" si="3"/>
        <v>25.09</v>
      </c>
      <c r="L18">
        <f t="shared" si="4"/>
        <v>26.31</v>
      </c>
    </row>
    <row r="19" spans="1:12" x14ac:dyDescent="0.35">
      <c r="A19">
        <v>18</v>
      </c>
      <c r="B19">
        <v>30.479656318099938</v>
      </c>
      <c r="C19">
        <v>28.972008658712639</v>
      </c>
      <c r="D19">
        <v>31.576602179563622</v>
      </c>
      <c r="E19">
        <v>28.976325663540742</v>
      </c>
      <c r="F19">
        <v>29.260749043810922</v>
      </c>
      <c r="H19">
        <f t="shared" si="0"/>
        <v>30.48</v>
      </c>
      <c r="I19">
        <f t="shared" si="1"/>
        <v>28.97</v>
      </c>
      <c r="J19">
        <f t="shared" si="2"/>
        <v>31.58</v>
      </c>
      <c r="K19">
        <f t="shared" si="3"/>
        <v>28.98</v>
      </c>
      <c r="L19">
        <f t="shared" si="4"/>
        <v>29.26</v>
      </c>
    </row>
    <row r="20" spans="1:12" x14ac:dyDescent="0.35">
      <c r="A20">
        <v>19</v>
      </c>
      <c r="B20">
        <v>26.413566210866918</v>
      </c>
      <c r="C20">
        <v>24.644314887237798</v>
      </c>
      <c r="D20">
        <v>25.534349837149438</v>
      </c>
      <c r="E20">
        <v>24.256810783866534</v>
      </c>
      <c r="F20">
        <v>24.681332603482961</v>
      </c>
      <c r="H20">
        <f t="shared" si="0"/>
        <v>26.41</v>
      </c>
      <c r="I20">
        <f t="shared" si="1"/>
        <v>24.64</v>
      </c>
      <c r="J20">
        <f t="shared" si="2"/>
        <v>25.53</v>
      </c>
      <c r="K20">
        <f t="shared" si="3"/>
        <v>24.26</v>
      </c>
      <c r="L20">
        <f t="shared" si="4"/>
        <v>24.68</v>
      </c>
    </row>
    <row r="21" spans="1:12" x14ac:dyDescent="0.35">
      <c r="A21">
        <v>20</v>
      </c>
      <c r="B21">
        <v>47.850555328007019</v>
      </c>
      <c r="C21">
        <v>49.148838472517937</v>
      </c>
      <c r="D21">
        <v>50.455908084793961</v>
      </c>
      <c r="E21">
        <v>47.603491140407918</v>
      </c>
      <c r="F21">
        <v>49.557269987306285</v>
      </c>
      <c r="H21">
        <f t="shared" si="0"/>
        <v>47.85</v>
      </c>
      <c r="I21">
        <f t="shared" si="1"/>
        <v>49.15</v>
      </c>
      <c r="J21">
        <f t="shared" si="2"/>
        <v>50.46</v>
      </c>
      <c r="K21">
        <f t="shared" si="3"/>
        <v>47.6</v>
      </c>
      <c r="L21">
        <f t="shared" si="4"/>
        <v>49.56</v>
      </c>
    </row>
    <row r="22" spans="1:12" x14ac:dyDescent="0.35">
      <c r="A22">
        <v>21</v>
      </c>
      <c r="B22">
        <v>85.927554824788047</v>
      </c>
      <c r="C22">
        <v>81.50030763989318</v>
      </c>
      <c r="D22">
        <v>86.367750148773013</v>
      </c>
      <c r="E22">
        <v>80.738106345026608</v>
      </c>
      <c r="F22">
        <v>80.629832433163614</v>
      </c>
      <c r="H22">
        <f t="shared" si="0"/>
        <v>85.93</v>
      </c>
      <c r="I22">
        <f t="shared" si="1"/>
        <v>81.5</v>
      </c>
      <c r="J22">
        <f t="shared" si="2"/>
        <v>86.37</v>
      </c>
      <c r="K22">
        <f t="shared" si="3"/>
        <v>80.739999999999995</v>
      </c>
      <c r="L22">
        <f t="shared" si="4"/>
        <v>80.63</v>
      </c>
    </row>
    <row r="23" spans="1:12" x14ac:dyDescent="0.35">
      <c r="A23">
        <v>22</v>
      </c>
      <c r="B23">
        <v>67.840509221601366</v>
      </c>
      <c r="C23">
        <v>64.215990833166813</v>
      </c>
      <c r="D23">
        <v>66.083991639047298</v>
      </c>
      <c r="E23">
        <v>62.974358330043302</v>
      </c>
      <c r="F23">
        <v>64.28705857771601</v>
      </c>
      <c r="H23">
        <f t="shared" si="0"/>
        <v>67.84</v>
      </c>
      <c r="I23">
        <f t="shared" si="1"/>
        <v>64.22</v>
      </c>
      <c r="J23">
        <f t="shared" si="2"/>
        <v>66.08</v>
      </c>
      <c r="K23">
        <f t="shared" si="3"/>
        <v>62.97</v>
      </c>
      <c r="L23">
        <f t="shared" si="4"/>
        <v>64.290000000000006</v>
      </c>
    </row>
    <row r="24" spans="1:12" x14ac:dyDescent="0.35">
      <c r="A24">
        <v>23</v>
      </c>
      <c r="B24">
        <v>75.734495154977751</v>
      </c>
      <c r="C24">
        <v>73.541533930494936</v>
      </c>
      <c r="D24">
        <v>74.599495444667667</v>
      </c>
      <c r="E24">
        <v>70.880788255857397</v>
      </c>
      <c r="F24">
        <v>73.562827595091647</v>
      </c>
      <c r="H24">
        <f t="shared" si="0"/>
        <v>75.73</v>
      </c>
      <c r="I24">
        <f t="shared" si="1"/>
        <v>73.540000000000006</v>
      </c>
      <c r="J24">
        <f t="shared" si="2"/>
        <v>74.599999999999994</v>
      </c>
      <c r="K24">
        <f t="shared" si="3"/>
        <v>70.88</v>
      </c>
      <c r="L24">
        <f t="shared" si="4"/>
        <v>73.56</v>
      </c>
    </row>
    <row r="25" spans="1:12" x14ac:dyDescent="0.35">
      <c r="A25">
        <v>24</v>
      </c>
      <c r="B25">
        <v>89.735654924509689</v>
      </c>
      <c r="C25">
        <v>88.405145528822118</v>
      </c>
      <c r="D25">
        <v>90.289429605738249</v>
      </c>
      <c r="E25">
        <v>84.070248891465496</v>
      </c>
      <c r="F25">
        <v>88.329795294746319</v>
      </c>
      <c r="H25">
        <f t="shared" si="0"/>
        <v>89.74</v>
      </c>
      <c r="I25">
        <f t="shared" si="1"/>
        <v>88.41</v>
      </c>
      <c r="J25">
        <f t="shared" si="2"/>
        <v>90.29</v>
      </c>
      <c r="K25">
        <f t="shared" si="3"/>
        <v>84.07</v>
      </c>
      <c r="L25">
        <f t="shared" si="4"/>
        <v>88.33</v>
      </c>
    </row>
    <row r="26" spans="1:12" x14ac:dyDescent="0.35">
      <c r="A26">
        <v>25</v>
      </c>
      <c r="B26">
        <v>86.150016134050446</v>
      </c>
      <c r="C26">
        <v>79.916391292012094</v>
      </c>
      <c r="D26">
        <v>83.206648831961004</v>
      </c>
      <c r="E26">
        <v>76.429472423553236</v>
      </c>
      <c r="F26">
        <v>79.796633537090656</v>
      </c>
      <c r="H26">
        <f t="shared" si="0"/>
        <v>86.15</v>
      </c>
      <c r="I26">
        <f t="shared" si="1"/>
        <v>79.92</v>
      </c>
      <c r="J26">
        <f t="shared" si="2"/>
        <v>83.21</v>
      </c>
      <c r="K26">
        <f t="shared" si="3"/>
        <v>76.430000000000007</v>
      </c>
      <c r="L26">
        <f t="shared" si="4"/>
        <v>79.8</v>
      </c>
    </row>
    <row r="27" spans="1:12" x14ac:dyDescent="0.35">
      <c r="A27">
        <v>26</v>
      </c>
      <c r="B27">
        <v>30.789794868567718</v>
      </c>
      <c r="C27">
        <v>28.303874490983681</v>
      </c>
      <c r="D27">
        <v>28.896114110881605</v>
      </c>
      <c r="E27">
        <v>27.240043140472523</v>
      </c>
      <c r="F27">
        <v>28.07170646172824</v>
      </c>
      <c r="H27">
        <f t="shared" si="0"/>
        <v>30.79</v>
      </c>
      <c r="I27">
        <f t="shared" si="1"/>
        <v>28.3</v>
      </c>
      <c r="J27">
        <f t="shared" si="2"/>
        <v>28.9</v>
      </c>
      <c r="K27">
        <f t="shared" si="3"/>
        <v>27.24</v>
      </c>
      <c r="L27">
        <f t="shared" si="4"/>
        <v>28.07</v>
      </c>
    </row>
    <row r="28" spans="1:12" x14ac:dyDescent="0.35">
      <c r="A28">
        <v>27</v>
      </c>
      <c r="B28">
        <v>68.183200651483972</v>
      </c>
      <c r="C28">
        <v>65.655466281223681</v>
      </c>
      <c r="D28">
        <v>67.903704940024852</v>
      </c>
      <c r="E28">
        <v>64.527905510260254</v>
      </c>
      <c r="F28">
        <v>66.293008987442448</v>
      </c>
      <c r="H28">
        <f t="shared" si="0"/>
        <v>68.180000000000007</v>
      </c>
      <c r="I28">
        <f t="shared" si="1"/>
        <v>65.66</v>
      </c>
      <c r="J28">
        <f t="shared" si="2"/>
        <v>67.900000000000006</v>
      </c>
      <c r="K28">
        <f t="shared" si="3"/>
        <v>64.53</v>
      </c>
      <c r="L28">
        <f t="shared" si="4"/>
        <v>66.290000000000006</v>
      </c>
    </row>
    <row r="29" spans="1:12" x14ac:dyDescent="0.35">
      <c r="A29">
        <v>28</v>
      </c>
      <c r="B29">
        <v>36.008629456561927</v>
      </c>
      <c r="C29">
        <v>32.261397049996027</v>
      </c>
      <c r="D29">
        <v>34.743233000950362</v>
      </c>
      <c r="E29">
        <v>30.804187378707297</v>
      </c>
      <c r="F29">
        <v>32.972959697765262</v>
      </c>
      <c r="H29">
        <f t="shared" si="0"/>
        <v>36.01</v>
      </c>
      <c r="I29">
        <f t="shared" si="1"/>
        <v>32.26</v>
      </c>
      <c r="J29">
        <f t="shared" si="2"/>
        <v>34.74</v>
      </c>
      <c r="K29">
        <f t="shared" si="3"/>
        <v>30.8</v>
      </c>
      <c r="L29">
        <f t="shared" si="4"/>
        <v>32.97</v>
      </c>
    </row>
    <row r="30" spans="1:12" x14ac:dyDescent="0.35">
      <c r="A30">
        <v>29</v>
      </c>
      <c r="B30">
        <v>28.096313073100259</v>
      </c>
      <c r="C30">
        <v>26.664101273095959</v>
      </c>
      <c r="D30">
        <v>27.508053341491937</v>
      </c>
      <c r="E30">
        <v>25.122318113862519</v>
      </c>
      <c r="F30">
        <v>26.811717495680899</v>
      </c>
      <c r="H30">
        <f t="shared" si="0"/>
        <v>28.1</v>
      </c>
      <c r="I30">
        <f t="shared" si="1"/>
        <v>26.66</v>
      </c>
      <c r="J30">
        <f t="shared" si="2"/>
        <v>27.51</v>
      </c>
      <c r="K30">
        <f t="shared" si="3"/>
        <v>25.12</v>
      </c>
      <c r="L30">
        <f t="shared" si="4"/>
        <v>26.81</v>
      </c>
    </row>
    <row r="31" spans="1:12" x14ac:dyDescent="0.35">
      <c r="A31">
        <v>30</v>
      </c>
      <c r="B31">
        <v>47.211055858335236</v>
      </c>
      <c r="C31">
        <v>40.800858776510744</v>
      </c>
      <c r="D31">
        <v>43.683355422433742</v>
      </c>
      <c r="E31">
        <v>38.15548202385822</v>
      </c>
      <c r="F31">
        <v>40.468841651399678</v>
      </c>
      <c r="H31">
        <f t="shared" si="0"/>
        <v>47.21</v>
      </c>
      <c r="I31">
        <f t="shared" si="1"/>
        <v>40.799999999999997</v>
      </c>
      <c r="J31">
        <f t="shared" si="2"/>
        <v>43.68</v>
      </c>
      <c r="K31">
        <f t="shared" si="3"/>
        <v>38.159999999999997</v>
      </c>
      <c r="L31">
        <f t="shared" si="4"/>
        <v>40.47</v>
      </c>
    </row>
    <row r="32" spans="1:12" x14ac:dyDescent="0.35">
      <c r="A32">
        <v>31</v>
      </c>
      <c r="B32">
        <v>107.00891626028481</v>
      </c>
      <c r="C32">
        <v>97.252037826465653</v>
      </c>
      <c r="D32">
        <v>100.6573236587144</v>
      </c>
      <c r="E32">
        <v>94.885064311061299</v>
      </c>
      <c r="F32">
        <v>96.764479609733755</v>
      </c>
      <c r="H32">
        <f t="shared" si="0"/>
        <v>107.01</v>
      </c>
      <c r="I32">
        <f t="shared" si="1"/>
        <v>97.25</v>
      </c>
      <c r="J32">
        <f t="shared" si="2"/>
        <v>100.66</v>
      </c>
      <c r="K32">
        <f t="shared" si="3"/>
        <v>94.89</v>
      </c>
      <c r="L32">
        <f t="shared" si="4"/>
        <v>96.76</v>
      </c>
    </row>
    <row r="33" spans="1:12" x14ac:dyDescent="0.35">
      <c r="A33">
        <v>32</v>
      </c>
      <c r="B33">
        <v>121.3171312441614</v>
      </c>
      <c r="C33">
        <v>110.22633605591041</v>
      </c>
      <c r="D33">
        <v>116.284409683067</v>
      </c>
      <c r="E33">
        <v>105.70318588650119</v>
      </c>
      <c r="F33">
        <v>111.58025758201499</v>
      </c>
      <c r="H33">
        <f t="shared" si="0"/>
        <v>121.32</v>
      </c>
      <c r="I33">
        <f t="shared" si="1"/>
        <v>110.23</v>
      </c>
      <c r="J33">
        <f t="shared" si="2"/>
        <v>116.28</v>
      </c>
      <c r="K33">
        <f t="shared" si="3"/>
        <v>105.7</v>
      </c>
      <c r="L33">
        <f t="shared" si="4"/>
        <v>111.58</v>
      </c>
    </row>
    <row r="34" spans="1:12" x14ac:dyDescent="0.35">
      <c r="A34">
        <v>33</v>
      </c>
      <c r="B34">
        <v>118.25351545202059</v>
      </c>
      <c r="C34">
        <v>107.23183648781398</v>
      </c>
      <c r="D34">
        <v>116.2821340054068</v>
      </c>
      <c r="E34">
        <v>104.1590390170754</v>
      </c>
      <c r="F34">
        <v>107.85143540403442</v>
      </c>
      <c r="H34">
        <f t="shared" si="0"/>
        <v>118.25</v>
      </c>
      <c r="I34">
        <f t="shared" si="1"/>
        <v>107.23</v>
      </c>
      <c r="J34">
        <f t="shared" si="2"/>
        <v>116.28</v>
      </c>
      <c r="K34">
        <f t="shared" si="3"/>
        <v>104.16</v>
      </c>
      <c r="L34">
        <f t="shared" si="4"/>
        <v>107.85</v>
      </c>
    </row>
    <row r="35" spans="1:12" x14ac:dyDescent="0.35">
      <c r="A35">
        <v>34</v>
      </c>
      <c r="B35">
        <v>116.5607431386522</v>
      </c>
      <c r="C35">
        <v>107.99983297686519</v>
      </c>
      <c r="D35">
        <v>112.774990082564</v>
      </c>
      <c r="E35">
        <v>104.54044466413821</v>
      </c>
      <c r="F35">
        <v>108.1650564825416</v>
      </c>
      <c r="H35">
        <f t="shared" si="0"/>
        <v>116.56</v>
      </c>
      <c r="I35">
        <f t="shared" si="1"/>
        <v>108</v>
      </c>
      <c r="J35">
        <f t="shared" si="2"/>
        <v>112.77</v>
      </c>
      <c r="K35">
        <f t="shared" si="3"/>
        <v>104.54</v>
      </c>
      <c r="L35">
        <f t="shared" si="4"/>
        <v>108.17</v>
      </c>
    </row>
    <row r="36" spans="1:12" x14ac:dyDescent="0.35">
      <c r="A36">
        <v>35</v>
      </c>
      <c r="B36">
        <v>98.479483924492087</v>
      </c>
      <c r="C36">
        <v>83.315375569512426</v>
      </c>
      <c r="D36">
        <v>87.575423784213598</v>
      </c>
      <c r="E36">
        <v>82.143877921229574</v>
      </c>
      <c r="F36">
        <v>83.461418919885361</v>
      </c>
      <c r="H36">
        <f t="shared" si="0"/>
        <v>98.48</v>
      </c>
      <c r="I36">
        <f t="shared" si="1"/>
        <v>83.32</v>
      </c>
      <c r="J36">
        <f t="shared" si="2"/>
        <v>87.58</v>
      </c>
      <c r="K36">
        <f t="shared" si="3"/>
        <v>82.14</v>
      </c>
      <c r="L36">
        <f t="shared" si="4"/>
        <v>83.46</v>
      </c>
    </row>
    <row r="37" spans="1:12" x14ac:dyDescent="0.35">
      <c r="A37">
        <v>36</v>
      </c>
      <c r="B37">
        <v>64.336988457033669</v>
      </c>
      <c r="C37">
        <v>63.332051903569621</v>
      </c>
      <c r="D37">
        <v>63.799264055103933</v>
      </c>
      <c r="E37">
        <v>59.610759910622221</v>
      </c>
      <c r="F37">
        <v>63.140245422863607</v>
      </c>
      <c r="H37">
        <f t="shared" si="0"/>
        <v>64.34</v>
      </c>
      <c r="I37">
        <f t="shared" si="1"/>
        <v>63.33</v>
      </c>
      <c r="J37">
        <f t="shared" si="2"/>
        <v>63.8</v>
      </c>
      <c r="K37">
        <f t="shared" si="3"/>
        <v>59.61</v>
      </c>
      <c r="L37">
        <f t="shared" si="4"/>
        <v>63.14</v>
      </c>
    </row>
    <row r="38" spans="1:12" x14ac:dyDescent="0.35">
      <c r="A38">
        <v>37</v>
      </c>
      <c r="B38">
        <v>65.764023092273007</v>
      </c>
      <c r="C38">
        <v>56.221333329462858</v>
      </c>
      <c r="D38">
        <v>59.938454376414391</v>
      </c>
      <c r="E38">
        <v>54.656056897983817</v>
      </c>
      <c r="F38">
        <v>56.0998141069431</v>
      </c>
      <c r="H38">
        <f t="shared" si="0"/>
        <v>65.760000000000005</v>
      </c>
      <c r="I38">
        <f t="shared" si="1"/>
        <v>56.22</v>
      </c>
      <c r="J38">
        <f t="shared" si="2"/>
        <v>59.94</v>
      </c>
      <c r="K38">
        <f t="shared" si="3"/>
        <v>54.66</v>
      </c>
      <c r="L38">
        <f t="shared" si="4"/>
        <v>56.1</v>
      </c>
    </row>
    <row r="39" spans="1:12" x14ac:dyDescent="0.35">
      <c r="A39">
        <v>38</v>
      </c>
      <c r="B39">
        <v>53.591430874603837</v>
      </c>
      <c r="C39">
        <v>45.776079572897103</v>
      </c>
      <c r="D39">
        <v>46.025012469327841</v>
      </c>
      <c r="E39">
        <v>43.621369038922921</v>
      </c>
      <c r="F39">
        <v>45.433058773440244</v>
      </c>
      <c r="H39">
        <f t="shared" si="0"/>
        <v>53.59</v>
      </c>
      <c r="I39">
        <f t="shared" si="1"/>
        <v>45.78</v>
      </c>
      <c r="J39">
        <f t="shared" si="2"/>
        <v>46.03</v>
      </c>
      <c r="K39">
        <f t="shared" si="3"/>
        <v>43.62</v>
      </c>
      <c r="L39">
        <f t="shared" si="4"/>
        <v>45.43</v>
      </c>
    </row>
    <row r="40" spans="1:12" x14ac:dyDescent="0.35">
      <c r="A40">
        <v>39</v>
      </c>
      <c r="B40">
        <v>73.150786382083297</v>
      </c>
      <c r="C40">
        <v>64.412706791878492</v>
      </c>
      <c r="D40">
        <v>66.948605569054322</v>
      </c>
      <c r="E40">
        <v>62.033132271972946</v>
      </c>
      <c r="F40">
        <v>64.62719730411095</v>
      </c>
      <c r="H40">
        <f t="shared" si="0"/>
        <v>73.150000000000006</v>
      </c>
      <c r="I40">
        <f t="shared" si="1"/>
        <v>64.41</v>
      </c>
      <c r="J40">
        <f t="shared" si="2"/>
        <v>66.95</v>
      </c>
      <c r="K40">
        <f t="shared" si="3"/>
        <v>62.03</v>
      </c>
      <c r="L40">
        <f t="shared" si="4"/>
        <v>64.63</v>
      </c>
    </row>
    <row r="41" spans="1:12" x14ac:dyDescent="0.35">
      <c r="A41">
        <v>40</v>
      </c>
      <c r="B41">
        <v>64.060280460765284</v>
      </c>
      <c r="C41">
        <v>53.45636068818127</v>
      </c>
      <c r="D41">
        <v>55.027982971054975</v>
      </c>
      <c r="E41">
        <v>51.520777205729175</v>
      </c>
      <c r="F41">
        <v>53.195501148332006</v>
      </c>
      <c r="H41">
        <f t="shared" si="0"/>
        <v>64.06</v>
      </c>
      <c r="I41">
        <f t="shared" si="1"/>
        <v>53.46</v>
      </c>
      <c r="J41">
        <f t="shared" si="2"/>
        <v>55.03</v>
      </c>
      <c r="K41">
        <f t="shared" si="3"/>
        <v>51.52</v>
      </c>
      <c r="L41">
        <f t="shared" si="4"/>
        <v>53.2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E831-374C-4684-93FA-874C79B066E6}">
  <sheetPr codeName="Sheet8"/>
  <dimension ref="A1:F41"/>
  <sheetViews>
    <sheetView workbookViewId="0">
      <selection sqref="A1:F1"/>
    </sheetView>
  </sheetViews>
  <sheetFormatPr defaultRowHeight="14.5" x14ac:dyDescent="0.35"/>
  <cols>
    <col min="1" max="1" width="17.453125" customWidth="1"/>
  </cols>
  <sheetData>
    <row r="1" spans="1:6" x14ac:dyDescent="0.35">
      <c r="A1" t="s">
        <v>4</v>
      </c>
      <c r="B1" t="s">
        <v>7</v>
      </c>
      <c r="C1" t="s">
        <v>8</v>
      </c>
      <c r="D1" t="s">
        <v>33</v>
      </c>
      <c r="E1" t="s">
        <v>34</v>
      </c>
      <c r="F1" t="s">
        <v>35</v>
      </c>
    </row>
    <row r="2" spans="1:6" x14ac:dyDescent="0.35">
      <c r="A2">
        <v>1</v>
      </c>
      <c r="B2">
        <v>21.49</v>
      </c>
      <c r="C2">
        <v>20.81</v>
      </c>
      <c r="D2">
        <v>22.24</v>
      </c>
      <c r="E2">
        <v>20.97</v>
      </c>
      <c r="F2">
        <v>20.81</v>
      </c>
    </row>
    <row r="3" spans="1:6" x14ac:dyDescent="0.35">
      <c r="A3">
        <v>2</v>
      </c>
      <c r="B3">
        <v>15.63</v>
      </c>
      <c r="C3">
        <v>15.69</v>
      </c>
      <c r="D3">
        <v>16.11</v>
      </c>
      <c r="E3">
        <v>15.24</v>
      </c>
      <c r="F3">
        <v>15.69</v>
      </c>
    </row>
    <row r="4" spans="1:6" x14ac:dyDescent="0.35">
      <c r="A4">
        <v>3</v>
      </c>
      <c r="B4">
        <v>38.17</v>
      </c>
      <c r="C4">
        <v>39.29</v>
      </c>
      <c r="D4">
        <v>40.1</v>
      </c>
      <c r="E4">
        <v>37.86</v>
      </c>
      <c r="F4">
        <v>39.29</v>
      </c>
    </row>
    <row r="5" spans="1:6" x14ac:dyDescent="0.35">
      <c r="A5">
        <v>4</v>
      </c>
      <c r="B5">
        <v>28.5</v>
      </c>
      <c r="C5">
        <v>28.25</v>
      </c>
      <c r="D5">
        <v>28.14</v>
      </c>
      <c r="E5">
        <v>27.25</v>
      </c>
      <c r="F5">
        <v>28.25</v>
      </c>
    </row>
    <row r="6" spans="1:6" x14ac:dyDescent="0.35">
      <c r="A6">
        <v>5</v>
      </c>
      <c r="B6">
        <v>33.03</v>
      </c>
      <c r="C6">
        <v>32.6</v>
      </c>
      <c r="D6">
        <v>32.57</v>
      </c>
      <c r="E6">
        <v>31.63</v>
      </c>
      <c r="F6">
        <v>32.6</v>
      </c>
    </row>
    <row r="7" spans="1:6" x14ac:dyDescent="0.35">
      <c r="A7">
        <v>6</v>
      </c>
      <c r="B7">
        <v>24.3</v>
      </c>
      <c r="C7">
        <v>24.03</v>
      </c>
      <c r="D7">
        <v>25.51</v>
      </c>
      <c r="E7">
        <v>23.42</v>
      </c>
      <c r="F7">
        <v>24.03</v>
      </c>
    </row>
    <row r="8" spans="1:6" x14ac:dyDescent="0.35">
      <c r="A8">
        <v>7</v>
      </c>
      <c r="B8">
        <v>22.84</v>
      </c>
      <c r="C8">
        <v>21.74</v>
      </c>
      <c r="D8">
        <v>22.2</v>
      </c>
      <c r="E8">
        <v>21.31</v>
      </c>
      <c r="F8">
        <v>21.74</v>
      </c>
    </row>
    <row r="9" spans="1:6" x14ac:dyDescent="0.35">
      <c r="A9">
        <v>8</v>
      </c>
      <c r="B9">
        <v>14.46</v>
      </c>
      <c r="C9">
        <v>14.19</v>
      </c>
      <c r="D9">
        <v>14.66</v>
      </c>
      <c r="E9">
        <v>13.79</v>
      </c>
      <c r="F9">
        <v>14.19</v>
      </c>
    </row>
    <row r="10" spans="1:6" x14ac:dyDescent="0.35">
      <c r="A10">
        <v>9</v>
      </c>
      <c r="B10">
        <v>19.899999999999999</v>
      </c>
      <c r="C10">
        <v>16.77</v>
      </c>
      <c r="D10">
        <v>20.36</v>
      </c>
      <c r="E10">
        <v>17.46</v>
      </c>
      <c r="F10">
        <v>16.77</v>
      </c>
    </row>
    <row r="11" spans="1:6" x14ac:dyDescent="0.35">
      <c r="A11">
        <v>10</v>
      </c>
      <c r="B11">
        <v>24.14</v>
      </c>
      <c r="C11">
        <v>21.99</v>
      </c>
      <c r="D11">
        <v>24.04</v>
      </c>
      <c r="E11">
        <v>20.58</v>
      </c>
      <c r="F11">
        <v>21.53</v>
      </c>
    </row>
    <row r="12" spans="1:6" x14ac:dyDescent="0.35">
      <c r="A12">
        <v>11</v>
      </c>
      <c r="B12">
        <v>42.17</v>
      </c>
      <c r="C12">
        <v>42.63</v>
      </c>
      <c r="D12">
        <v>43.94</v>
      </c>
      <c r="E12">
        <v>41.87</v>
      </c>
      <c r="F12">
        <v>42.63</v>
      </c>
    </row>
    <row r="13" spans="1:6" x14ac:dyDescent="0.35">
      <c r="A13">
        <v>12</v>
      </c>
      <c r="B13">
        <v>49.58</v>
      </c>
      <c r="C13">
        <v>47.53</v>
      </c>
      <c r="D13">
        <v>49.89</v>
      </c>
      <c r="E13">
        <v>46.45</v>
      </c>
      <c r="F13">
        <v>47.69</v>
      </c>
    </row>
    <row r="14" spans="1:6" x14ac:dyDescent="0.35">
      <c r="A14">
        <v>13</v>
      </c>
      <c r="B14">
        <v>48.03</v>
      </c>
      <c r="C14">
        <v>45.22</v>
      </c>
      <c r="D14">
        <v>45.88</v>
      </c>
      <c r="E14">
        <v>42.52</v>
      </c>
      <c r="F14">
        <v>45.58</v>
      </c>
    </row>
    <row r="15" spans="1:6" x14ac:dyDescent="0.35">
      <c r="A15">
        <v>14</v>
      </c>
      <c r="B15">
        <v>52.59</v>
      </c>
      <c r="C15">
        <v>51.66</v>
      </c>
      <c r="D15">
        <v>53.94</v>
      </c>
      <c r="E15">
        <v>49.41</v>
      </c>
      <c r="F15">
        <v>51.66</v>
      </c>
    </row>
    <row r="16" spans="1:6" x14ac:dyDescent="0.35">
      <c r="A16">
        <v>15</v>
      </c>
      <c r="B16">
        <v>71.69</v>
      </c>
      <c r="C16">
        <v>70.87</v>
      </c>
      <c r="D16">
        <v>73.42</v>
      </c>
      <c r="E16">
        <v>69.12</v>
      </c>
      <c r="F16">
        <v>70.56</v>
      </c>
    </row>
    <row r="17" spans="1:6" x14ac:dyDescent="0.35">
      <c r="A17">
        <v>16</v>
      </c>
      <c r="B17">
        <v>46.56</v>
      </c>
      <c r="C17">
        <v>48.95</v>
      </c>
      <c r="D17">
        <v>50.45</v>
      </c>
      <c r="E17">
        <v>46.3</v>
      </c>
      <c r="F17">
        <v>49.18</v>
      </c>
    </row>
    <row r="18" spans="1:6" x14ac:dyDescent="0.35">
      <c r="A18">
        <v>17</v>
      </c>
      <c r="B18">
        <v>26.68</v>
      </c>
      <c r="C18">
        <v>26.44</v>
      </c>
      <c r="D18">
        <v>26.75</v>
      </c>
      <c r="E18">
        <v>25.09</v>
      </c>
      <c r="F18">
        <v>26.31</v>
      </c>
    </row>
    <row r="19" spans="1:6" x14ac:dyDescent="0.35">
      <c r="A19">
        <v>18</v>
      </c>
      <c r="B19">
        <v>30.48</v>
      </c>
      <c r="C19">
        <v>28.97</v>
      </c>
      <c r="D19">
        <v>31.58</v>
      </c>
      <c r="E19">
        <v>28.98</v>
      </c>
      <c r="F19">
        <v>29.26</v>
      </c>
    </row>
    <row r="20" spans="1:6" x14ac:dyDescent="0.35">
      <c r="A20">
        <v>19</v>
      </c>
      <c r="B20">
        <v>26.41</v>
      </c>
      <c r="C20">
        <v>24.64</v>
      </c>
      <c r="D20">
        <v>25.53</v>
      </c>
      <c r="E20">
        <v>24.26</v>
      </c>
      <c r="F20">
        <v>24.68</v>
      </c>
    </row>
    <row r="21" spans="1:6" x14ac:dyDescent="0.35">
      <c r="A21">
        <v>20</v>
      </c>
      <c r="B21">
        <v>47.85</v>
      </c>
      <c r="C21">
        <v>49.15</v>
      </c>
      <c r="D21">
        <v>50.46</v>
      </c>
      <c r="E21">
        <v>47.6</v>
      </c>
      <c r="F21">
        <v>49.56</v>
      </c>
    </row>
    <row r="22" spans="1:6" x14ac:dyDescent="0.35">
      <c r="A22">
        <v>21</v>
      </c>
      <c r="B22">
        <v>85.93</v>
      </c>
      <c r="C22">
        <v>81.5</v>
      </c>
      <c r="D22">
        <v>86.37</v>
      </c>
      <c r="E22">
        <v>80.739999999999995</v>
      </c>
      <c r="F22">
        <v>80.63</v>
      </c>
    </row>
    <row r="23" spans="1:6" x14ac:dyDescent="0.35">
      <c r="A23">
        <v>22</v>
      </c>
      <c r="B23">
        <v>67.84</v>
      </c>
      <c r="C23">
        <v>64.22</v>
      </c>
      <c r="D23">
        <v>66.08</v>
      </c>
      <c r="E23">
        <v>62.97</v>
      </c>
      <c r="F23">
        <v>64.290000000000006</v>
      </c>
    </row>
    <row r="24" spans="1:6" x14ac:dyDescent="0.35">
      <c r="A24">
        <v>23</v>
      </c>
      <c r="B24">
        <v>75.73</v>
      </c>
      <c r="C24">
        <v>73.540000000000006</v>
      </c>
      <c r="D24">
        <v>74.599999999999994</v>
      </c>
      <c r="E24">
        <v>70.88</v>
      </c>
      <c r="F24">
        <v>73.56</v>
      </c>
    </row>
    <row r="25" spans="1:6" x14ac:dyDescent="0.35">
      <c r="A25">
        <v>24</v>
      </c>
      <c r="B25">
        <v>89.74</v>
      </c>
      <c r="C25">
        <v>88.41</v>
      </c>
      <c r="D25">
        <v>90.29</v>
      </c>
      <c r="E25">
        <v>84.07</v>
      </c>
      <c r="F25">
        <v>88.33</v>
      </c>
    </row>
    <row r="26" spans="1:6" x14ac:dyDescent="0.35">
      <c r="A26">
        <v>25</v>
      </c>
      <c r="B26">
        <v>86.15</v>
      </c>
      <c r="C26">
        <v>79.92</v>
      </c>
      <c r="D26">
        <v>83.21</v>
      </c>
      <c r="E26">
        <v>76.430000000000007</v>
      </c>
      <c r="F26">
        <v>79.8</v>
      </c>
    </row>
    <row r="27" spans="1:6" x14ac:dyDescent="0.35">
      <c r="A27">
        <v>26</v>
      </c>
      <c r="B27">
        <v>30.79</v>
      </c>
      <c r="C27">
        <v>28.3</v>
      </c>
      <c r="D27">
        <v>28.9</v>
      </c>
      <c r="E27">
        <v>27.24</v>
      </c>
      <c r="F27">
        <v>28.07</v>
      </c>
    </row>
    <row r="28" spans="1:6" x14ac:dyDescent="0.35">
      <c r="A28">
        <v>27</v>
      </c>
      <c r="B28">
        <v>68.180000000000007</v>
      </c>
      <c r="C28">
        <v>65.66</v>
      </c>
      <c r="D28">
        <v>67.900000000000006</v>
      </c>
      <c r="E28">
        <v>64.53</v>
      </c>
      <c r="F28">
        <v>66.290000000000006</v>
      </c>
    </row>
    <row r="29" spans="1:6" x14ac:dyDescent="0.35">
      <c r="A29">
        <v>28</v>
      </c>
      <c r="B29">
        <v>36.01</v>
      </c>
      <c r="C29">
        <v>32.26</v>
      </c>
      <c r="D29">
        <v>34.74</v>
      </c>
      <c r="E29">
        <v>30.8</v>
      </c>
      <c r="F29">
        <v>32.97</v>
      </c>
    </row>
    <row r="30" spans="1:6" x14ac:dyDescent="0.35">
      <c r="A30">
        <v>29</v>
      </c>
      <c r="B30">
        <v>28.1</v>
      </c>
      <c r="C30">
        <v>26.66</v>
      </c>
      <c r="D30">
        <v>27.51</v>
      </c>
      <c r="E30">
        <v>25.12</v>
      </c>
      <c r="F30">
        <v>26.81</v>
      </c>
    </row>
    <row r="31" spans="1:6" x14ac:dyDescent="0.35">
      <c r="A31">
        <v>30</v>
      </c>
      <c r="B31">
        <v>47.21</v>
      </c>
      <c r="C31">
        <v>40.799999999999997</v>
      </c>
      <c r="D31">
        <v>43.68</v>
      </c>
      <c r="E31">
        <v>38.159999999999997</v>
      </c>
      <c r="F31">
        <v>40.47</v>
      </c>
    </row>
    <row r="32" spans="1:6" x14ac:dyDescent="0.35">
      <c r="A32">
        <v>31</v>
      </c>
      <c r="B32">
        <v>107.01</v>
      </c>
      <c r="C32">
        <v>97.25</v>
      </c>
      <c r="D32">
        <v>100.66</v>
      </c>
      <c r="E32">
        <v>94.89</v>
      </c>
      <c r="F32">
        <v>96.76</v>
      </c>
    </row>
    <row r="33" spans="1:6" x14ac:dyDescent="0.35">
      <c r="A33">
        <v>32</v>
      </c>
      <c r="B33">
        <v>121.32</v>
      </c>
      <c r="C33">
        <v>110.23</v>
      </c>
      <c r="D33">
        <v>116.28</v>
      </c>
      <c r="E33">
        <v>105.7</v>
      </c>
      <c r="F33">
        <v>111.58</v>
      </c>
    </row>
    <row r="34" spans="1:6" x14ac:dyDescent="0.35">
      <c r="A34">
        <v>33</v>
      </c>
      <c r="B34">
        <v>118.25</v>
      </c>
      <c r="C34">
        <v>107.23</v>
      </c>
      <c r="D34">
        <v>116.28</v>
      </c>
      <c r="E34">
        <v>104.16</v>
      </c>
      <c r="F34">
        <v>107.85</v>
      </c>
    </row>
    <row r="35" spans="1:6" x14ac:dyDescent="0.35">
      <c r="A35">
        <v>34</v>
      </c>
      <c r="B35">
        <v>116.56</v>
      </c>
      <c r="C35">
        <v>108</v>
      </c>
      <c r="D35">
        <v>112.77</v>
      </c>
      <c r="E35">
        <v>104.54</v>
      </c>
      <c r="F35">
        <v>108.17</v>
      </c>
    </row>
    <row r="36" spans="1:6" x14ac:dyDescent="0.35">
      <c r="A36">
        <v>35</v>
      </c>
      <c r="B36">
        <v>98.48</v>
      </c>
      <c r="C36">
        <v>83.32</v>
      </c>
      <c r="D36">
        <v>87.58</v>
      </c>
      <c r="E36">
        <v>82.14</v>
      </c>
      <c r="F36">
        <v>83.46</v>
      </c>
    </row>
    <row r="37" spans="1:6" x14ac:dyDescent="0.35">
      <c r="A37">
        <v>36</v>
      </c>
      <c r="B37">
        <v>64.34</v>
      </c>
      <c r="C37">
        <v>63.33</v>
      </c>
      <c r="D37">
        <v>63.8</v>
      </c>
      <c r="E37">
        <v>59.61</v>
      </c>
      <c r="F37">
        <v>63.14</v>
      </c>
    </row>
    <row r="38" spans="1:6" x14ac:dyDescent="0.35">
      <c r="A38">
        <v>37</v>
      </c>
      <c r="B38">
        <v>65.760000000000005</v>
      </c>
      <c r="C38">
        <v>56.22</v>
      </c>
      <c r="D38">
        <v>59.94</v>
      </c>
      <c r="E38">
        <v>54.66</v>
      </c>
      <c r="F38">
        <v>56.1</v>
      </c>
    </row>
    <row r="39" spans="1:6" x14ac:dyDescent="0.35">
      <c r="A39">
        <v>38</v>
      </c>
      <c r="B39">
        <v>53.59</v>
      </c>
      <c r="C39">
        <v>45.78</v>
      </c>
      <c r="D39">
        <v>46.03</v>
      </c>
      <c r="E39">
        <v>43.62</v>
      </c>
      <c r="F39">
        <v>45.43</v>
      </c>
    </row>
    <row r="40" spans="1:6" x14ac:dyDescent="0.35">
      <c r="A40">
        <v>39</v>
      </c>
      <c r="B40">
        <v>73.150000000000006</v>
      </c>
      <c r="C40">
        <v>64.41</v>
      </c>
      <c r="D40">
        <v>66.95</v>
      </c>
      <c r="E40">
        <v>62.03</v>
      </c>
      <c r="F40">
        <v>64.63</v>
      </c>
    </row>
    <row r="41" spans="1:6" x14ac:dyDescent="0.35">
      <c r="A41">
        <v>40</v>
      </c>
      <c r="B41">
        <v>64.06</v>
      </c>
      <c r="C41">
        <v>53.46</v>
      </c>
      <c r="D41">
        <v>55.03</v>
      </c>
      <c r="E41">
        <v>51.52</v>
      </c>
      <c r="F41">
        <v>53.2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Anova (all data)</vt:lpstr>
      <vt:lpstr>Raw Results</vt:lpstr>
      <vt:lpstr>Long runs</vt:lpstr>
      <vt:lpstr>Result Mins</vt:lpstr>
      <vt:lpstr>Result Mins - Rounded</vt:lpstr>
      <vt:lpstr>Table for Word</vt:lpstr>
      <vt:lpstr>Ranking of Mins</vt:lpstr>
      <vt:lpstr>Result Averages</vt:lpstr>
      <vt:lpstr>Result Averages - Rounded</vt:lpstr>
      <vt:lpstr>Ranking of Averages</vt:lpstr>
      <vt:lpstr>Graphs</vt:lpstr>
      <vt:lpstr>Instance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Daanish Karim</dc:creator>
  <cp:lastModifiedBy>Daanish Karim</cp:lastModifiedBy>
  <dcterms:created xsi:type="dcterms:W3CDTF">2021-04-05T00:40:08Z</dcterms:created>
  <dcterms:modified xsi:type="dcterms:W3CDTF">2021-04-30T14:25:21Z</dcterms:modified>
</cp:coreProperties>
</file>