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59AEC011-F034-462C-BAF0-46DD95AE6F6E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8" i="1" l="1"/>
  <c r="F11" i="1"/>
  <c r="C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C20" i="1"/>
  <c r="C17" i="1"/>
  <c r="C14" i="1"/>
  <c r="C11" i="1"/>
  <c r="C8" i="1"/>
  <c r="F20" i="1" l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<sst xmlns="http://schemas.openxmlformats.org/spreadsheetml/2006/main" count="68" uniqueCount="38">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</sst>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Backlog'!$G$6:$L$6</c:f>
              <c:strCache>
                <c:ptCount val="6"/>
                <c:pt idx="0">
                  <c:v>Días de desarrollo (Enero de 2019)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Backlog'!$G$23:$Z$23)</c:f>
              <c:numCache>
                <c:formatCode>General</c:formatCode>
                <c:ptCount val="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48</c:v>
                </c:pt>
                <c:pt idx="4">
                  <c:v>47</c:v>
                </c:pt>
                <c:pt idx="5">
                  <c:v>43</c:v>
                </c:pt>
                <c:pt idx="6">
                  <c:v>43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14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8" dataDxfId="7">
  <autoFilter ref="B6:B9" xr:uid="{F3E2B1E9-D54D-410D-A3D2-FBD94F3FC197}"/>
  <tableColumns count="1">
    <tableColumn id="1" xr3:uid="{FDF9AAFE-9858-4DB1-8538-9791BC2AC50C}" name="Estado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5" dataDxfId="4">
  <autoFilter ref="D6:D11" xr:uid="{0D33FE2C-688B-45E7-9B25-32A8FF88A7E4}"/>
  <tableColumns count="1">
    <tableColumn id="1" xr3:uid="{D8C0E1B3-74DA-426B-B57A-A0BEBE11CB09}" name="Responsabl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AA23"/>
  <sheetViews>
    <sheetView showGridLines="0" tabSelected="1" zoomScaleNormal="100" zoomScaleSheetLayoutView="70" workbookViewId="0">
      <selection activeCell="B33" sqref="B33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8" width="15.44140625" customWidth="1"/>
  </cols>
  <sheetData>
    <row r="1" spans="2:27" ht="15" thickBot="1" x14ac:dyDescent="0.35"/>
    <row r="2" spans="2:27" ht="24" thickBot="1" x14ac:dyDescent="0.35">
      <c r="B2" s="21" t="s">
        <v>0</v>
      </c>
      <c r="C2" s="22"/>
      <c r="D2" s="23"/>
      <c r="E2" s="1"/>
      <c r="F2" s="1"/>
      <c r="G2" s="1"/>
      <c r="H2" s="1"/>
    </row>
    <row r="4" spans="2:27" ht="18" x14ac:dyDescent="0.3">
      <c r="B4" s="12" t="s">
        <v>12</v>
      </c>
      <c r="C4" s="24" t="s">
        <v>13</v>
      </c>
      <c r="D4" s="24"/>
      <c r="E4" s="24"/>
    </row>
    <row r="6" spans="2:27" x14ac:dyDescent="0.3">
      <c r="G6" s="26" t="s">
        <v>25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</row>
    <row r="7" spans="2:27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11</v>
      </c>
      <c r="G7" s="11">
        <v>43476</v>
      </c>
      <c r="H7" s="11">
        <v>43477</v>
      </c>
      <c r="I7" s="11">
        <v>43478</v>
      </c>
      <c r="J7" s="11">
        <v>43479</v>
      </c>
      <c r="K7" s="11">
        <v>43480</v>
      </c>
      <c r="L7" s="11">
        <v>43481</v>
      </c>
      <c r="M7" s="11">
        <v>43482</v>
      </c>
      <c r="N7" s="11">
        <v>43483</v>
      </c>
      <c r="O7" s="11">
        <v>43484</v>
      </c>
      <c r="P7" s="11">
        <v>43485</v>
      </c>
      <c r="Q7" s="11">
        <v>43486</v>
      </c>
      <c r="R7" s="11">
        <v>43487</v>
      </c>
      <c r="S7" s="11">
        <v>43488</v>
      </c>
      <c r="T7" s="11">
        <v>43489</v>
      </c>
      <c r="U7" s="11">
        <v>43490</v>
      </c>
      <c r="V7" s="11">
        <v>43491</v>
      </c>
      <c r="W7" s="11">
        <v>43492</v>
      </c>
      <c r="X7" s="11">
        <v>43493</v>
      </c>
      <c r="Y7" s="11">
        <v>43494</v>
      </c>
      <c r="Z7" s="11">
        <v>43495</v>
      </c>
      <c r="AA7" s="9" t="s">
        <v>5</v>
      </c>
    </row>
    <row r="8" spans="2:27" ht="18" x14ac:dyDescent="0.3">
      <c r="B8" s="17" t="s">
        <v>35</v>
      </c>
      <c r="C8" s="7">
        <f>SUM(C9:C10)</f>
        <v>6</v>
      </c>
      <c r="D8" s="18" t="s">
        <v>36</v>
      </c>
      <c r="E8" s="19" t="s">
        <v>14</v>
      </c>
      <c r="F8" s="19">
        <f>MAX(F9:F10)</f>
        <v>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2:27" x14ac:dyDescent="0.3">
      <c r="B9" s="10" t="s">
        <v>37</v>
      </c>
      <c r="C9" s="20">
        <v>4</v>
      </c>
      <c r="D9" s="14" t="s">
        <v>36</v>
      </c>
      <c r="E9" s="5" t="s">
        <v>14</v>
      </c>
      <c r="F9" s="5">
        <v>3</v>
      </c>
      <c r="G9" s="5">
        <v>0</v>
      </c>
      <c r="H9" s="5">
        <v>0</v>
      </c>
      <c r="I9" s="5">
        <v>2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2:27" x14ac:dyDescent="0.3">
      <c r="B10" s="10" t="s">
        <v>26</v>
      </c>
      <c r="C10" s="20">
        <v>2</v>
      </c>
      <c r="D10" s="14" t="s">
        <v>36</v>
      </c>
      <c r="E10" s="5" t="s">
        <v>14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2:27" ht="28.8" x14ac:dyDescent="0.3">
      <c r="B11" s="17" t="s">
        <v>21</v>
      </c>
      <c r="C11" s="7">
        <f>SUM(C12:C13)</f>
        <v>11</v>
      </c>
      <c r="D11" s="18" t="s">
        <v>17</v>
      </c>
      <c r="E11" s="19" t="s">
        <v>15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2:27" ht="28.8" x14ac:dyDescent="0.3">
      <c r="B12" s="10" t="s">
        <v>27</v>
      </c>
      <c r="C12" s="20">
        <v>8</v>
      </c>
      <c r="D12" s="14" t="s">
        <v>17</v>
      </c>
      <c r="E12" s="5" t="s">
        <v>15</v>
      </c>
      <c r="F12" s="5">
        <v>13</v>
      </c>
      <c r="G12" s="5">
        <v>0</v>
      </c>
      <c r="H12" s="5">
        <v>0</v>
      </c>
      <c r="I12" s="5">
        <v>0</v>
      </c>
      <c r="J12" s="5">
        <v>0</v>
      </c>
      <c r="K12" s="5">
        <v>2</v>
      </c>
      <c r="L12" s="5">
        <v>0</v>
      </c>
      <c r="M12" s="5">
        <v>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2:27" ht="28.8" x14ac:dyDescent="0.3">
      <c r="B13" s="10" t="s">
        <v>28</v>
      </c>
      <c r="C13" s="20">
        <v>3</v>
      </c>
      <c r="D13" s="14" t="s">
        <v>17</v>
      </c>
      <c r="E13" s="5" t="s">
        <v>15</v>
      </c>
      <c r="F13" s="5">
        <v>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2:27" ht="18" x14ac:dyDescent="0.3">
      <c r="B14" s="16" t="s">
        <v>23</v>
      </c>
      <c r="C14" s="7">
        <f>SUM(C15:C16)</f>
        <v>11</v>
      </c>
      <c r="D14" s="18" t="s">
        <v>18</v>
      </c>
      <c r="E14" s="19" t="s">
        <v>15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2:27" ht="28.8" x14ac:dyDescent="0.3">
      <c r="B15" s="10" t="s">
        <v>29</v>
      </c>
      <c r="C15" s="20">
        <v>8</v>
      </c>
      <c r="D15" s="14" t="s">
        <v>18</v>
      </c>
      <c r="E15" s="5" t="s">
        <v>15</v>
      </c>
      <c r="F15" s="5">
        <v>13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ht="28.8" x14ac:dyDescent="0.3">
      <c r="B16" s="10" t="s">
        <v>30</v>
      </c>
      <c r="C16" s="20">
        <v>3</v>
      </c>
      <c r="D16" s="14" t="s">
        <v>18</v>
      </c>
      <c r="E16" s="5" t="s">
        <v>15</v>
      </c>
      <c r="F16" s="5">
        <v>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ht="28.8" x14ac:dyDescent="0.3">
      <c r="B17" s="16" t="s">
        <v>22</v>
      </c>
      <c r="C17" s="7">
        <f>SUM(C18:C19)</f>
        <v>11</v>
      </c>
      <c r="D17" s="18" t="s">
        <v>20</v>
      </c>
      <c r="E17" s="19" t="s">
        <v>15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ht="28.8" x14ac:dyDescent="0.3">
      <c r="B18" s="10" t="s">
        <v>31</v>
      </c>
      <c r="C18" s="20">
        <v>8</v>
      </c>
      <c r="D18" s="14" t="s">
        <v>20</v>
      </c>
      <c r="E18" s="5" t="s">
        <v>15</v>
      </c>
      <c r="F18" s="5">
        <v>13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ht="28.8" x14ac:dyDescent="0.3">
      <c r="B19" s="10" t="s">
        <v>32</v>
      </c>
      <c r="C19" s="20">
        <v>3</v>
      </c>
      <c r="D19" s="14" t="s">
        <v>20</v>
      </c>
      <c r="E19" s="5" t="s">
        <v>15</v>
      </c>
      <c r="F19" s="5">
        <v>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ht="28.8" x14ac:dyDescent="0.3">
      <c r="B20" s="16" t="s">
        <v>24</v>
      </c>
      <c r="C20" s="7">
        <f>SUM(C21:C22)</f>
        <v>11</v>
      </c>
      <c r="D20" s="18" t="s">
        <v>19</v>
      </c>
      <c r="E20" s="19" t="s">
        <v>15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28.8" x14ac:dyDescent="0.3">
      <c r="B21" s="10" t="s">
        <v>33</v>
      </c>
      <c r="C21" s="20">
        <v>8</v>
      </c>
      <c r="D21" s="14" t="s">
        <v>19</v>
      </c>
      <c r="E21" s="5" t="s">
        <v>15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ht="28.8" x14ac:dyDescent="0.3">
      <c r="B22" s="10" t="s">
        <v>34</v>
      </c>
      <c r="C22" s="20">
        <v>3</v>
      </c>
      <c r="D22" s="14" t="s">
        <v>19</v>
      </c>
      <c r="E22" s="5" t="s">
        <v>15</v>
      </c>
      <c r="F22" s="5">
        <v>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ht="18" x14ac:dyDescent="0.3">
      <c r="B23" s="8" t="s">
        <v>6</v>
      </c>
      <c r="C23" s="28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50</v>
      </c>
      <c r="I23" s="6">
        <f>H23-SUM(I9:I22)</f>
        <v>48</v>
      </c>
      <c r="J23" s="6">
        <f>I23-SUM(J9:J22)</f>
        <v>47</v>
      </c>
      <c r="K23" s="6">
        <f t="shared" ref="K23:AA23" si="0">J23-SUM(K9:K22)</f>
        <v>43</v>
      </c>
      <c r="L23" s="6">
        <f t="shared" si="0"/>
        <v>43</v>
      </c>
      <c r="M23" s="6">
        <f t="shared" si="0"/>
        <v>39</v>
      </c>
      <c r="N23" s="6">
        <f t="shared" si="0"/>
        <v>39</v>
      </c>
      <c r="O23" s="6">
        <f t="shared" si="0"/>
        <v>39</v>
      </c>
      <c r="P23" s="6">
        <f t="shared" si="0"/>
        <v>39</v>
      </c>
      <c r="Q23" s="6">
        <f t="shared" si="0"/>
        <v>39</v>
      </c>
      <c r="R23" s="6">
        <f t="shared" si="0"/>
        <v>39</v>
      </c>
      <c r="S23" s="6">
        <f t="shared" si="0"/>
        <v>39</v>
      </c>
      <c r="T23" s="6">
        <f t="shared" si="0"/>
        <v>39</v>
      </c>
      <c r="U23" s="6">
        <f t="shared" si="0"/>
        <v>39</v>
      </c>
      <c r="V23" s="6">
        <f t="shared" si="0"/>
        <v>39</v>
      </c>
      <c r="W23" s="6">
        <f t="shared" si="0"/>
        <v>39</v>
      </c>
      <c r="X23" s="6">
        <f t="shared" si="0"/>
        <v>39</v>
      </c>
      <c r="Y23" s="6">
        <f t="shared" si="0"/>
        <v>39</v>
      </c>
      <c r="Z23" s="6">
        <f t="shared" si="0"/>
        <v>39</v>
      </c>
      <c r="AA23" s="6">
        <f t="shared" si="0"/>
        <v>39</v>
      </c>
    </row>
  </sheetData>
  <mergeCells count="3">
    <mergeCell ref="B2:D2"/>
    <mergeCell ref="C4:E4"/>
    <mergeCell ref="G6:Z6"/>
  </mergeCells>
  <conditionalFormatting sqref="I23:AA23">
    <cfRule type="cellIs" dxfId="2" priority="3" operator="lessThan">
      <formula>0</formula>
    </cfRule>
  </conditionalFormatting>
  <conditionalFormatting sqref="C14 C17 C20 C8 C11">
    <cfRule type="cellIs" dxfId="1" priority="2" operator="lessThan">
      <formula>1</formula>
    </cfRule>
  </conditionalFormatting>
  <conditionalFormatting sqref="G23:H23">
    <cfRule type="cellIs" dxfId="0" priority="1" operator="lessThan">
      <formula>0</formula>
    </cfRule>
  </conditionalFormatting>
  <pageMargins left="0.7" right="0.7" top="0.75" bottom="0.75" header="0.3" footer="0.3"/>
  <pageSetup orientation="landscape" r:id="rId1"/>
  <ignoredErrors>
    <ignoredError sqref="C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5" t="s">
        <v>7</v>
      </c>
      <c r="C3" s="25"/>
      <c r="D3" s="25"/>
      <c r="E3" s="25"/>
      <c r="F3" s="25"/>
      <c r="G3" s="25"/>
      <c r="H3" s="3"/>
      <c r="I3" s="3"/>
    </row>
    <row r="6" spans="2:9" ht="18" x14ac:dyDescent="0.3">
      <c r="B6" s="2" t="s">
        <v>8</v>
      </c>
      <c r="D6" s="2" t="s">
        <v>9</v>
      </c>
    </row>
    <row r="7" spans="2:9" x14ac:dyDescent="0.3">
      <c r="B7" t="s">
        <v>14</v>
      </c>
      <c r="D7" t="s">
        <v>17</v>
      </c>
    </row>
    <row r="8" spans="2:9" x14ac:dyDescent="0.3">
      <c r="B8" t="s">
        <v>15</v>
      </c>
      <c r="D8" t="s">
        <v>18</v>
      </c>
    </row>
    <row r="9" spans="2:9" x14ac:dyDescent="0.3">
      <c r="B9" t="s">
        <v>16</v>
      </c>
      <c r="D9" t="s">
        <v>19</v>
      </c>
    </row>
    <row r="10" spans="2:9" x14ac:dyDescent="0.3">
      <c r="D10" t="s">
        <v>20</v>
      </c>
    </row>
    <row r="11" spans="2:9" x14ac:dyDescent="0.3">
      <c r="D11" t="s">
        <v>36</v>
      </c>
    </row>
    <row r="13" spans="2:9" x14ac:dyDescent="0.3">
      <c r="B13" s="4" t="s">
        <v>10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2019-01-18T05:37:16Z</dcterms:modified>
</cp:coreProperties>
</file>