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su\OneDrive\Documents\McMaster University\Capstone\"/>
    </mc:Choice>
  </mc:AlternateContent>
  <xr:revisionPtr revIDLastSave="0" documentId="13_ncr:1_{EEF854A7-1E7F-4566-9EAB-2451E2E7FE43}" xr6:coauthVersionLast="47" xr6:coauthVersionMax="47" xr10:uidLastSave="{00000000-0000-0000-0000-000000000000}"/>
  <bookViews>
    <workbookView xWindow="-98" yWindow="-98" windowWidth="21795" windowHeight="12975" xr2:uid="{8F13EF61-05BF-41EB-811E-FF093C232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8" i="1"/>
  <c r="J3" i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2" i="1"/>
  <c r="I38" i="1"/>
  <c r="J38" i="1" s="1"/>
</calcChain>
</file>

<file path=xl/sharedStrings.xml><?xml version="1.0" encoding="utf-8"?>
<sst xmlns="http://schemas.openxmlformats.org/spreadsheetml/2006/main" count="239" uniqueCount="95">
  <si>
    <t>Part Number</t>
  </si>
  <si>
    <t>Description</t>
  </si>
  <si>
    <t>Quantity</t>
  </si>
  <si>
    <t>Unit</t>
  </si>
  <si>
    <t>Material</t>
  </si>
  <si>
    <t>Supplier</t>
  </si>
  <si>
    <t>Source</t>
  </si>
  <si>
    <t>12V Diaphragm Water Pump</t>
  </si>
  <si>
    <t>Each</t>
  </si>
  <si>
    <t>Misc.</t>
  </si>
  <si>
    <t>Bayite</t>
  </si>
  <si>
    <t>Link</t>
  </si>
  <si>
    <t>3/8 NPTF Female Needle Valve</t>
  </si>
  <si>
    <t>Brass</t>
  </si>
  <si>
    <t>McMaster Carr</t>
  </si>
  <si>
    <t>Right Atrium</t>
  </si>
  <si>
    <t>Resin</t>
  </si>
  <si>
    <t>Boston Scientific</t>
  </si>
  <si>
    <t>Left Atrium</t>
  </si>
  <si>
    <t>Heart Base</t>
  </si>
  <si>
    <t>Pressure Transducer</t>
  </si>
  <si>
    <t>Utah Medical</t>
  </si>
  <si>
    <t>Continuous-Flex Soft Tygon PVC Tubing (3/8" ID)</t>
  </si>
  <si>
    <t>ft</t>
  </si>
  <si>
    <t>PVC Plastic</t>
  </si>
  <si>
    <t>Continuous-Flex Soft Tygon PVC Tubing (1/4" ID)</t>
  </si>
  <si>
    <t>Reservoir</t>
  </si>
  <si>
    <t>Plastic</t>
  </si>
  <si>
    <t>Dollarama</t>
  </si>
  <si>
    <t>DC Power Supply Variable,30V 10A</t>
  </si>
  <si>
    <t>Sky Toppower</t>
  </si>
  <si>
    <t>Tuohy valve</t>
  </si>
  <si>
    <t>PC Silicone</t>
  </si>
  <si>
    <t>Qosina</t>
  </si>
  <si>
    <t>Home Depot</t>
  </si>
  <si>
    <t>Barbed T Connector (3/8" to 1/4")</t>
  </si>
  <si>
    <t>PP Plastic</t>
  </si>
  <si>
    <t>Barbed y connector (3/8")</t>
  </si>
  <si>
    <t>3/8" Hose ID Barb Thru-Bulk Bulkhead Fittings</t>
  </si>
  <si>
    <t>Pack</t>
  </si>
  <si>
    <t>Patikil</t>
  </si>
  <si>
    <t>Plastic Bottling Bucket Spigot tap Faucet</t>
  </si>
  <si>
    <t>Pera Store</t>
  </si>
  <si>
    <t>Peg Board</t>
  </si>
  <si>
    <t>Wood</t>
  </si>
  <si>
    <t>Zip Ties</t>
  </si>
  <si>
    <t>Hose Clamps</t>
  </si>
  <si>
    <t>Stainless Steel</t>
  </si>
  <si>
    <t>Ouru</t>
  </si>
  <si>
    <t>Female Luer Lock, Barbed 1/4"</t>
  </si>
  <si>
    <t>Nylon</t>
  </si>
  <si>
    <t>One way stopcock</t>
  </si>
  <si>
    <t>HDPE</t>
  </si>
  <si>
    <t>Control box</t>
  </si>
  <si>
    <t>McMaster</t>
  </si>
  <si>
    <t>Arduino</t>
  </si>
  <si>
    <t>Motor driver</t>
  </si>
  <si>
    <t>Reland Sun</t>
  </si>
  <si>
    <t>Solder-able Prototype Breadboard</t>
  </si>
  <si>
    <t xml:space="preserve">Misc. </t>
  </si>
  <si>
    <t>Gikfun</t>
  </si>
  <si>
    <t>5mm LED</t>
  </si>
  <si>
    <t>Adafruit Industries</t>
  </si>
  <si>
    <t>Aviator Connectors</t>
  </si>
  <si>
    <t>Hilitchi</t>
  </si>
  <si>
    <t>Banana Plugs</t>
  </si>
  <si>
    <t>Walfront</t>
  </si>
  <si>
    <t>22AWG Wire</t>
  </si>
  <si>
    <t>Spool</t>
  </si>
  <si>
    <t>Dkardu</t>
  </si>
  <si>
    <t>E stop</t>
  </si>
  <si>
    <t>RuoFend</t>
  </si>
  <si>
    <t>USB printer cable</t>
  </si>
  <si>
    <t>Moswag</t>
  </si>
  <si>
    <t>Heat inserts</t>
  </si>
  <si>
    <t>Spool3D</t>
  </si>
  <si>
    <t>Type</t>
  </si>
  <si>
    <t>Mechanical</t>
  </si>
  <si>
    <t>Rigid PVC Tubing (3/8" ID)</t>
  </si>
  <si>
    <t>M3-0.5x10mm socket cap screw (3-Pieces)</t>
  </si>
  <si>
    <t>M2.5 x 0.45 mm Thread, 8 mm Long (50 Pack)</t>
  </si>
  <si>
    <t>Alloy Steel</t>
  </si>
  <si>
    <t>Total Cost (CAD)</t>
  </si>
  <si>
    <t>Cost per Unit (CAD)</t>
  </si>
  <si>
    <t>Kohree RV Water Pressure Regulator Valve</t>
  </si>
  <si>
    <t>Amazon</t>
  </si>
  <si>
    <t>Notes</t>
  </si>
  <si>
    <t>Price Unknown</t>
  </si>
  <si>
    <t>Electrical</t>
  </si>
  <si>
    <t>3/8" Quick Connect Water Flow Sensor Food-Grade</t>
  </si>
  <si>
    <t>Food Grade Plastic</t>
  </si>
  <si>
    <t>3D Printed</t>
  </si>
  <si>
    <t>Garden Hose to 3/8" Barbed Fitting</t>
  </si>
  <si>
    <t>3/8" NPT to 3/8" Barb</t>
  </si>
  <si>
    <t xml:space="preserve">Mechanical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</si>
</sst>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0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156082"/>
      </left>
      <right style="medium">
        <color rgb="FF156082"/>
      </right>
      <top/>
      <bottom style="medium">
        <color rgb="FF156082"/>
      </bottom>
      <diagonal/>
    </border>
    <border>
      <left/>
      <right style="medium">
        <color rgb="FF156082"/>
      </right>
      <top/>
      <bottom style="medium">
        <color rgb="FF156082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6" fillId="0" borderId="2" xfId="1" applyFill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vertical="top"/>
    </xf>
    <xf numFmtId="0" fontId="7" fillId="0" borderId="3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7" fillId="0" borderId="5" xfId="0" applyFont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  <xf numFmtId="0" fontId="4" fillId="0" borderId="2" xfId="0" applyFont="1" applyFill="1" applyBorder="1" applyAlignment="1">
      <alignment horizontal="justify" vertical="center"/>
    </xf>
    <xf numFmtId="0" fontId="7" fillId="0" borderId="4" xfId="0" applyFont="1" applyFill="1" applyBorder="1" applyAlignment="1">
      <alignment horizontal="justify" vertical="center"/>
    </xf>
    <xf numFmtId="0" fontId="8" fillId="0" borderId="0" xfId="1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vertical="top"/>
    </xf>
    <xf numFmtId="0" fontId="9" fillId="0" borderId="0" xfId="0" applyFont="1" applyFill="1"/>
    <xf numFmtId="0" fontId="9" fillId="0" borderId="0" xfId="0" applyFont="1"/>
    <xf numFmtId="0" fontId="6" fillId="0" borderId="2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rgb="FF4472C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4472C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46374A-01F8-49EC-9554-31710E7E77E3}" name="Table2" displayName="Table2" ref="B1:L40" totalsRowShown="0" headerRowDxfId="13" dataDxfId="11" headerRowBorderDxfId="12" tableBorderDxfId="10">
  <autoFilter ref="B1:L40" xr:uid="{4146374A-01F8-49EC-9554-31710E7E77E3}"/>
  <tableColumns count="11">
    <tableColumn id="1" xr3:uid="{25039F7F-D8B0-41F4-828D-7E1C97A8BD5E}" name="Part Number" dataDxfId="9"/>
    <tableColumn id="2" xr3:uid="{39B32786-B2A2-420A-8358-BBCE23BE5E83}" name="Description" dataDxfId="8"/>
    <tableColumn id="10" xr3:uid="{1DF0EEE1-5732-4587-B402-81B6C17DC8EC}" name="Type"/>
    <tableColumn id="3" xr3:uid="{8380E0BB-350A-43BB-A835-C24DE6C44EA4}" name="Quantity" dataDxfId="7"/>
    <tableColumn id="4" xr3:uid="{8B96FB63-101F-45F9-9728-8C80A5AFB69A}" name="Unit" dataDxfId="6"/>
    <tableColumn id="5" xr3:uid="{AB896FB1-CE70-45AC-B8B7-2F8DDEAD353F}" name="Material" dataDxfId="5"/>
    <tableColumn id="6" xr3:uid="{077C0E1F-A6AA-4EC7-B6CD-CBC9C6FBEF37}" name="Supplier" dataDxfId="4"/>
    <tableColumn id="7" xr3:uid="{21CF836A-A2A6-479B-87CF-0F8A492B8CC3}" name="Cost per Unit (CAD)" dataDxfId="3"/>
    <tableColumn id="8" xr3:uid="{C583E601-011D-4A5A-9702-561B2560CAC3}" name="Total Cost (CAD)" dataDxfId="2"/>
    <tableColumn id="9" xr3:uid="{7DADE53C-966C-4AEC-895B-7A9705A4AC78}" name="Source" dataDxfId="1"/>
    <tableColumn id="11" xr3:uid="{3E6A85DD-6CA7-45A1-BF7F-54A21B308AEE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PATIKIL-Thru-Bulk-Bulkhead-Fittings-Silicone/dp/B0DKCQTFPZ?th=1" TargetMode="External"/><Relationship Id="rId18" Type="http://schemas.openxmlformats.org/officeDocument/2006/relationships/hyperlink" Target="https://www.qosina.com/female-luer-lock-barbed-white-11530?VariantID=Version_v-01" TargetMode="External"/><Relationship Id="rId26" Type="http://schemas.openxmlformats.org/officeDocument/2006/relationships/hyperlink" Target="https://www.amazon.ca/DKARDU-Electrical-Conductor-Stranded-Flexible/dp/B09PH3DNTV?th=1" TargetMode="External"/><Relationship Id="rId3" Type="http://schemas.openxmlformats.org/officeDocument/2006/relationships/hyperlink" Target="http://www.utahmed.com/deltran.html" TargetMode="External"/><Relationship Id="rId21" Type="http://schemas.openxmlformats.org/officeDocument/2006/relationships/hyperlink" Target="https://www.amazon.ca/BTS7960-Power-Driver-Module-Current/dp/B0CRP2BMRJ?crid=3RF1F2XKK0S1G&amp;dib=eyJ2IjoiMSJ9.PwnA4yIwtUoc73g0BYOsSxPkwlbEDi__4W9NZC4sm55z0aJ17FTa3mSYrDnK9F3lcPLBsZS6gQuLbi9r0GbRSTL79LNuoHo9LI0YXT6wweDp9V7F1CO05DMX40rPGw6KmsjLBsMxsdMgLrodE_qXPiOziiai7LZCBdmVttOnyEKG4zViS942EuM8kxDWZMeD6ON0sDnBZ7r3CM-GV6SOvuu8k03HO71jIcdq3-eNJ5hJcT5_K7TgdzqWtKFAQtsN9kQX3-kGhyK7CsXNhwiAMd_-1tXp5ISmnUol5287uEs.qcKsF55RFeg0euqth_SCQbD3o6QluIBNJeXieowgj50&amp;dib_tag=se&amp;keywords=bts+motor+driver&amp;qid=1744326033&amp;s=electronics&amp;sprefix=bts+motor+driver%2Celectronics%2C76&amp;sr=1-2-catcorr" TargetMode="External"/><Relationship Id="rId34" Type="http://schemas.openxmlformats.org/officeDocument/2006/relationships/hyperlink" Target="https://www.mcmaster.com/5346K19/" TargetMode="External"/><Relationship Id="rId7" Type="http://schemas.openxmlformats.org/officeDocument/2006/relationships/hyperlink" Target="https://dollarama.instacart.com/store/dollarama/products/25063811-snaptite-food-container-each" TargetMode="External"/><Relationship Id="rId12" Type="http://schemas.openxmlformats.org/officeDocument/2006/relationships/hyperlink" Target="https://www.qosina.com/y-connector-barbed-natural-61310-3?VariantID=Version_v-01" TargetMode="External"/><Relationship Id="rId17" Type="http://schemas.openxmlformats.org/officeDocument/2006/relationships/hyperlink" Target="https://www.amazon.ca/OURU-Stainless-Automotive-Mechanical-Applications/dp/B09ZQTSZ5L/ref=sr_1_1_sspa?dib=eyJ2IjoiMSJ9._OQFxOJiDSjH6XB10IYcQadrNbZw00WsPMCxwQLRhVS-K8ZkATsz_CtocQkGGoBLSOye8GR_XRPg-LHRl_2k3SmnWZ6wnT1CRAHzO1QcWOAgXgW-AcmgFMVviO2LyxMYnAqAlDaBl3ctZKRt0LJIUDdKtUItUqnybb9FvpT4mx2HO3vPbqJQPE4GFqazXkiPgVdyplZtFOfnY5mriFmoCceP0c_N63J0Jeym_-ZU9h_zSGe4qIv9JDGJXTpyvO8mBNWvhUE20on_yIIQbIO11iTj_9LJxNsqBBsIQ-B-vjU.2rxnjIod_lCyk0C01GUHaJ6KtkPyxivp6uV7wYLdQ80&amp;dib_tag=se&amp;keywords=pipe%2Bclamps&amp;qid=1744314064&amp;sr=8-1-spons&amp;sp_csd=d2lkZ2V0TmFtZT1zcF9hdGY&amp;th=1" TargetMode="External"/><Relationship Id="rId25" Type="http://schemas.openxmlformats.org/officeDocument/2006/relationships/hyperlink" Target="https://www.amazon.com/Amplifier-Terminal-Connector-Binding-Banana/dp/B07H699FQV?crid=20N1IN5V0VHVO&amp;dib=eyJ2IjoiMSJ9.Q7Zm22RuC_kH0CSUxfhFf7Boj8e9fZetBqmnAeiUe7E.Ly4Y5bVykBBapCtl2zkwwUiLndy4pUdkTsfN8jxi0Ko&amp;dib_tag=se&amp;keywords=walfront+banana&amp;qid=1744326298&amp;sprefix=walfront+banana%2Caps%2C92&amp;sr=8-1" TargetMode="External"/><Relationship Id="rId33" Type="http://schemas.openxmlformats.org/officeDocument/2006/relationships/hyperlink" Target="https://www.amazon.ca/GREDIA-Food-Grade-Flowmeter-Counter-0-3-10L/dp/B07MY7H45V/ref=pd_day0fbt_thbs_d_sccl_1/145-0053453-7274125?pd_rd_w=ufKaQ&amp;content-id=amzn1.sym.8591c4d6-9434-4a56-9f80-15f8d1432261&amp;pf_rd_p=8591c4d6-9434-4a56-9f80-15f8d1432261&amp;pf_rd_r=5V570D7724Y901XR6HA8&amp;pd_rd_wg=qwWZB&amp;pd_rd_r=73421171-e2d0-4354-a65d-39c6713ea2f6&amp;pd_rd_i=B07MY652QC&amp;th=1" TargetMode="External"/><Relationship Id="rId2" Type="http://schemas.openxmlformats.org/officeDocument/2006/relationships/hyperlink" Target="https://www.mcmaster.com/46425K13/" TargetMode="External"/><Relationship Id="rId16" Type="http://schemas.openxmlformats.org/officeDocument/2006/relationships/hyperlink" Target="https://www.homedepot.ca/product/commercial-electric-8-inch-cable-ties-indoor-use-nylon-material-white-100-pack-/1000762523" TargetMode="External"/><Relationship Id="rId20" Type="http://schemas.openxmlformats.org/officeDocument/2006/relationships/hyperlink" Target="https://store.arduino.cc/products/arduino-uno-rev3?srsltid=AfmBOorzBlKXyqzm-FFlqTZ-e7N64vJBdHwwwLfuZ7yj6g_h9pJhWoBn" TargetMode="External"/><Relationship Id="rId29" Type="http://schemas.openxmlformats.org/officeDocument/2006/relationships/hyperlink" Target="https://www.homedepot.com/p/Everbilt-M3-0-5x10mm-Plain-Socket-Cap-Head-Internal-Hex-Drive-Cap-Screw-3-Pieces-864518/323372100" TargetMode="External"/><Relationship Id="rId1" Type="http://schemas.openxmlformats.org/officeDocument/2006/relationships/hyperlink" Target="https://www.amazon.ca/gp/product/B07V9G4S41?ie=UTF8&amp;psc=1" TargetMode="External"/><Relationship Id="rId6" Type="http://schemas.openxmlformats.org/officeDocument/2006/relationships/hyperlink" Target="https://www.mcmaster.com/5233K65/" TargetMode="External"/><Relationship Id="rId11" Type="http://schemas.openxmlformats.org/officeDocument/2006/relationships/hyperlink" Target="https://www.qosina.com/t-connector-reducer-barbed-natural-61204-1?VariantID=Version_v-01" TargetMode="External"/><Relationship Id="rId24" Type="http://schemas.openxmlformats.org/officeDocument/2006/relationships/hyperlink" Target="https://www.amazon.com/dp/B07F5B5LLX?th=1&amp;language=en_US&amp;currency=CAD" TargetMode="External"/><Relationship Id="rId32" Type="http://schemas.openxmlformats.org/officeDocument/2006/relationships/hyperlink" Target="https://www.amazon.ca/dp/B08TGQP7ZX?ref=ppx_yo2ov_dt_b_fed_asin_title&amp;th=1" TargetMode="External"/><Relationship Id="rId5" Type="http://schemas.openxmlformats.org/officeDocument/2006/relationships/hyperlink" Target="https://www.mcmaster.com/55485K74/" TargetMode="External"/><Relationship Id="rId15" Type="http://schemas.openxmlformats.org/officeDocument/2006/relationships/hyperlink" Target="https://www.homedepot.ca/product/alexandria-moulding-3-16-inch-x-24-inch-x-48-inch-pegboard-white-handy-panel/1000165172" TargetMode="External"/><Relationship Id="rId23" Type="http://schemas.openxmlformats.org/officeDocument/2006/relationships/hyperlink" Target="https://www.amazon.ca/Gikfun-Assorted-Arduino-100pcs-EK8437/dp/B01ER728F6?crid=1PU3KQ88QOI0L&amp;dib=eyJ2IjoiMSJ9.8RWvTzHpizjkHPMmb48kLugtHLAyY-Zn29q7RC8LWk2ddGODXhdXehFOnuRr9rHUcQpiLpq3gQ91zm9KgbTidMJV6fOlhuxBuTcWZR9BYxR4lpywEBq_W4G48mKPlTkr7O5JaSVzPWWFAMN8KjFCvKvld2DfbjWaGOfXEtbtogKUTMhAgkPxMs4z06WYvn1rL8YDGWTjwWaGL_zkwtyFPtUgcrS7kYqrJbMYpWFt5IIxhDsF9gPfdp5TAeFk3PmfYXKho1dDhgNBxDb6E4aMIm31MK1zFNKPje34PY2nvT8.kn7hUbKYCGl6itzSzZlPNZyM1AhbJafYyOdKHSCmAhQ&amp;dib_tag=se&amp;keywords=5mm+led&amp;qid=1744326092&amp;s=electronics&amp;sprefix=5mm+led%2Celectronics%2C90&amp;sr=1-4" TargetMode="External"/><Relationship Id="rId28" Type="http://schemas.openxmlformats.org/officeDocument/2006/relationships/hyperlink" Target="https://www.amazon.ca/MOSWAG-Printer-Durable-Lexmark-Brother/dp/B08ZD279K2?crid=LE7O27NSBJMA&amp;dib=eyJ2IjoiMSJ9.lYfVQFfQjN0Cav555t4jjtkg0bn51XppZL5Q7kCT5xM6sObsYlntXV2o8UAyGRAd0eZjWSCJOsAGBfMQ67hndYdpfC_KM0_x-WIIg0VwPTZxJyQJS5fRkEI6YJ4V8UjXXwQPfQHyDT5CJa_aAiCDVvNo4j9PaKB1XQqv8MpUd8N5UuV8OOoArVxd5LMZZOU5jRvP0qK4s-yyHNXv4gj5ZYUVr8qit1M2d7wBVvlQZomelMBVBl24s7Sy7qSQJIozxVP3lSB7z2ypMtXPP-JtVsTXowssab2tRnrGfwchsOs.cErODd-Eppds0WtUuwops5lacjKMZ22qC73ZuGoT3cY&amp;dib_tag=se&amp;keywords=usb%2Bprinter%2Bcable%2Bmoswag&amp;qid=1744326523&amp;sprefix=usb%2Bprinter%2Bcable%2Bmoswag%2Caps%2C90&amp;sr=8-6&amp;th=1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amazon.ca/dp/B0BX32C2GM?ref=ppx_yo2ov_dt_b_fed_asin_title&amp;th=1" TargetMode="External"/><Relationship Id="rId19" Type="http://schemas.openxmlformats.org/officeDocument/2006/relationships/hyperlink" Target="https://www.qosina.com/female-luer-lock-barbed-white-11530?VariantID=Version_v-01" TargetMode="External"/><Relationship Id="rId31" Type="http://schemas.openxmlformats.org/officeDocument/2006/relationships/hyperlink" Target="https://www.mcmaster.com/91290A102/" TargetMode="External"/><Relationship Id="rId4" Type="http://schemas.openxmlformats.org/officeDocument/2006/relationships/hyperlink" Target="https://www.mcmaster.com/5894K37/" TargetMode="External"/><Relationship Id="rId9" Type="http://schemas.openxmlformats.org/officeDocument/2006/relationships/hyperlink" Target="https://www.qosina.com/tuohy-borst-adapter-barbed-11224?VariantID=Version_v-01" TargetMode="External"/><Relationship Id="rId14" Type="http://schemas.openxmlformats.org/officeDocument/2006/relationships/hyperlink" Target="https://www.amazon.ca/Plastic-Bottling-Bucket-Spigot-Homebrew/dp/B0746GXTV1/ref=sr_1_5?dib=eyJ2IjoiMSJ9.KWITRBFjaI4e5xNWtINY0-qr_YO_ftzwU1vTRiV7xUkmKsIEKvhM1Xt9fwrlR8OPP_N8pmMqv2Zw1Cwa8moMO0U50j_04SsduxEokMjwM-KAZioSjYlP8HHkkz7JwQ3EUStp9wSrBWz8p0PPh0DmmmlGXN0GHLB4SNXKdHN-rNT2668Q4t7OwFJ83WimOdVcV1i8c_qwcBOaUeVSuCDat2TS0RLHRRTiv8YgL4NOdGZ5IYfhCTtcBFEFo7IgyP2bg-Oo1tWsW_TRWS0N3qBspFe-Z9GnRw1yt0l08RjCZqA.eub5tWnqQxFTcIO8LNKDOY69S4JkFmNR0cIBB4DDcZ4&amp;dib_tag=se&amp;keywords=Plastic+Bottling+Bucket+Spigot+tap+Faucet&amp;qid=1744325414&amp;sr=8-5" TargetMode="External"/><Relationship Id="rId22" Type="http://schemas.openxmlformats.org/officeDocument/2006/relationships/hyperlink" Target="https://www.amazon.ca/Gikfun-Solder-able-Breadboard-Arduino-Electronic/dp/B0778G64QZ?crid=WFDXRS9XP5WO&amp;dib=eyJ2IjoiMSJ9.AnVwMDRr1w8eVSgDULvyiWOxr9lZ_kxzjrf7UyeuQX1ni360T-a6hdTa-KPE4AcitmjiIWEylYaEQakCSEMDEkpi7U1Q0NH-JnI4UTq-9wyrw_cUjX3oAhQfaJbmkoUxjmk8MyzDBQiVR-VupXw2b0W_jCaeHprHUkUmDJsZKg07_19AqbJU4eN5o6N0mAM1vBlZg2qfllev1aLQRXi2keuvbHjvLaztmJAZePxNJwmZO4kMdJraw-bfvizCNcrkS7DPqggMBMWopX8iBf4GTGxcrCy6MXSq7liKT9FmOas.P8LYiLacg2G3TqO5KvwCY8tC8669tNp-dChMpzNY-Y4&amp;dib_tag=se&amp;keywords=Solder-able+Prototype+Breadboard&amp;qid=1744326063&amp;s=electronics&amp;sprefix=solder-able+prototype+breadboard%2Celectronics%2C127&amp;sr=1-4" TargetMode="External"/><Relationship Id="rId27" Type="http://schemas.openxmlformats.org/officeDocument/2006/relationships/hyperlink" Target="https://www.amazon.ca/RuoFeng-Mushroom-Emergency-Button-Switch/dp/B07HBN45Q9?crid=15D9LAAROP3IE&amp;dib=eyJ2IjoiMSJ9.1xS1Ezb6qnIZ0yl7Y9g5oNe00C7pdhWgN20QIJVn-sbMM58M24rS15Ga9PQtMX2Z1kFx1RcWYD3UVaK6k6ALttj2eRnbrkNaXRqvN5o0e3SrNE-waBz2BC-qQVDX7noAwDi6xd6lIBEY4YQS7PDD46QtFRYyNo4IATSJKI8CgkhVoifoTBLNSN6atZkmuystab5yUzWY8zBnPF4cTWoOkLHqd_aIdzXSlozxvSZh33CxHzN8ap3b7yTEOiE0ippMROam7MN7nJ92uI9Zw0MWhEvO1nuba9DdgRmKG7gFtno.YPPqQmaHWyL8AkmQ8TbNydsZED9aOXdj-PXNchHc-EM&amp;dib_tag=se&amp;keywords=estop&amp;qid=1744326490&amp;sprefix=estop%2Caps%2C115&amp;sr=8-5" TargetMode="External"/><Relationship Id="rId30" Type="http://schemas.openxmlformats.org/officeDocument/2006/relationships/hyperlink" Target="https://spool3d.ca/m3-knurled-brass-threaded-insert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a/Adjustable-Switching-Regulated-Alligator-Spectrophotometer/dp/B07GCKHKC6/ref=sxin_15_pa_sp_search_thematic_sspa?content-id=amzn1.sym.46621be6-fabe-4126-8501-d32c96c42a24%3Aamzn1.sym.46621be6-fabe-4126-8501-d32c96c42a24&amp;crid=ER0HPCQ4A719&amp;cv_ct_cx=DC%2BPower%2BSupply%2BVariable%2C30V%2B10A&amp;keywords=DC%2BPower%2BSupply%2BVariable%2C30V%2B10A&amp;pd_rd_i=B07GCKHKC6&amp;pd_rd_r=e9794db4-a5f5-44f2-a9a2-b62e40b3e000&amp;pd_rd_w=a2gUQ&amp;pd_rd_wg=bVGzo&amp;pf_rd_p=46621be6-fabe-4126-8501-d32c96c42a24&amp;pf_rd_r=4SDYBDQNY5NJEQ8EFKPH&amp;qid=1744325024&amp;sbo=RZvfv%2F%2FHxDF%2BO5021pAnSA%3D%3D&amp;sprefix=dc%2Bpower%2Bsupply%2Bvariable%2C30v%2B10a%2Caps%2C104&amp;sr=1-2-acb80629-ce74-4cc5-9423-11e8801573fb-spons&amp;sp_csd=d2lkZ2V0TmFtZT1zcF9zZWFyY2hfdGhlbWF0aWM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1E45-523D-4172-BD1E-FA2FC7DC84C2}">
  <dimension ref="B1:L40"/>
  <sheetViews>
    <sheetView tabSelected="1" workbookViewId="0">
      <selection activeCell="C39" sqref="C39"/>
    </sheetView>
  </sheetViews>
  <sheetFormatPr defaultRowHeight="14.25" x14ac:dyDescent="0.45"/>
  <cols>
    <col min="1" max="1" width="10.53125" bestFit="1" customWidth="1"/>
    <col min="2" max="2" width="11.06640625" bestFit="1" customWidth="1"/>
    <col min="3" max="3" width="49.53125" bestFit="1" customWidth="1"/>
    <col min="4" max="4" width="18.3984375" customWidth="1"/>
    <col min="5" max="5" width="7.6640625" bestFit="1" customWidth="1"/>
    <col min="6" max="6" width="5.06640625" bestFit="1" customWidth="1"/>
    <col min="7" max="7" width="15.19921875" customWidth="1"/>
    <col min="8" max="8" width="14.3984375" bestFit="1" customWidth="1"/>
    <col min="9" max="9" width="17.06640625" bestFit="1" customWidth="1"/>
    <col min="10" max="10" width="14.6640625" bestFit="1" customWidth="1"/>
    <col min="11" max="11" width="6.06640625" bestFit="1" customWidth="1"/>
    <col min="12" max="12" width="12.46484375" style="16" bestFit="1" customWidth="1"/>
  </cols>
  <sheetData>
    <row r="1" spans="2:12" ht="14.65" thickBot="1" x14ac:dyDescent="0.5">
      <c r="B1" s="7" t="s">
        <v>0</v>
      </c>
      <c r="C1" s="8" t="s">
        <v>1</v>
      </c>
      <c r="D1" s="8" t="s">
        <v>76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83</v>
      </c>
      <c r="J1" s="8" t="s">
        <v>82</v>
      </c>
      <c r="K1" s="9" t="s">
        <v>6</v>
      </c>
      <c r="L1" s="12" t="s">
        <v>86</v>
      </c>
    </row>
    <row r="2" spans="2:12" ht="14.65" thickBot="1" x14ac:dyDescent="0.5">
      <c r="B2" s="1">
        <v>1</v>
      </c>
      <c r="C2" s="2" t="s">
        <v>7</v>
      </c>
      <c r="D2" s="2" t="s">
        <v>77</v>
      </c>
      <c r="E2" s="2">
        <v>1</v>
      </c>
      <c r="F2" s="2" t="s">
        <v>8</v>
      </c>
      <c r="G2" s="2" t="s">
        <v>9</v>
      </c>
      <c r="H2" s="2" t="s">
        <v>10</v>
      </c>
      <c r="I2" s="2">
        <v>64.680000000000007</v>
      </c>
      <c r="J2" s="2">
        <f>Table2[[#This Row],[Cost per Unit (CAD)]]*Table2[[#This Row],[Quantity]]</f>
        <v>64.680000000000007</v>
      </c>
      <c r="K2" s="3" t="s">
        <v>11</v>
      </c>
      <c r="L2" s="13"/>
    </row>
    <row r="3" spans="2:12" ht="14.65" thickBot="1" x14ac:dyDescent="0.5">
      <c r="B3" s="10">
        <v>2</v>
      </c>
      <c r="C3" s="11" t="s">
        <v>84</v>
      </c>
      <c r="D3" s="2" t="s">
        <v>77</v>
      </c>
      <c r="E3" s="11">
        <v>1</v>
      </c>
      <c r="F3" s="11" t="s">
        <v>8</v>
      </c>
      <c r="G3" s="11" t="s">
        <v>13</v>
      </c>
      <c r="H3" s="11" t="s">
        <v>85</v>
      </c>
      <c r="I3" s="11">
        <v>39.99</v>
      </c>
      <c r="J3" s="2">
        <f>Table2[[#This Row],[Cost per Unit (CAD)]]*Table2[[#This Row],[Quantity]]</f>
        <v>39.99</v>
      </c>
      <c r="K3" s="3" t="s">
        <v>11</v>
      </c>
      <c r="L3" s="13"/>
    </row>
    <row r="4" spans="2:12" ht="14.65" thickBot="1" x14ac:dyDescent="0.5">
      <c r="B4" s="4">
        <v>3</v>
      </c>
      <c r="C4" s="5" t="s">
        <v>12</v>
      </c>
      <c r="D4" s="2" t="s">
        <v>77</v>
      </c>
      <c r="E4" s="5">
        <v>1</v>
      </c>
      <c r="F4" s="5" t="s">
        <v>8</v>
      </c>
      <c r="G4" s="5" t="s">
        <v>13</v>
      </c>
      <c r="H4" s="5" t="s">
        <v>14</v>
      </c>
      <c r="I4" s="5">
        <v>85.49</v>
      </c>
      <c r="J4" s="2">
        <f>Table2[[#This Row],[Cost per Unit (CAD)]]*Table2[[#This Row],[Quantity]]</f>
        <v>85.49</v>
      </c>
      <c r="K4" s="3" t="s">
        <v>11</v>
      </c>
      <c r="L4" s="13"/>
    </row>
    <row r="5" spans="2:12" ht="14.65" thickBot="1" x14ac:dyDescent="0.5">
      <c r="B5" s="1">
        <v>4</v>
      </c>
      <c r="C5" s="2" t="s">
        <v>15</v>
      </c>
      <c r="D5" s="2" t="s">
        <v>77</v>
      </c>
      <c r="E5" s="2">
        <v>1</v>
      </c>
      <c r="F5" s="2" t="s">
        <v>8</v>
      </c>
      <c r="G5" s="2" t="s">
        <v>16</v>
      </c>
      <c r="H5" s="2" t="s">
        <v>17</v>
      </c>
      <c r="I5" s="2">
        <v>0</v>
      </c>
      <c r="J5" s="2">
        <f>Table2[[#This Row],[Cost per Unit (CAD)]]*Table2[[#This Row],[Quantity]]</f>
        <v>0</v>
      </c>
      <c r="K5" s="6"/>
      <c r="L5" s="14" t="s">
        <v>87</v>
      </c>
    </row>
    <row r="6" spans="2:12" ht="14.65" thickBot="1" x14ac:dyDescent="0.5">
      <c r="B6" s="10">
        <v>5</v>
      </c>
      <c r="C6" s="5" t="s">
        <v>18</v>
      </c>
      <c r="D6" s="2" t="s">
        <v>77</v>
      </c>
      <c r="E6" s="5">
        <v>1</v>
      </c>
      <c r="F6" s="5" t="s">
        <v>8</v>
      </c>
      <c r="G6" s="5" t="s">
        <v>16</v>
      </c>
      <c r="H6" s="5" t="s">
        <v>17</v>
      </c>
      <c r="I6" s="5">
        <v>0</v>
      </c>
      <c r="J6" s="2">
        <f>Table2[[#This Row],[Cost per Unit (CAD)]]*Table2[[#This Row],[Quantity]]</f>
        <v>0</v>
      </c>
      <c r="K6" s="6"/>
      <c r="L6" s="14" t="s">
        <v>87</v>
      </c>
    </row>
    <row r="7" spans="2:12" ht="14.65" thickBot="1" x14ac:dyDescent="0.5">
      <c r="B7" s="4">
        <v>6</v>
      </c>
      <c r="C7" s="2" t="s">
        <v>19</v>
      </c>
      <c r="D7" s="2" t="s">
        <v>77</v>
      </c>
      <c r="E7" s="2">
        <v>1</v>
      </c>
      <c r="F7" s="2" t="s">
        <v>8</v>
      </c>
      <c r="G7" s="2" t="s">
        <v>16</v>
      </c>
      <c r="H7" s="2" t="s">
        <v>17</v>
      </c>
      <c r="I7" s="2">
        <v>0</v>
      </c>
      <c r="J7" s="2">
        <f>Table2[[#This Row],[Cost per Unit (CAD)]]*Table2[[#This Row],[Quantity]]</f>
        <v>0</v>
      </c>
      <c r="K7" s="6"/>
      <c r="L7" s="14" t="s">
        <v>87</v>
      </c>
    </row>
    <row r="8" spans="2:12" ht="14.65" thickBot="1" x14ac:dyDescent="0.5">
      <c r="B8" s="1">
        <v>7</v>
      </c>
      <c r="C8" s="11" t="s">
        <v>89</v>
      </c>
      <c r="D8" s="2" t="s">
        <v>88</v>
      </c>
      <c r="E8" s="11">
        <v>2</v>
      </c>
      <c r="F8" s="11" t="s">
        <v>8</v>
      </c>
      <c r="G8" s="11" t="s">
        <v>90</v>
      </c>
      <c r="H8" s="11" t="s">
        <v>85</v>
      </c>
      <c r="I8" s="11">
        <v>14.99</v>
      </c>
      <c r="J8" s="2">
        <f>Table2[[#This Row],[Cost per Unit (CAD)]]*Table2[[#This Row],[Quantity]]</f>
        <v>29.98</v>
      </c>
      <c r="K8" s="17" t="s">
        <v>11</v>
      </c>
      <c r="L8" s="14"/>
    </row>
    <row r="9" spans="2:12" ht="14.65" thickBot="1" x14ac:dyDescent="0.5">
      <c r="B9" s="10">
        <v>8</v>
      </c>
      <c r="C9" s="2" t="s">
        <v>20</v>
      </c>
      <c r="D9" s="2" t="s">
        <v>88</v>
      </c>
      <c r="E9" s="2">
        <v>3</v>
      </c>
      <c r="F9" s="2" t="s">
        <v>8</v>
      </c>
      <c r="G9" s="2" t="s">
        <v>9</v>
      </c>
      <c r="H9" s="2" t="s">
        <v>21</v>
      </c>
      <c r="I9" s="2">
        <v>15.86</v>
      </c>
      <c r="J9" s="2">
        <f>Table2[[#This Row],[Cost per Unit (CAD)]]*Table2[[#This Row],[Quantity]]</f>
        <v>47.58</v>
      </c>
      <c r="K9" s="3" t="s">
        <v>11</v>
      </c>
      <c r="L9" s="13"/>
    </row>
    <row r="10" spans="2:12" ht="14.65" thickBot="1" x14ac:dyDescent="0.5">
      <c r="B10" s="4">
        <v>9</v>
      </c>
      <c r="C10" s="5" t="s">
        <v>22</v>
      </c>
      <c r="D10" s="2" t="s">
        <v>77</v>
      </c>
      <c r="E10" s="5">
        <v>25</v>
      </c>
      <c r="F10" s="5" t="s">
        <v>23</v>
      </c>
      <c r="G10" s="5" t="s">
        <v>24</v>
      </c>
      <c r="H10" s="5" t="s">
        <v>14</v>
      </c>
      <c r="I10" s="5">
        <v>4.3600000000000003</v>
      </c>
      <c r="J10" s="2">
        <f>Table2[[#This Row],[Cost per Unit (CAD)]]*Table2[[#This Row],[Quantity]]</f>
        <v>109.00000000000001</v>
      </c>
      <c r="K10" s="3" t="s">
        <v>11</v>
      </c>
      <c r="L10" s="13"/>
    </row>
    <row r="11" spans="2:12" ht="14.65" thickBot="1" x14ac:dyDescent="0.5">
      <c r="B11" s="1">
        <v>10</v>
      </c>
      <c r="C11" s="2" t="s">
        <v>25</v>
      </c>
      <c r="D11" s="2" t="s">
        <v>77</v>
      </c>
      <c r="E11" s="2">
        <v>2</v>
      </c>
      <c r="F11" s="2" t="s">
        <v>23</v>
      </c>
      <c r="G11" s="2" t="s">
        <v>24</v>
      </c>
      <c r="H11" s="2" t="s">
        <v>14</v>
      </c>
      <c r="I11" s="2">
        <v>7.4</v>
      </c>
      <c r="J11" s="2">
        <f>Table2[[#This Row],[Cost per Unit (CAD)]]*Table2[[#This Row],[Quantity]]</f>
        <v>14.8</v>
      </c>
      <c r="K11" s="3" t="s">
        <v>11</v>
      </c>
      <c r="L11" s="13"/>
    </row>
    <row r="12" spans="2:12" ht="14.65" thickBot="1" x14ac:dyDescent="0.5">
      <c r="B12" s="10">
        <v>11</v>
      </c>
      <c r="C12" s="5" t="s">
        <v>78</v>
      </c>
      <c r="D12" s="2" t="s">
        <v>77</v>
      </c>
      <c r="E12" s="5">
        <v>25</v>
      </c>
      <c r="F12" s="5" t="s">
        <v>23</v>
      </c>
      <c r="G12" s="5" t="s">
        <v>24</v>
      </c>
      <c r="H12" s="5" t="s">
        <v>14</v>
      </c>
      <c r="I12" s="5">
        <v>1.22</v>
      </c>
      <c r="J12" s="2">
        <f>Table2[[#This Row],[Cost per Unit (CAD)]]*Table2[[#This Row],[Quantity]]</f>
        <v>30.5</v>
      </c>
      <c r="K12" s="3" t="s">
        <v>11</v>
      </c>
      <c r="L12" s="13"/>
    </row>
    <row r="13" spans="2:12" ht="14.65" thickBot="1" x14ac:dyDescent="0.5">
      <c r="B13" s="4">
        <v>12</v>
      </c>
      <c r="C13" s="2" t="s">
        <v>26</v>
      </c>
      <c r="D13" s="2" t="s">
        <v>77</v>
      </c>
      <c r="E13" s="2">
        <v>1</v>
      </c>
      <c r="F13" s="2" t="s">
        <v>8</v>
      </c>
      <c r="G13" s="2" t="s">
        <v>27</v>
      </c>
      <c r="H13" s="2" t="s">
        <v>28</v>
      </c>
      <c r="I13" s="2">
        <v>2</v>
      </c>
      <c r="J13" s="2">
        <f>Table2[[#This Row],[Cost per Unit (CAD)]]*Table2[[#This Row],[Quantity]]</f>
        <v>2</v>
      </c>
      <c r="K13" s="3" t="s">
        <v>11</v>
      </c>
      <c r="L13" s="13"/>
    </row>
    <row r="14" spans="2:12" ht="14.65" thickBot="1" x14ac:dyDescent="0.5">
      <c r="B14" s="1">
        <v>13</v>
      </c>
      <c r="C14" s="5" t="s">
        <v>29</v>
      </c>
      <c r="D14" s="5" t="s">
        <v>88</v>
      </c>
      <c r="E14" s="5">
        <v>1</v>
      </c>
      <c r="F14" s="5" t="s">
        <v>8</v>
      </c>
      <c r="G14" s="5" t="s">
        <v>9</v>
      </c>
      <c r="H14" s="5" t="s">
        <v>30</v>
      </c>
      <c r="I14" s="5">
        <v>76</v>
      </c>
      <c r="J14" s="2">
        <f>Table2[[#This Row],[Cost per Unit (CAD)]]*Table2[[#This Row],[Quantity]]</f>
        <v>76</v>
      </c>
      <c r="K14" s="3" t="s">
        <v>11</v>
      </c>
      <c r="L14" s="13"/>
    </row>
    <row r="15" spans="2:12" ht="14.65" thickBot="1" x14ac:dyDescent="0.5">
      <c r="B15" s="10">
        <v>14</v>
      </c>
      <c r="C15" s="2" t="s">
        <v>31</v>
      </c>
      <c r="D15" s="2" t="s">
        <v>77</v>
      </c>
      <c r="E15" s="2">
        <v>1</v>
      </c>
      <c r="F15" s="2" t="s">
        <v>8</v>
      </c>
      <c r="G15" s="2" t="s">
        <v>32</v>
      </c>
      <c r="H15" s="2" t="s">
        <v>33</v>
      </c>
      <c r="I15" s="2">
        <v>18.98</v>
      </c>
      <c r="J15" s="2">
        <f>Table2[[#This Row],[Cost per Unit (CAD)]]*Table2[[#This Row],[Quantity]]</f>
        <v>18.98</v>
      </c>
      <c r="K15" s="3" t="s">
        <v>11</v>
      </c>
      <c r="L15" s="13"/>
    </row>
    <row r="16" spans="2:12" ht="14.65" thickBot="1" x14ac:dyDescent="0.5">
      <c r="B16" s="4">
        <v>15</v>
      </c>
      <c r="C16" s="11" t="s">
        <v>93</v>
      </c>
      <c r="D16" s="2" t="s">
        <v>94</v>
      </c>
      <c r="E16" s="11">
        <v>2</v>
      </c>
      <c r="F16" s="11" t="s">
        <v>8</v>
      </c>
      <c r="G16" s="11" t="s">
        <v>13</v>
      </c>
      <c r="H16" s="11" t="s">
        <v>14</v>
      </c>
      <c r="I16" s="11">
        <v>3.16</v>
      </c>
      <c r="J16" s="2">
        <f>Table2[[#This Row],[Cost per Unit (CAD)]]*Table2[[#This Row],[Quantity]]</f>
        <v>6.32</v>
      </c>
      <c r="K16" s="3" t="s">
        <v>11</v>
      </c>
      <c r="L16" s="13"/>
    </row>
    <row r="17" spans="2:12" ht="14.65" thickBot="1" x14ac:dyDescent="0.5">
      <c r="B17" s="1">
        <v>16</v>
      </c>
      <c r="C17" s="2" t="s">
        <v>92</v>
      </c>
      <c r="D17" s="2" t="s">
        <v>77</v>
      </c>
      <c r="E17" s="2">
        <v>1</v>
      </c>
      <c r="F17" s="2" t="s">
        <v>8</v>
      </c>
      <c r="G17" s="2" t="s">
        <v>13</v>
      </c>
      <c r="H17" s="2" t="s">
        <v>85</v>
      </c>
      <c r="I17" s="2">
        <v>26.01</v>
      </c>
      <c r="J17" s="2">
        <f>Table2[[#This Row],[Cost per Unit (CAD)]]*Table2[[#This Row],[Quantity]]</f>
        <v>26.01</v>
      </c>
      <c r="K17" s="3" t="s">
        <v>11</v>
      </c>
      <c r="L17" s="13"/>
    </row>
    <row r="18" spans="2:12" ht="14.65" thickBot="1" x14ac:dyDescent="0.5">
      <c r="B18" s="10">
        <v>17</v>
      </c>
      <c r="C18" s="5" t="s">
        <v>35</v>
      </c>
      <c r="D18" s="2" t="s">
        <v>77</v>
      </c>
      <c r="E18" s="5">
        <v>3</v>
      </c>
      <c r="F18" s="5" t="s">
        <v>8</v>
      </c>
      <c r="G18" s="5" t="s">
        <v>36</v>
      </c>
      <c r="H18" s="5" t="s">
        <v>33</v>
      </c>
      <c r="I18" s="5">
        <v>1.66</v>
      </c>
      <c r="J18" s="2">
        <f>Table2[[#This Row],[Cost per Unit (CAD)]]*Table2[[#This Row],[Quantity]]</f>
        <v>4.9799999999999995</v>
      </c>
      <c r="K18" s="3" t="s">
        <v>11</v>
      </c>
      <c r="L18" s="13"/>
    </row>
    <row r="19" spans="2:12" ht="14.65" thickBot="1" x14ac:dyDescent="0.5">
      <c r="B19" s="4">
        <v>18</v>
      </c>
      <c r="C19" s="2" t="s">
        <v>37</v>
      </c>
      <c r="D19" s="2" t="s">
        <v>77</v>
      </c>
      <c r="E19" s="2">
        <v>2</v>
      </c>
      <c r="F19" s="2" t="s">
        <v>8</v>
      </c>
      <c r="G19" s="2" t="s">
        <v>36</v>
      </c>
      <c r="H19" s="2" t="s">
        <v>33</v>
      </c>
      <c r="I19" s="2">
        <v>2.15</v>
      </c>
      <c r="J19" s="2">
        <f>Table2[[#This Row],[Cost per Unit (CAD)]]*Table2[[#This Row],[Quantity]]</f>
        <v>4.3</v>
      </c>
      <c r="K19" s="3" t="s">
        <v>11</v>
      </c>
      <c r="L19" s="13"/>
    </row>
    <row r="20" spans="2:12" ht="14.65" thickBot="1" x14ac:dyDescent="0.5">
      <c r="B20" s="1">
        <v>19</v>
      </c>
      <c r="C20" s="5" t="s">
        <v>38</v>
      </c>
      <c r="D20" s="2" t="s">
        <v>77</v>
      </c>
      <c r="E20" s="5">
        <v>1</v>
      </c>
      <c r="F20" s="5" t="s">
        <v>39</v>
      </c>
      <c r="G20" s="5" t="s">
        <v>27</v>
      </c>
      <c r="H20" s="5" t="s">
        <v>40</v>
      </c>
      <c r="I20" s="5">
        <v>15.24</v>
      </c>
      <c r="J20" s="2">
        <f>Table2[[#This Row],[Cost per Unit (CAD)]]*Table2[[#This Row],[Quantity]]</f>
        <v>15.24</v>
      </c>
      <c r="K20" s="3" t="s">
        <v>11</v>
      </c>
      <c r="L20" s="13"/>
    </row>
    <row r="21" spans="2:12" ht="14.65" thickBot="1" x14ac:dyDescent="0.5">
      <c r="B21" s="10">
        <v>20</v>
      </c>
      <c r="C21" s="2" t="s">
        <v>41</v>
      </c>
      <c r="D21" s="2" t="s">
        <v>77</v>
      </c>
      <c r="E21" s="2">
        <v>1</v>
      </c>
      <c r="F21" s="2" t="s">
        <v>39</v>
      </c>
      <c r="G21" s="2" t="s">
        <v>27</v>
      </c>
      <c r="H21" s="2" t="s">
        <v>42</v>
      </c>
      <c r="I21" s="2">
        <v>8</v>
      </c>
      <c r="J21" s="2">
        <f>Table2[[#This Row],[Cost per Unit (CAD)]]*Table2[[#This Row],[Quantity]]</f>
        <v>8</v>
      </c>
      <c r="K21" s="3" t="s">
        <v>11</v>
      </c>
      <c r="L21" s="13"/>
    </row>
    <row r="22" spans="2:12" ht="14.65" thickBot="1" x14ac:dyDescent="0.5">
      <c r="B22" s="4">
        <v>21</v>
      </c>
      <c r="C22" s="5" t="s">
        <v>43</v>
      </c>
      <c r="D22" s="2" t="s">
        <v>77</v>
      </c>
      <c r="E22" s="5">
        <v>1</v>
      </c>
      <c r="F22" s="5" t="s">
        <v>8</v>
      </c>
      <c r="G22" s="5" t="s">
        <v>44</v>
      </c>
      <c r="H22" s="5" t="s">
        <v>34</v>
      </c>
      <c r="I22" s="5">
        <v>16.940000000000001</v>
      </c>
      <c r="J22" s="2">
        <f>Table2[[#This Row],[Cost per Unit (CAD)]]*Table2[[#This Row],[Quantity]]</f>
        <v>16.940000000000001</v>
      </c>
      <c r="K22" s="3" t="s">
        <v>11</v>
      </c>
      <c r="L22" s="13"/>
    </row>
    <row r="23" spans="2:12" ht="14.65" thickBot="1" x14ac:dyDescent="0.5">
      <c r="B23" s="1">
        <v>22</v>
      </c>
      <c r="C23" s="2" t="s">
        <v>45</v>
      </c>
      <c r="D23" s="2" t="s">
        <v>77</v>
      </c>
      <c r="E23" s="2">
        <v>1</v>
      </c>
      <c r="F23" s="2" t="s">
        <v>39</v>
      </c>
      <c r="G23" s="2" t="s">
        <v>27</v>
      </c>
      <c r="H23" s="2" t="s">
        <v>34</v>
      </c>
      <c r="I23" s="2">
        <v>7.47</v>
      </c>
      <c r="J23" s="2">
        <f>Table2[[#This Row],[Cost per Unit (CAD)]]*Table2[[#This Row],[Quantity]]</f>
        <v>7.47</v>
      </c>
      <c r="K23" s="3" t="s">
        <v>11</v>
      </c>
      <c r="L23" s="13"/>
    </row>
    <row r="24" spans="2:12" ht="14.65" thickBot="1" x14ac:dyDescent="0.5">
      <c r="B24" s="10">
        <v>23</v>
      </c>
      <c r="C24" s="5" t="s">
        <v>46</v>
      </c>
      <c r="D24" s="2" t="s">
        <v>77</v>
      </c>
      <c r="E24" s="5">
        <v>1</v>
      </c>
      <c r="F24" s="5" t="s">
        <v>39</v>
      </c>
      <c r="G24" s="5" t="s">
        <v>47</v>
      </c>
      <c r="H24" s="5" t="s">
        <v>48</v>
      </c>
      <c r="I24" s="5">
        <v>20.99</v>
      </c>
      <c r="J24" s="2">
        <f>Table2[[#This Row],[Cost per Unit (CAD)]]*Table2[[#This Row],[Quantity]]</f>
        <v>20.99</v>
      </c>
      <c r="K24" s="3" t="s">
        <v>11</v>
      </c>
      <c r="L24" s="13"/>
    </row>
    <row r="25" spans="2:12" ht="14.65" thickBot="1" x14ac:dyDescent="0.5">
      <c r="B25" s="4">
        <v>24</v>
      </c>
      <c r="C25" s="2" t="s">
        <v>49</v>
      </c>
      <c r="D25" s="2" t="s">
        <v>77</v>
      </c>
      <c r="E25" s="2">
        <v>4</v>
      </c>
      <c r="F25" s="2" t="s">
        <v>8</v>
      </c>
      <c r="G25" s="2" t="s">
        <v>50</v>
      </c>
      <c r="H25" s="2" t="s">
        <v>33</v>
      </c>
      <c r="I25" s="2">
        <v>0.24099999999999999</v>
      </c>
      <c r="J25" s="2">
        <f>Table2[[#This Row],[Cost per Unit (CAD)]]*Table2[[#This Row],[Quantity]]</f>
        <v>0.96399999999999997</v>
      </c>
      <c r="K25" s="3" t="s">
        <v>11</v>
      </c>
      <c r="L25" s="13"/>
    </row>
    <row r="26" spans="2:12" ht="14.65" thickBot="1" x14ac:dyDescent="0.5">
      <c r="B26" s="1">
        <v>25</v>
      </c>
      <c r="C26" s="5" t="s">
        <v>51</v>
      </c>
      <c r="D26" s="2" t="s">
        <v>77</v>
      </c>
      <c r="E26" s="5">
        <v>10</v>
      </c>
      <c r="F26" s="5" t="s">
        <v>8</v>
      </c>
      <c r="G26" s="5" t="s">
        <v>52</v>
      </c>
      <c r="H26" s="5" t="s">
        <v>33</v>
      </c>
      <c r="I26" s="5">
        <v>1.36</v>
      </c>
      <c r="J26" s="2">
        <f>Table2[[#This Row],[Cost per Unit (CAD)]]*Table2[[#This Row],[Quantity]]</f>
        <v>13.600000000000001</v>
      </c>
      <c r="K26" s="3" t="s">
        <v>11</v>
      </c>
      <c r="L26" s="13"/>
    </row>
    <row r="27" spans="2:12" ht="14.65" thickBot="1" x14ac:dyDescent="0.5">
      <c r="B27" s="10">
        <v>26</v>
      </c>
      <c r="C27" s="2" t="s">
        <v>53</v>
      </c>
      <c r="D27" s="2" t="s">
        <v>77</v>
      </c>
      <c r="E27" s="2">
        <v>1</v>
      </c>
      <c r="F27" s="2" t="s">
        <v>8</v>
      </c>
      <c r="G27" s="2" t="s">
        <v>27</v>
      </c>
      <c r="H27" s="2" t="s">
        <v>54</v>
      </c>
      <c r="I27" s="2">
        <v>0</v>
      </c>
      <c r="J27" s="2">
        <f>Table2[[#This Row],[Cost per Unit (CAD)]]*Table2[[#This Row],[Quantity]]</f>
        <v>0</v>
      </c>
      <c r="K27" s="6"/>
      <c r="L27" s="14" t="s">
        <v>91</v>
      </c>
    </row>
    <row r="28" spans="2:12" ht="14.65" thickBot="1" x14ac:dyDescent="0.5">
      <c r="B28" s="4">
        <v>27</v>
      </c>
      <c r="C28" s="5" t="s">
        <v>55</v>
      </c>
      <c r="D28" s="5" t="s">
        <v>88</v>
      </c>
      <c r="E28" s="5">
        <v>1</v>
      </c>
      <c r="F28" s="5" t="s">
        <v>8</v>
      </c>
      <c r="G28" s="5" t="s">
        <v>9</v>
      </c>
      <c r="H28" s="5" t="s">
        <v>55</v>
      </c>
      <c r="I28" s="5">
        <v>45.92</v>
      </c>
      <c r="J28" s="2">
        <f>Table2[[#This Row],[Cost per Unit (CAD)]]*Table2[[#This Row],[Quantity]]</f>
        <v>45.92</v>
      </c>
      <c r="K28" s="3" t="s">
        <v>11</v>
      </c>
      <c r="L28" s="13"/>
    </row>
    <row r="29" spans="2:12" ht="14.65" thickBot="1" x14ac:dyDescent="0.5">
      <c r="B29" s="1">
        <v>28</v>
      </c>
      <c r="C29" s="2" t="s">
        <v>56</v>
      </c>
      <c r="D29" s="2" t="s">
        <v>88</v>
      </c>
      <c r="E29" s="2">
        <v>1</v>
      </c>
      <c r="F29" s="2" t="s">
        <v>39</v>
      </c>
      <c r="G29" s="2" t="s">
        <v>9</v>
      </c>
      <c r="H29" s="2" t="s">
        <v>57</v>
      </c>
      <c r="I29" s="2">
        <v>27</v>
      </c>
      <c r="J29" s="2">
        <f>Table2[[#This Row],[Cost per Unit (CAD)]]*Table2[[#This Row],[Quantity]]</f>
        <v>27</v>
      </c>
      <c r="K29" s="3" t="s">
        <v>11</v>
      </c>
      <c r="L29" s="13"/>
    </row>
    <row r="30" spans="2:12" ht="14.65" thickBot="1" x14ac:dyDescent="0.5">
      <c r="B30" s="10">
        <v>29</v>
      </c>
      <c r="C30" s="5" t="s">
        <v>58</v>
      </c>
      <c r="D30" s="5" t="s">
        <v>88</v>
      </c>
      <c r="E30" s="5">
        <v>1</v>
      </c>
      <c r="F30" s="5" t="s">
        <v>8</v>
      </c>
      <c r="G30" s="5" t="s">
        <v>59</v>
      </c>
      <c r="H30" s="5" t="s">
        <v>60</v>
      </c>
      <c r="I30" s="5">
        <v>15.8</v>
      </c>
      <c r="J30" s="2">
        <f>Table2[[#This Row],[Cost per Unit (CAD)]]*Table2[[#This Row],[Quantity]]</f>
        <v>15.8</v>
      </c>
      <c r="K30" s="3" t="s">
        <v>11</v>
      </c>
      <c r="L30" s="13"/>
    </row>
    <row r="31" spans="2:12" ht="14.65" thickBot="1" x14ac:dyDescent="0.5">
      <c r="B31" s="4">
        <v>30</v>
      </c>
      <c r="C31" s="2" t="s">
        <v>61</v>
      </c>
      <c r="D31" s="2" t="s">
        <v>88</v>
      </c>
      <c r="E31" s="2">
        <v>1</v>
      </c>
      <c r="F31" s="2" t="s">
        <v>39</v>
      </c>
      <c r="G31" s="2" t="s">
        <v>9</v>
      </c>
      <c r="H31" s="2" t="s">
        <v>62</v>
      </c>
      <c r="I31" s="2">
        <v>8.43</v>
      </c>
      <c r="J31" s="2">
        <f>Table2[[#This Row],[Cost per Unit (CAD)]]*Table2[[#This Row],[Quantity]]</f>
        <v>8.43</v>
      </c>
      <c r="K31" s="3" t="s">
        <v>11</v>
      </c>
      <c r="L31" s="13"/>
    </row>
    <row r="32" spans="2:12" ht="14.65" thickBot="1" x14ac:dyDescent="0.5">
      <c r="B32" s="1">
        <v>31</v>
      </c>
      <c r="C32" s="5" t="s">
        <v>63</v>
      </c>
      <c r="D32" s="5" t="s">
        <v>88</v>
      </c>
      <c r="E32" s="5">
        <v>1</v>
      </c>
      <c r="F32" s="5" t="s">
        <v>39</v>
      </c>
      <c r="G32" s="5" t="s">
        <v>9</v>
      </c>
      <c r="H32" s="5" t="s">
        <v>64</v>
      </c>
      <c r="I32" s="5">
        <v>31.63</v>
      </c>
      <c r="J32" s="2">
        <f>Table2[[#This Row],[Cost per Unit (CAD)]]*Table2[[#This Row],[Quantity]]</f>
        <v>31.63</v>
      </c>
      <c r="K32" s="3" t="s">
        <v>11</v>
      </c>
      <c r="L32" s="13"/>
    </row>
    <row r="33" spans="2:12" ht="14.65" thickBot="1" x14ac:dyDescent="0.5">
      <c r="B33" s="10">
        <v>32</v>
      </c>
      <c r="C33" s="2" t="s">
        <v>65</v>
      </c>
      <c r="D33" s="2" t="s">
        <v>88</v>
      </c>
      <c r="E33" s="2">
        <v>1</v>
      </c>
      <c r="F33" s="2" t="s">
        <v>39</v>
      </c>
      <c r="G33" s="2" t="s">
        <v>9</v>
      </c>
      <c r="H33" s="2" t="s">
        <v>66</v>
      </c>
      <c r="I33" s="2">
        <v>13.54</v>
      </c>
      <c r="J33" s="2">
        <f>Table2[[#This Row],[Cost per Unit (CAD)]]*Table2[[#This Row],[Quantity]]</f>
        <v>13.54</v>
      </c>
      <c r="K33" s="3" t="s">
        <v>11</v>
      </c>
      <c r="L33" s="13"/>
    </row>
    <row r="34" spans="2:12" ht="14.65" thickBot="1" x14ac:dyDescent="0.5">
      <c r="B34" s="4">
        <v>33</v>
      </c>
      <c r="C34" s="5" t="s">
        <v>67</v>
      </c>
      <c r="D34" s="5" t="s">
        <v>88</v>
      </c>
      <c r="E34" s="5">
        <v>1</v>
      </c>
      <c r="F34" s="5" t="s">
        <v>68</v>
      </c>
      <c r="G34" s="5" t="s">
        <v>9</v>
      </c>
      <c r="H34" s="5" t="s">
        <v>69</v>
      </c>
      <c r="I34" s="5">
        <v>12.42</v>
      </c>
      <c r="J34" s="2">
        <f>Table2[[#This Row],[Cost per Unit (CAD)]]*Table2[[#This Row],[Quantity]]</f>
        <v>12.42</v>
      </c>
      <c r="K34" s="3" t="s">
        <v>11</v>
      </c>
      <c r="L34" s="13"/>
    </row>
    <row r="35" spans="2:12" ht="14.65" thickBot="1" x14ac:dyDescent="0.5">
      <c r="B35" s="1">
        <v>34</v>
      </c>
      <c r="C35" s="2" t="s">
        <v>70</v>
      </c>
      <c r="D35" s="2" t="s">
        <v>88</v>
      </c>
      <c r="E35" s="2">
        <v>1</v>
      </c>
      <c r="F35" s="2" t="s">
        <v>8</v>
      </c>
      <c r="G35" s="2" t="s">
        <v>9</v>
      </c>
      <c r="H35" s="2" t="s">
        <v>71</v>
      </c>
      <c r="I35" s="2">
        <v>12</v>
      </c>
      <c r="J35" s="2">
        <f>Table2[[#This Row],[Cost per Unit (CAD)]]*Table2[[#This Row],[Quantity]]</f>
        <v>12</v>
      </c>
      <c r="K35" s="3" t="s">
        <v>11</v>
      </c>
      <c r="L35" s="13"/>
    </row>
    <row r="36" spans="2:12" ht="14.65" thickBot="1" x14ac:dyDescent="0.5">
      <c r="B36" s="10">
        <v>35</v>
      </c>
      <c r="C36" s="5" t="s">
        <v>72</v>
      </c>
      <c r="D36" s="5" t="s">
        <v>88</v>
      </c>
      <c r="E36" s="5">
        <v>1</v>
      </c>
      <c r="F36" s="5" t="s">
        <v>8</v>
      </c>
      <c r="G36" s="5" t="s">
        <v>9</v>
      </c>
      <c r="H36" s="5" t="s">
        <v>73</v>
      </c>
      <c r="I36" s="5">
        <v>9.59</v>
      </c>
      <c r="J36" s="2">
        <f>Table2[[#This Row],[Cost per Unit (CAD)]]*Table2[[#This Row],[Quantity]]</f>
        <v>9.59</v>
      </c>
      <c r="K36" s="3" t="s">
        <v>11</v>
      </c>
      <c r="L36" s="13"/>
    </row>
    <row r="37" spans="2:12" ht="14.65" thickBot="1" x14ac:dyDescent="0.5">
      <c r="B37" s="4">
        <v>36</v>
      </c>
      <c r="C37" s="2" t="s">
        <v>79</v>
      </c>
      <c r="D37" s="2" t="s">
        <v>77</v>
      </c>
      <c r="E37" s="2">
        <v>4</v>
      </c>
      <c r="F37" s="2" t="s">
        <v>8</v>
      </c>
      <c r="G37" s="2" t="s">
        <v>47</v>
      </c>
      <c r="H37" s="2" t="s">
        <v>34</v>
      </c>
      <c r="I37" s="2">
        <v>0.5625</v>
      </c>
      <c r="J37" s="2">
        <f>Table2[[#This Row],[Cost per Unit (CAD)]]*Table2[[#This Row],[Quantity]]</f>
        <v>2.25</v>
      </c>
      <c r="K37" s="3" t="s">
        <v>11</v>
      </c>
      <c r="L37" s="13"/>
    </row>
    <row r="38" spans="2:12" ht="14.65" thickBot="1" x14ac:dyDescent="0.5">
      <c r="B38" s="1">
        <v>37</v>
      </c>
      <c r="C38" s="2" t="s">
        <v>80</v>
      </c>
      <c r="D38" s="2" t="s">
        <v>77</v>
      </c>
      <c r="E38" s="2">
        <v>50</v>
      </c>
      <c r="F38" s="2" t="s">
        <v>8</v>
      </c>
      <c r="G38" s="2" t="s">
        <v>81</v>
      </c>
      <c r="H38" s="2" t="s">
        <v>14</v>
      </c>
      <c r="I38" s="2">
        <f>0.32</f>
        <v>0.32</v>
      </c>
      <c r="J38" s="2">
        <f>Table2[[#This Row],[Cost per Unit (CAD)]]*Table2[[#This Row],[Quantity]]</f>
        <v>16</v>
      </c>
      <c r="K38" s="3" t="s">
        <v>11</v>
      </c>
      <c r="L38" s="13"/>
    </row>
    <row r="39" spans="2:12" ht="14.65" thickBot="1" x14ac:dyDescent="0.5">
      <c r="B39" s="10">
        <v>38</v>
      </c>
      <c r="C39" s="5" t="s">
        <v>74</v>
      </c>
      <c r="D39" s="2" t="s">
        <v>77</v>
      </c>
      <c r="E39" s="5">
        <v>20</v>
      </c>
      <c r="F39" s="5" t="s">
        <v>8</v>
      </c>
      <c r="G39" s="5" t="s">
        <v>13</v>
      </c>
      <c r="H39" s="5" t="s">
        <v>75</v>
      </c>
      <c r="I39" s="5">
        <v>0.15</v>
      </c>
      <c r="J39" s="2">
        <f>Table2[[#This Row],[Cost per Unit (CAD)]]*Table2[[#This Row],[Quantity]]</f>
        <v>3</v>
      </c>
      <c r="K39" s="3" t="s">
        <v>11</v>
      </c>
      <c r="L39" s="13"/>
    </row>
    <row r="40" spans="2:12" ht="14.65" thickBot="1" x14ac:dyDescent="0.5">
      <c r="B40" s="4">
        <v>39</v>
      </c>
      <c r="L40" s="15"/>
    </row>
  </sheetData>
  <hyperlinks>
    <hyperlink ref="K2" r:id="rId1" display="https://www.amazon.ca/gp/product/B07V9G4S41?ie=UTF8&amp;psc=1" xr:uid="{960D578E-4B1A-4B03-97C2-EBD5FBEBA83D}"/>
    <hyperlink ref="K4" r:id="rId2" display="https://www.mcmaster.com/46425K13/" xr:uid="{E471D99A-F772-4644-B07D-6B0F8EFC78AD}"/>
    <hyperlink ref="K9" r:id="rId3" display="http://www.utahmed.com/deltran.html" xr:uid="{A9F1AED0-D177-4290-A938-E3C63D76F44C}"/>
    <hyperlink ref="K10" r:id="rId4" display="https://www.mcmaster.com/5894K37/" xr:uid="{19EA5E74-6D3A-40E5-A3A8-FD77F6E8CCC4}"/>
    <hyperlink ref="K11" r:id="rId5" display="https://www.mcmaster.com/55485K74/" xr:uid="{EC120395-0E0B-45B7-BA4D-FDCFA68E9CBE}"/>
    <hyperlink ref="K12" r:id="rId6" display="https://www.mcmaster.com/5233K65/" xr:uid="{1510E71C-E8FE-41EE-A708-0A38B845FBA4}"/>
    <hyperlink ref="K13" r:id="rId7" display="https://dollarama.instacart.com/store/dollarama/products/25063811-snaptite-food-container-each" xr:uid="{7821D43F-98A7-4AD7-9081-0D565E6B10F0}"/>
    <hyperlink ref="K14" r:id="rId8" display="https://www.amazon.ca/Adjustable-Switching-Regulated-Alligator-Spectrophotometer/dp/B07GCKHKC6/ref=sxin_15_pa_sp_search_thematic_sspa?content-id=amzn1.sym.46621be6-fabe-4126-8501-d32c96c42a24%3Aamzn1.sym.46621be6-fabe-4126-8501-d32c96c42a24&amp;crid=ER0HPCQ4A719&amp;cv_ct_cx=DC%2BPower%2BSupply%2BVariable%2C30V%2B10A&amp;keywords=DC%2BPower%2BSupply%2BVariable%2C30V%2B10A&amp;pd_rd_i=B07GCKHKC6&amp;pd_rd_r=e9794db4-a5f5-44f2-a9a2-b62e40b3e000&amp;pd_rd_w=a2gUQ&amp;pd_rd_wg=bVGzo&amp;pf_rd_p=46621be6-fabe-4126-8501-d32c96c42a24&amp;pf_rd_r=4SDYBDQNY5NJEQ8EFKPH&amp;qid=1744325024&amp;sbo=RZvfv%2F%2FHxDF%2BO5021pAnSA%3D%3D&amp;sprefix=dc%2Bpower%2Bsupply%2Bvariable%2C30v%2B10a%2Caps%2C104&amp;sr=1-2-acb80629-ce74-4cc5-9423-11e8801573fb-spons&amp;sp_csd=d2lkZ2V0TmFtZT1zcF9zZWFyY2hfdGhlbWF0aWM&amp;th=1" xr:uid="{059F1259-4D7F-4E38-927E-9393EDBDB20D}"/>
    <hyperlink ref="K15" r:id="rId9" display="https://www.qosina.com/tuohy-borst-adapter-barbed-11224?VariantID=Version_v-01" xr:uid="{9639FE99-5DA8-40F7-AD16-EA637AF01089}"/>
    <hyperlink ref="K17" r:id="rId10" xr:uid="{77016414-0BD4-4817-83CC-862A9885FC1B}"/>
    <hyperlink ref="K18" r:id="rId11" display="https://www.qosina.com/t-connector-reducer-barbed-natural-61204-1?VariantID=Version_v-01" xr:uid="{5CA45282-3429-4125-A246-62BE0EBA6CFE}"/>
    <hyperlink ref="K19" r:id="rId12" display="https://www.qosina.com/y-connector-barbed-natural-61310-3?VariantID=Version_v-01" xr:uid="{2C6551DD-0AC9-4044-8D2C-3AC3E6E6380C}"/>
    <hyperlink ref="K20" r:id="rId13" display="https://www.amazon.ca/PATIKIL-Thru-Bulk-Bulkhead-Fittings-Silicone/dp/B0DKCQTFPZ?th=1" xr:uid="{C8E54A30-B338-44B2-8D11-826E4B11301A}"/>
    <hyperlink ref="K21" r:id="rId14" display="https://www.amazon.ca/Plastic-Bottling-Bucket-Spigot-Homebrew/dp/B0746GXTV1/ref=sr_1_5?dib=eyJ2IjoiMSJ9.KWITRBFjaI4e5xNWtINY0-qr_YO_ftzwU1vTRiV7xUkmKsIEKvhM1Xt9fwrlR8OPP_N8pmMqv2Zw1Cwa8moMO0U50j_04SsduxEokMjwM-KAZioSjYlP8HHkkz7JwQ3EUStp9wSrBWz8p0PPh0DmmmlGXN0GHLB4SNXKdHN-rNT2668Q4t7OwFJ83WimOdVcV1i8c_qwcBOaUeVSuCDat2TS0RLHRRTiv8YgL4NOdGZ5IYfhCTtcBFEFo7IgyP2bg-Oo1tWsW_TRWS0N3qBspFe-Z9GnRw1yt0l08RjCZqA.eub5tWnqQxFTcIO8LNKDOY69S4JkFmNR0cIBB4DDcZ4&amp;dib_tag=se&amp;keywords=Plastic+Bottling+Bucket+Spigot+tap+Faucet&amp;qid=1744325414&amp;sr=8-5" xr:uid="{9FC7931C-679B-4162-BD83-BB5378BDD43A}"/>
    <hyperlink ref="K22" r:id="rId15" display="https://www.homedepot.ca/product/alexandria-moulding-3-16-inch-x-24-inch-x-48-inch-pegboard-white-handy-panel/1000165172" xr:uid="{585803B1-4D42-408C-BC43-3ED3211F7AAD}"/>
    <hyperlink ref="K23" r:id="rId16" display="https://www.homedepot.ca/product/commercial-electric-8-inch-cable-ties-indoor-use-nylon-material-white-100-pack-/1000762523" xr:uid="{CED0D6D5-D234-49CD-88FA-B012A2CE1D0E}"/>
    <hyperlink ref="K24" r:id="rId17" display="https://www.amazon.ca/OURU-Stainless-Automotive-Mechanical-Applications/dp/B09ZQTSZ5L/ref=sr_1_1_sspa?dib=eyJ2IjoiMSJ9._OQFxOJiDSjH6XB10IYcQadrNbZw00WsPMCxwQLRhVS-K8ZkATsz_CtocQkGGoBLSOye8GR_XRPg-LHRl_2k3SmnWZ6wnT1CRAHzO1QcWOAgXgW-AcmgFMVviO2LyxMYnAqAlDaBl3ctZKRt0LJIUDdKtUItUqnybb9FvpT4mx2HO3vPbqJQPE4GFqazXkiPgVdyplZtFOfnY5mriFmoCceP0c_N63J0Jeym_-ZU9h_zSGe4qIv9JDGJXTpyvO8mBNWvhUE20on_yIIQbIO11iTj_9LJxNsqBBsIQ-B-vjU.2rxnjIod_lCyk0C01GUHaJ6KtkPyxivp6uV7wYLdQ80&amp;dib_tag=se&amp;keywords=pipe%2Bclamps&amp;qid=1744314064&amp;sr=8-1-spons&amp;sp_csd=d2lkZ2V0TmFtZT1zcF9hdGY&amp;th=1" xr:uid="{62F3A705-5B40-41A1-80F5-1807747A1291}"/>
    <hyperlink ref="K25" r:id="rId18" display="https://www.qosina.com/female-luer-lock-barbed-white-11530?VariantID=Version_v-01" xr:uid="{FB44D86B-985F-4752-AFB7-23DCB2FD417D}"/>
    <hyperlink ref="K26" r:id="rId19" display="https://www.qosina.com/female-luer-lock-barbed-white-11530?VariantID=Version_v-01" xr:uid="{12F147F8-2FC8-43F0-9968-95D553D074BD}"/>
    <hyperlink ref="K28" r:id="rId20" display="https://store.arduino.cc/products/arduino-uno-rev3?srsltid=AfmBOorzBlKXyqzm-FFlqTZ-e7N64vJBdHwwwLfuZ7yj6g_h9pJhWoBn" xr:uid="{B0695047-3BA3-4CC7-AE4E-8038DAEB69F1}"/>
    <hyperlink ref="K29" r:id="rId21" display="https://www.amazon.ca/BTS7960-Power-Driver-Module-Current/dp/B0CRP2BMRJ?crid=3RF1F2XKK0S1G&amp;dib=eyJ2IjoiMSJ9.PwnA4yIwtUoc73g0BYOsSxPkwlbEDi__4W9NZC4sm55z0aJ17FTa3mSYrDnK9F3lcPLBsZS6gQuLbi9r0GbRSTL79LNuoHo9LI0YXT6wweDp9V7F1CO05DMX40rPGw6KmsjLBsMxsdMgLrodE_qXPiOziiai7LZCBdmVttOnyEKG4zViS942EuM8kxDWZMeD6ON0sDnBZ7r3CM-GV6SOvuu8k03HO71jIcdq3-eNJ5hJcT5_K7TgdzqWtKFAQtsN9kQX3-kGhyK7CsXNhwiAMd_-1tXp5ISmnUol5287uEs.qcKsF55RFeg0euqth_SCQbD3o6QluIBNJeXieowgj50&amp;dib_tag=se&amp;keywords=bts+motor+driver&amp;qid=1744326033&amp;s=electronics&amp;sprefix=bts+motor+driver%2Celectronics%2C76&amp;sr=1-2-catcorr" xr:uid="{3FC3E4C8-13E3-423F-8AE3-301812DC96A7}"/>
    <hyperlink ref="K30" r:id="rId22" display="https://www.amazon.ca/Gikfun-Solder-able-Breadboard-Arduino-Electronic/dp/B0778G64QZ?crid=WFDXRS9XP5WO&amp;dib=eyJ2IjoiMSJ9.AnVwMDRr1w8eVSgDULvyiWOxr9lZ_kxzjrf7UyeuQX1ni360T-a6hdTa-KPE4AcitmjiIWEylYaEQakCSEMDEkpi7U1Q0NH-JnI4UTq-9wyrw_cUjX3oAhQfaJbmkoUxjmk8MyzDBQiVR-VupXw2b0W_jCaeHprHUkUmDJsZKg07_19AqbJU4eN5o6N0mAM1vBlZg2qfllev1aLQRXi2keuvbHjvLaztmJAZePxNJwmZO4kMdJraw-bfvizCNcrkS7DPqggMBMWopX8iBf4GTGxcrCy6MXSq7liKT9FmOas.P8LYiLacg2G3TqO5KvwCY8tC8669tNp-dChMpzNY-Y4&amp;dib_tag=se&amp;keywords=Solder-able+Prototype+Breadboard&amp;qid=1744326063&amp;s=electronics&amp;sprefix=solder-able+prototype+breadboard%2Celectronics%2C127&amp;sr=1-4" xr:uid="{D077266A-D79F-4B2F-814A-79E9160A95A3}"/>
    <hyperlink ref="K31" r:id="rId23" display="https://www.amazon.ca/Gikfun-Assorted-Arduino-100pcs-EK8437/dp/B01ER728F6?crid=1PU3KQ88QOI0L&amp;dib=eyJ2IjoiMSJ9.8RWvTzHpizjkHPMmb48kLugtHLAyY-Zn29q7RC8LWk2ddGODXhdXehFOnuRr9rHUcQpiLpq3gQ91zm9KgbTidMJV6fOlhuxBuTcWZR9BYxR4lpywEBq_W4G48mKPlTkr7O5JaSVzPWWFAMN8KjFCvKvld2DfbjWaGOfXEtbtogKUTMhAgkPxMs4z06WYvn1rL8YDGWTjwWaGL_zkwtyFPtUgcrS7kYqrJbMYpWFt5IIxhDsF9gPfdp5TAeFk3PmfYXKho1dDhgNBxDb6E4aMIm31MK1zFNKPje34PY2nvT8.kn7hUbKYCGl6itzSzZlPNZyM1AhbJafYyOdKHSCmAhQ&amp;dib_tag=se&amp;keywords=5mm+led&amp;qid=1744326092&amp;s=electronics&amp;sprefix=5mm+led%2Celectronics%2C90&amp;sr=1-4" xr:uid="{B8272B0F-865C-4EF3-9C30-9B5784B1377D}"/>
    <hyperlink ref="K32" r:id="rId24" display="https://www.amazon.com/dp/B07F5B5LLX?th=1&amp;language=en_US&amp;currency=CAD" xr:uid="{D84BDF62-E9D1-4064-8DC3-B2797CBB3B6E}"/>
    <hyperlink ref="K33" r:id="rId25" display="https://www.amazon.com/Amplifier-Terminal-Connector-Binding-Banana/dp/B07H699FQV?crid=20N1IN5V0VHVO&amp;dib=eyJ2IjoiMSJ9.Q7Zm22RuC_kH0CSUxfhFf7Boj8e9fZetBqmnAeiUe7E.Ly4Y5bVykBBapCtl2zkwwUiLndy4pUdkTsfN8jxi0Ko&amp;dib_tag=se&amp;keywords=walfront+banana&amp;qid=1744326298&amp;sprefix=walfront+banana%2Caps%2C92&amp;sr=8-1" xr:uid="{7429608D-7719-463E-8064-B19687B213BE}"/>
    <hyperlink ref="K34" r:id="rId26" display="https://www.amazon.ca/DKARDU-Electrical-Conductor-Stranded-Flexible/dp/B09PH3DNTV?th=1" xr:uid="{E9DCD9C3-93D1-4DAE-BDCE-76DFE16EF651}"/>
    <hyperlink ref="K35" r:id="rId27" display="https://www.amazon.ca/RuoFeng-Mushroom-Emergency-Button-Switch/dp/B07HBN45Q9?crid=15D9LAAROP3IE&amp;dib=eyJ2IjoiMSJ9.1xS1Ezb6qnIZ0yl7Y9g5oNe00C7pdhWgN20QIJVn-sbMM58M24rS15Ga9PQtMX2Z1kFx1RcWYD3UVaK6k6ALttj2eRnbrkNaXRqvN5o0e3SrNE-waBz2BC-qQVDX7noAwDi6xd6lIBEY4YQS7PDD46QtFRYyNo4IATSJKI8CgkhVoifoTBLNSN6atZkmuystab5yUzWY8zBnPF4cTWoOkLHqd_aIdzXSlozxvSZh33CxHzN8ap3b7yTEOiE0ippMROam7MN7nJ92uI9Zw0MWhEvO1nuba9DdgRmKG7gFtno.YPPqQmaHWyL8AkmQ8TbNydsZED9aOXdj-PXNchHc-EM&amp;dib_tag=se&amp;keywords=estop&amp;qid=1744326490&amp;sprefix=estop%2Caps%2C115&amp;sr=8-5" xr:uid="{EE7B5FDD-0C30-4A30-9B48-2E7B83DEA0D0}"/>
    <hyperlink ref="K36" r:id="rId28" display="https://www.amazon.ca/MOSWAG-Printer-Durable-Lexmark-Brother/dp/B08ZD279K2?crid=LE7O27NSBJMA&amp;dib=eyJ2IjoiMSJ9.lYfVQFfQjN0Cav555t4jjtkg0bn51XppZL5Q7kCT5xM6sObsYlntXV2o8UAyGRAd0eZjWSCJOsAGBfMQ67hndYdpfC_KM0_x-WIIg0VwPTZxJyQJS5fRkEI6YJ4V8UjXXwQPfQHyDT5CJa_aAiCDVvNo4j9PaKB1XQqv8MpUd8N5UuV8OOoArVxd5LMZZOU5jRvP0qK4s-yyHNXv4gj5ZYUVr8qit1M2d7wBVvlQZomelMBVBl24s7Sy7qSQJIozxVP3lSB7z2ypMtXPP-JtVsTXowssab2tRnrGfwchsOs.cErODd-Eppds0WtUuwops5lacjKMZ22qC73ZuGoT3cY&amp;dib_tag=se&amp;keywords=usb%2Bprinter%2Bcable%2Bmoswag&amp;qid=1744326523&amp;sprefix=usb%2Bprinter%2Bcable%2Bmoswag%2Caps%2C90&amp;sr=8-6&amp;th=1" xr:uid="{F90BC77C-BACD-4171-8CA6-B4DBF1D9C469}"/>
    <hyperlink ref="K37" r:id="rId29" display="https://www.homedepot.com/p/Everbilt-M3-0-5x10mm-Plain-Socket-Cap-Head-Internal-Hex-Drive-Cap-Screw-3-Pieces-864518/323372100" xr:uid="{DDAE0980-1F72-4518-B891-7BF815AA6CDE}"/>
    <hyperlink ref="K39" r:id="rId30" display="https://spool3d.ca/m3-knurled-brass-threaded-insert/" xr:uid="{AA90034C-AB49-44E7-93CD-0A26F048097D}"/>
    <hyperlink ref="K38" r:id="rId31" xr:uid="{4995BF0F-6956-4AE8-AE9D-54BBAC8DB756}"/>
    <hyperlink ref="K3" r:id="rId32" xr:uid="{EA360739-FD31-48BB-80E1-19D08B0D2E29}"/>
    <hyperlink ref="K8" r:id="rId33" xr:uid="{E5B9B504-2A34-4D10-AA07-4520370BBB3C}"/>
    <hyperlink ref="K16" r:id="rId34" xr:uid="{8ACC114D-4DE9-4248-B677-D2859C363FF0}"/>
  </hyperlinks>
  <pageMargins left="0.7" right="0.7" top="0.75" bottom="0.75" header="0.3" footer="0.3"/>
  <pageSetup orientation="portrait" r:id="rId35"/>
  <tableParts count="1">
    <tablePart r:id="rId3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C5EC5693C0540B4E1724B67D14894" ma:contentTypeVersion="13" ma:contentTypeDescription="Create a new document." ma:contentTypeScope="" ma:versionID="6594a7e97d2a68049eac43560e357496">
  <xsd:schema xmlns:xsd="http://www.w3.org/2001/XMLSchema" xmlns:xs="http://www.w3.org/2001/XMLSchema" xmlns:p="http://schemas.microsoft.com/office/2006/metadata/properties" xmlns:ns2="fc364331-337d-4673-b2f9-5d6f37334e37" xmlns:ns3="19e0f530-f394-4669-814a-712a3dfd85f8" targetNamespace="http://schemas.microsoft.com/office/2006/metadata/properties" ma:root="true" ma:fieldsID="957c1c20a37ab4ddc669770d0d9fc226" ns2:_="" ns3:_="">
    <xsd:import namespace="fc364331-337d-4673-b2f9-5d6f37334e37"/>
    <xsd:import namespace="19e0f530-f394-4669-814a-712a3dfd8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64331-337d-4673-b2f9-5d6f37334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0f530-f394-4669-814a-712a3dfd85f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fe7013-b160-4407-87c2-272cb28e169f}" ma:internalName="TaxCatchAll" ma:showField="CatchAllData" ma:web="19e0f530-f394-4669-814a-712a3dfd85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0f530-f394-4669-814a-712a3dfd85f8" xsi:nil="true"/>
    <lcf76f155ced4ddcb4097134ff3c332f xmlns="fc364331-337d-4673-b2f9-5d6f37334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1869AB-8054-4B49-B714-DDB9744B1588}"/>
</file>

<file path=customXml/itemProps2.xml><?xml version="1.0" encoding="utf-8"?>
<ds:datastoreItem xmlns:ds="http://schemas.openxmlformats.org/officeDocument/2006/customXml" ds:itemID="{7411E58B-2516-478D-8B30-5E4C1B32AA48}"/>
</file>

<file path=customXml/itemProps3.xml><?xml version="1.0" encoding="utf-8"?>
<ds:datastoreItem xmlns:ds="http://schemas.openxmlformats.org/officeDocument/2006/customXml" ds:itemID="{DFF86A59-67CA-4FFD-9E7D-DFCD883F89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Araim</dc:creator>
  <cp:lastModifiedBy>Yousuf Araim</cp:lastModifiedBy>
  <dcterms:created xsi:type="dcterms:W3CDTF">2025-04-24T00:29:29Z</dcterms:created>
  <dcterms:modified xsi:type="dcterms:W3CDTF">2025-04-24T06:52:34Z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0x01010017BC5EC5693C0540B4E1724B67D14894</vt:lpwstr>
  </property>
</Properties>
</file>