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Referencia" sheetId="2" r:id="rId5"/>
  </sheets>
  <definedNames/>
  <calcPr/>
  <extLst>
    <ext uri="GoogleSheetsCustomDataVersion2">
      <go:sheetsCustomData xmlns:go="http://customooxmlschemas.google.com/" r:id="rId6" roundtripDataChecksum="NUN8xIEGXnDcwRpWK6Velibp9keZq7TRR7uCTjyOYdM="/>
    </ext>
  </extLst>
</workbook>
</file>

<file path=xl/sharedStrings.xml><?xml version="1.0" encoding="utf-8"?>
<sst xmlns="http://schemas.openxmlformats.org/spreadsheetml/2006/main" count="1126" uniqueCount="846">
  <si>
    <t>Ciudad</t>
  </si>
  <si>
    <t>Población</t>
  </si>
  <si>
    <t>Densidad de la población Habitantes</t>
  </si>
  <si>
    <t xml:space="preserve">Tasa de crecimiento Poblacional </t>
  </si>
  <si>
    <t>Esperanza de vida (promedio años)</t>
  </si>
  <si>
    <t>Tasa de alfabetización (%)</t>
  </si>
  <si>
    <t xml:space="preserve">PIB  </t>
  </si>
  <si>
    <t>Tasa de desempleo (%)</t>
  </si>
  <si>
    <t>Salario promedio (USD)</t>
  </si>
  <si>
    <t>Tasa de pobreza (%)</t>
  </si>
  <si>
    <t>Indice de calidad del aire (ICA)</t>
  </si>
  <si>
    <t>Temperatura media anual (c°)</t>
  </si>
  <si>
    <t>Precipitación media anual (milimetros/año)</t>
  </si>
  <si>
    <t>Índice de contaminación</t>
  </si>
  <si>
    <t>Escala Exp. de Contaminación</t>
  </si>
  <si>
    <t>Numero de universidades</t>
  </si>
  <si>
    <t>Tasa de criminalidad (crimenes por cada 100000 habitantes)</t>
  </si>
  <si>
    <t>Tasa de homicidios (homicidios por cada 100000)</t>
  </si>
  <si>
    <t>Superficie total (KM2)</t>
  </si>
  <si>
    <t>Altitud Media (msmn)</t>
  </si>
  <si>
    <t>UTC Offset</t>
  </si>
  <si>
    <t>Ciudad de México</t>
  </si>
  <si>
    <t>São Paulo</t>
  </si>
  <si>
    <t>Buenos Aires</t>
  </si>
  <si>
    <t>Río de Janeiro</t>
  </si>
  <si>
    <t>Lima</t>
  </si>
  <si>
    <t>Bogotá</t>
  </si>
  <si>
    <t>Santiago de Chile</t>
  </si>
  <si>
    <t>Caracas</t>
  </si>
  <si>
    <t>Belo Horizonte</t>
  </si>
  <si>
    <t>Monterrey</t>
  </si>
  <si>
    <t>Guadalajara</t>
  </si>
  <si>
    <t>Ciudad de Guatemala</t>
  </si>
  <si>
    <t>Brasilia</t>
  </si>
  <si>
    <t>Porto Alegre</t>
  </si>
  <si>
    <t>Fortaleza</t>
  </si>
  <si>
    <t>Santo Domingo</t>
  </si>
  <si>
    <t>Recife</t>
  </si>
  <si>
    <t>Medellín</t>
  </si>
  <si>
    <t>Salvador de Bahía</t>
  </si>
  <si>
    <t>Curitiba</t>
  </si>
  <si>
    <t>Guayaquil</t>
  </si>
  <si>
    <t>La Habana</t>
  </si>
  <si>
    <t>Maracaibo</t>
  </si>
  <si>
    <t>Puerto Príncipe</t>
  </si>
  <si>
    <t>Cali</t>
  </si>
  <si>
    <t>Campinas</t>
  </si>
  <si>
    <t>Puebla</t>
  </si>
  <si>
    <t>San José</t>
  </si>
  <si>
    <t>Quito</t>
  </si>
  <si>
    <t>Tegucigalpa</t>
  </si>
  <si>
    <t>Asunción</t>
  </si>
  <si>
    <t>Manaos</t>
  </si>
  <si>
    <t>Goiania</t>
  </si>
  <si>
    <t>San José de Los Campos</t>
  </si>
  <si>
    <t>Belén</t>
  </si>
  <si>
    <t>Toluca</t>
  </si>
  <si>
    <t>Valencia</t>
  </si>
  <si>
    <t>San Juan</t>
  </si>
  <si>
    <t>Santa Cruz</t>
  </si>
  <si>
    <t>Barranquilla</t>
  </si>
  <si>
    <t>Córdoba</t>
  </si>
  <si>
    <t>La Paz</t>
  </si>
  <si>
    <t>León</t>
  </si>
  <si>
    <t>Managua</t>
  </si>
  <si>
    <t>San Pedro Sula</t>
  </si>
  <si>
    <t>San Salvador</t>
  </si>
  <si>
    <t>Santos</t>
  </si>
  <si>
    <t>Sorocaba</t>
  </si>
  <si>
    <t>Tijuana</t>
  </si>
  <si>
    <t>Victoria</t>
  </si>
  <si>
    <t>Densidad de la población</t>
  </si>
  <si>
    <t>Tasa de crecimiento Poblacional</t>
  </si>
  <si>
    <t>Esperanza de vida (promedio anos)</t>
  </si>
  <si>
    <t>Tasa de alfabetización</t>
  </si>
  <si>
    <t>PIB</t>
  </si>
  <si>
    <t>Tasa de desempleo</t>
  </si>
  <si>
    <t>Salario promedio</t>
  </si>
  <si>
    <t>Tasa de pobreza</t>
  </si>
  <si>
    <t>Temperatura media anual</t>
  </si>
  <si>
    <t>Precipitación media anual</t>
  </si>
  <si>
    <t>Tasa de criminalidad</t>
  </si>
  <si>
    <t>Tasa de homicidios</t>
  </si>
  <si>
    <t>Superficie total</t>
  </si>
  <si>
    <t>Altitud Media</t>
  </si>
  <si>
    <t>https://es.wikipedia.org/wiki/Anexo:%C3%81reas_metropolitanas_m%C3%A1s_pobladas_de_Am%C3%A9rica_Latina</t>
  </si>
  <si>
    <t>https://www.inegi.org.mx/contenidos/saladeprensa/boletines/2021/EstSociodemo/ResultCenso2020_CdMx.pdf</t>
  </si>
  <si>
    <t>https://cuentame.inegi.org.mx/poblacion/esperanza.aspx?tema=P#:~:text=Como%20puedes%20observar%20en%20la,encuentra%20Guerrero%20con%2074%20a%C3%B1os.</t>
  </si>
  <si>
    <t>https://ipdp.cdmx.gob.mx/storage/app/uploads/public/658/4dd/730/6584dd73019c9487768004.pdf</t>
  </si>
  <si>
    <t>https://es.wikipedia.org/wiki/Anexo:Ciudades_por_PIB</t>
  </si>
  <si>
    <t>https://www.economia.gob.mx/datamexico/es/profile/geo/ciudad-de-mexico-cx#:~:text=Se%20registraron%20204k%20desempleados%20(tasa%20de%20desempleo%20de%204.04%25).</t>
  </si>
  <si>
    <t>https://www.indeed.com/orientacion-profesional/pago-salario/salario-promedio-mexico-factores</t>
  </si>
  <si>
    <t>https://www.coneval.org.mx/coordinacion/entidades/DistritoFederal/Paginas/principal.aspx</t>
  </si>
  <si>
    <t>https://www.iqair.com/es/mexico/mexico-city</t>
  </si>
  <si>
    <t>https://es.climate-data.org/america-del-norte/mexico/distrito-federal/ciudad-de-mexico-1093/</t>
  </si>
  <si>
    <t>https://www.obras.cdmx.gob.mx/storage/app/media/uploaded-files/CUARTA%20PARTE-ilovepdf-compressed.pdf</t>
  </si>
  <si>
    <t>https://es.numbeo.com/contaminaci%C3%B3n/ciudad/Ciudad-de-Mexico</t>
  </si>
  <si>
    <t>https://www.universityguru.com/universities-mexico-city</t>
  </si>
  <si>
    <t>https://es.numbeo.com/criminalidad/ciudad/Ciudad-de-Mexico</t>
  </si>
  <si>
    <t>https://hoyodecrimen.com/#google_vignette</t>
  </si>
  <si>
    <t>https://es.wikipedia.org/wiki/Ciudad_de_M%C3%A9xico</t>
  </si>
  <si>
    <t>https://www.timeanddate.com/time/zone/mexico/ciudad-de-mexico</t>
  </si>
  <si>
    <t>https://es.wikipedia.org/wiki/São_Paulo</t>
  </si>
  <si>
    <t>https://www.seade.gov.br/expectativa-de-vida-no-estado-de-sao-paulo-atinge-772-anos-2/</t>
  </si>
  <si>
    <t>https://www.dvv-international.de/es/educacion-de-adultos-y-desarrollo/ediciones/ead-672006/alfabetizacion-un-factor-vital/compromisos-y-desafios-para-un-brasil-alfabetizado#:~:text=Debido%20a%20la%20concentraci%C3%B3n%20demogr%C3%A1fica,000%20(INEP%2C%202003b).</t>
  </si>
  <si>
    <t>https://www.abc.es/economia/tasa-desempleo-brasil-baja-trimestre-mayo-julio-20240830180007-vi.html#:~:text=S%C3%A3o%20Paulo%2C%2030%20ago%20(EFE,trimestre%20terminado%20en%20jul...&amp;text=30%2F08%2F2024%20a%20las%2018%3A00h.</t>
  </si>
  <si>
    <t>https://versus.com/es/sao-paulo/avg-salary</t>
  </si>
  <si>
    <t>https://spanish.news.cn/20240424/26b449d3b26a4f618ee45eb4ec08d66b/c.html#:~:text=Por%20otro%20lado%2C%20los%20porcentajes,del%2016%2C5%20por%20ciento.</t>
  </si>
  <si>
    <t>https://www.iqair.com/es/brazil/sao-paulo?srsltid=AfmBOoqZqbk3BBVxTPuz6XotBK03W8cl-Z5jgkU9HteDSes7P9hZ51nB</t>
  </si>
  <si>
    <t>https://www.datosmundial.com/america/brasil/clima-sao-paulo.php#google_vignette</t>
  </si>
  <si>
    <t>https://revistapesquisa.fapesp.br/es/las-lluvias-extremas-con-potencial-para-generar-catastrofes-son-cada-vez-mas-comunes-en-algunas-zonas-de-brasil/#:~:text=Un%20aumento%20de%2050%20o,puede%20que%20no%20parezcan%20mucho.</t>
  </si>
  <si>
    <t>https://es.numbeo.com/contaminaci%C3%B3n/ciudad/Sao-Paulo</t>
  </si>
  <si>
    <t>https://www.universityguru.com/es/universidades-sao-paulo#:~:text=22%20Universidades%20en%20Sao%20Paulo%20%7C%20Rankings%20y%20opiniones%202024</t>
  </si>
  <si>
    <t>https://es.numbeo.com/criminalidad/ciudad/Sao-Paulo</t>
  </si>
  <si>
    <t>https://www.pagina12.com.ar/745737-atlas-de-la-violencia-2024-revela-homicidios-ocultos-y-un-im#:~:text=El%20estudio%20resalta%20discrepancias%20entre,12%20por%20cada%20100%20mil.</t>
  </si>
  <si>
    <t>https://es.wikipedia.org/wiki/S%C3%A3o_Paulo</t>
  </si>
  <si>
    <t>https://www.timeanddate.com/time/zone/brazil/sao-paulo</t>
  </si>
  <si>
    <t>https://es.wikipedia.org/wiki/Buenos_Aires</t>
  </si>
  <si>
    <t>https://www.argentina.gob.ar/sites/default/files/2021/09/reporte_caba_final.pdf</t>
  </si>
  <si>
    <t>https://www.estadisticaciudad.gob.ar/si/demog/principal-indicador?indicador=a2b6</t>
  </si>
  <si>
    <t>https://buenosaires.gob.ar/sites/default/files/media/document/2017/03/06/ee0b3b5e01163cc3a0b279ae6366c7d32f8a4ac6.pdf</t>
  </si>
  <si>
    <t>https://www.statista.com/statistics/1346052/unemployment-rate-region-argentina/</t>
  </si>
  <si>
    <t>https://www.getontop.com/blog/el-salario-promedio-en-peru-argentina-mexico-colombia-y-brasil#:~:text=Salario%20Promedio%3A%20En%20Argentina%2C%20el,y%20%241%2C500%20USD%20por%20mes.</t>
  </si>
  <si>
    <t>https://www.indec.gob.ar/indec/web/Nivel4-Tema-4-46-152#:~:text=El%20porcentaje%20de%20hogares%20por,%2C1%25%20de%20las%20personas.</t>
  </si>
  <si>
    <t>https://www.iqair.com/es/argentina/buenos-aires?srsltid=AfmBOorLMPt9gEItvh0CbkjaizKS2WPu-J0e_OIpAwkY3NQaqTka9jEg</t>
  </si>
  <si>
    <t>https://es.weatherspark.com/y/28981/Clima-promedio-en-Buenos-Aires-Argentina-durante-todo-el-a%C3%B1o</t>
  </si>
  <si>
    <t>https://www.estadistica.ec.gba.gov.ar/dpe/Estadistica/DPEANU2020/GENERALIDADES/1.2.%20Clima/definiciones.html#:~:text=El%20promedio%20de%20precipitaciones%20es,denomina%20Provincia%20de%20Buenos%20Aires.</t>
  </si>
  <si>
    <t>https://es.numbeo.com/contaminaci%C3%B3n/ciudad/Buenos-Aires</t>
  </si>
  <si>
    <t>https://promocionofertaacademica.gba.gob.ar/universidades#:~:text=La%20provincia%20de%20Buenos%20Aires,p%C3%BAblicas%2C%20distribuidas%20en%20distintas%20zonas.</t>
  </si>
  <si>
    <t>https://es.numbeo.com/criminalidad/ciudad/Buenos-Aires</t>
  </si>
  <si>
    <t>https://www.lanacion.com.ar/seguridad/mapa-del-delito-los-homicidios-en-la-ciudad-se-mantuvieron-en-un-nivel-bajo-pero-subieron-los-robos-nid25052024/#:~:text=Esos%2091%20cr%C3%ADmenes%20notificados%20en,mayor%C3%ADa%20de%20las%20capitales%20americanas.</t>
  </si>
  <si>
    <t>https://www.timeanddate.com/time/zone/argentina/buenos-aires</t>
  </si>
  <si>
    <t>https://plataformaurbana.cepal.org/es/node/122</t>
  </si>
  <si>
    <t>https://es.wikipedia.org/wiki/R%C3%ADo_de_Janeiro</t>
  </si>
  <si>
    <t>https://versus.com/es/r%C3%ADo-de-janeiro/annual-population-growth</t>
  </si>
  <si>
    <t>https://agenciabrasil.ebc.com.br/es/geral/noticia/2024-08/actualizada-la-esperanza-de-vida-en-brasil-764-anos#:~:text=En%202020%2C%20la%20esperanza%20de,a%C3%B1os%20en%20comparaci%C3%B3n%20con%202019.</t>
  </si>
  <si>
    <t>https://www1.folha.uol.com.br/internacional/es/economia/2024/05/114-millones-de-brasilenos-no-saben-leer-ni-escribir.shtml#:~:text=Rio%20de%20Janeiro,Brasile%C3%B1o%20de%20Geograf%C3%ADa%20y%20Estad%C3%ADstica).</t>
  </si>
  <si>
    <t>https://agenciabrasil.ebc.com.br/es/economia/noticia/2024-04/el-paro-en-el-primer-trimestre-cae-al-79-en-brasil#:~:text=Los%20datos%20forman%20parte%20de,del%20primer%20trimestre%20de%202023.</t>
  </si>
  <si>
    <t>https://versus.com/es/r%C3%ADo-de-janeiro/avg-salary</t>
  </si>
  <si>
    <t>https://www1.folha.uol.com.br/internacional/es/economia/2023/12/reduccion-de-la-pobreza-en-brasil-en-2022-afecta-al-316-de-la-poblacion.shtml#:~:text=Rio%20de%20Janeiro,31%2C6%25%20en%202022.</t>
  </si>
  <si>
    <t>https://www.iqair.com/es/brazil/rio-de-janeiro</t>
  </si>
  <si>
    <t>https://es.weatherspark.com/y/30563/Clima-promedio-en-R%C3%ADo-de-Janeiro-Estado-de-R%C3%ADo-de-Janeiro-Brasil-durante-todo-el-a%C3%B1o</t>
  </si>
  <si>
    <t>https://es.climate-data.org/america-del-sur/brasil/rio-de-janeiro/rio-de-janeiro-853/</t>
  </si>
  <si>
    <t>https://es.numbeo.com/contaminaci%C3%B3n/ciudad/Rio-de-Janeiro</t>
  </si>
  <si>
    <t>https://www.universityguru.com/es/universidades-rio-de-janeiro</t>
  </si>
  <si>
    <t>https://es.numbeo.com/criminalidad/ciudad/Rio-de-Janeiro</t>
  </si>
  <si>
    <t>https://en.wikipedia.org/wiki/List_of_Brazilian_states_by_murder_rate</t>
  </si>
  <si>
    <t>https://www.timeanddate.com/time/zone/brazil/rio-de-janeiro</t>
  </si>
  <si>
    <t>https://es.wikipedia.org/wiki/Lima</t>
  </si>
  <si>
    <t>https://www.macrotrends.net/global-metrics/cities/22078/lima/population#:~:text=The%20current%20metro%20area%20population,a%201.49%25%20increase%20from%202021.</t>
  </si>
  <si>
    <t>https://es.wikipedia.org/wiki/Anexo:Departamentos_del_Per%C3%BA_por_Esperanza_de_Vida</t>
  </si>
  <si>
    <t>https://m.inei.gob.pe/prensa/noticias/cobertura-de-alfabetizacion-en-el-peru-llega-al-941-de-los-peruanos-de-15-a-mas-anos-de-edad-9949/#:~:text=Por%20departamentos%2C%20luego%20de%20la,Ica%20(96%2C9%25).</t>
  </si>
  <si>
    <t>https://www.gob.pe/institucion/inei/noticias/1004192-poblacion-ocupada-de-lima-metropolitana-se-incremento-en-4-8-en-el-trimestre-mayo-junio-julio-del-ano-2024</t>
  </si>
  <si>
    <t>https://www.infobae.com/peru/2024/03/17/trabajadores-en-lima-ingreso-promedio-mensual-sube-a-s1982-en-que-sectores-pagan-mas/</t>
  </si>
  <si>
    <t>https://www.comexperu.org.pe/articulo/la-pobreza-monetaria-aumento-en-20-de-24-departamentos</t>
  </si>
  <si>
    <t>https://www.iqair.com/es/peru/lima?srsltid=AfmBOorhai8tKePp6cTE375EmIjmxtaIVtiTxtvQTOh7PRH3pB_IcxET</t>
  </si>
  <si>
    <t>https://es.weatherspark.com/y/20441/Clima-promedio-en-Lima-Per%C3%BA-durante-todo-el-a%C3%B1o</t>
  </si>
  <si>
    <t>https://www.senamhi.gob.pe/?p=prensa&amp;n=1129#:~:text=Lima%2C%20es%20una%20ciudad%20que,saturaci%C3%B3n%20(exceso%20de%20humedad).</t>
  </si>
  <si>
    <t>https://es.numbeo.com/contaminaci%C3%B3n/ciudad/Lima</t>
  </si>
  <si>
    <t>https://cdn.www.gob.pe/uploads/document/file/1079099/190414BR__Boletininformativo_Lima_Metropolitana20200730-107894-e6ngn2.pdf</t>
  </si>
  <si>
    <t>https://es.numbeo.com/criminalidad/ciudad/Lima</t>
  </si>
  <si>
    <t>https://www.inei.gob.pe/media/MenuRecursivo/publicaciones_digitales/Est/Lib1534/cap13.pdf</t>
  </si>
  <si>
    <t>https://www.timeanddate.com/time/zone/peru/lima</t>
  </si>
  <si>
    <t>https://es.wikipedia.org/wiki/Bogotá</t>
  </si>
  <si>
    <t>https://www.sdp.gov.co/sites/default/files/datos_de_la_region_rm_0.pdf</t>
  </si>
  <si>
    <t>https://saludata.saludcapital.gov.co/osb/celebremos-con-cifras-y-datos-de-bogota-el-dia-mundial-de-la-poblacion/#:~:text=ESPERANZA%20DE%20VIDA%20AL%20NACER,para%202018%20y%202019%20respectivamente</t>
  </si>
  <si>
    <t>http://www.colombiaaprende.edu.co/agenda/actualidad/la-alfabetizacion-avances-y-cierre-de-brechas-digitales#:~:text=El%20censo%20de%202018%20med%C3%ADa,no%20saber%20leer%20ni%20escribir.</t>
  </si>
  <si>
    <t>https://desarrolloeconomico.gov.co/el-empleo-en-bogota-se-esta-recuperando-la-tasa-de-desempleo-sigue-cayendo-se-ubico-en-un-digito-9-9/#:~:text=Bogot%C3%A1%2C%2002%20de%20julio%20de,Administrativo%20Nacional%20de%20Estad%C3%ADstica%2C%20Dane.</t>
  </si>
  <si>
    <t>https://co.talent.com/salary?job=para+profesional#:~:text=Descubre%20cu%C3%A1l%20es%20el%20salario%20medio%20para%20Para%20Profesional&amp;text=%C2%BFCu%C3%A1nto%20gana%20un%20Para%20profesional%20en%20Colombia%3F&amp;text=El%20salario%20para%20profesional%20promedio,con%20un%20ingreso%20de%20%2421.600.</t>
  </si>
  <si>
    <t>https://observatorio.desarrolloeconomico.gov.co/mercado-laboral-general/resultados-de-la-pobreza-monetaria-en-bogota-en-2022</t>
  </si>
  <si>
    <t>https://www.iqair.com/es/colombia/bogota-dc/bogota?srsltid=AfmBOoosP1H1TKuJJTbuYr7OuQKSIgp88ijLauzAFmoKnAJFiK2sc4Cg</t>
  </si>
  <si>
    <t>https://es.weatherspark.com/y/23324/Clima-promedio-en-Bogot%C3%A1-Colombia-durante-todo-el-a%C3%B1o</t>
  </si>
  <si>
    <t>https://oab.ambientebogota.gov.co/precipitacion-anual/</t>
  </si>
  <si>
    <t>https://es.numbeo.com/contaminaci%C3%B3n/ciudad/Bogota</t>
  </si>
  <si>
    <t>https://es.wikipedia.org/wiki/Anexo:Universidades_de_Bogot%C3%A1</t>
  </si>
  <si>
    <t>https://es.numbeo.com/criminalidad/ciudad/Bogota</t>
  </si>
  <si>
    <t>https://colombiacorners.com/is-bogota-safe/#:~:text=Perhaps%2C%20surprisingly%2C%20Bogot%C3%A1's%20homicide%20rate,(26%20homicides%2F100%2C000).</t>
  </si>
  <si>
    <t>https://es.wikipedia.org/wiki/Bogot%C3%A1</t>
  </si>
  <si>
    <t>https://www.timeanddate.com/time/zone/colombia/bogota</t>
  </si>
  <si>
    <t>https://es.wikipedia.org/wiki/Santiago_de_Chile</t>
  </si>
  <si>
    <t>https://www.subdere.gov.cl/divisi%C3%B3n-administrativa-de-chile/gobierno-regional-metropolitano-de-santiago#:~:text=La%20regi%C3%B3n%20Metropolitana%20tiene%20una,fue%20de%2015%2C3%25.</t>
  </si>
  <si>
    <t>https://datosmacro.expansion.com/demografia/esperanza-vida/chile</t>
  </si>
  <si>
    <t>https://datosmacro.expansion.com/demografia/tasa-alfabetizacion/chile#:~:text=Su%20tasa%20de%20alfabetizaci%C3%B3n%20masculina,aumentado%20en%20los%20%C3%BAltimos%20a%C3%B1os.</t>
  </si>
  <si>
    <t>https://elpais.com/chile/2024-05-30/el-desempleo-en-chile-llega-al-85-y-mantiene-la-tendencia-a-la-baja-por-segundo-mes-consecutivo.html#:~:text=En%20la%20Regi%C3%B3n%20Metropolitana%2C%20donde,4%20puntos%20en%2012%20meses.</t>
  </si>
  <si>
    <t>https://cl.talent.com/salary?job=santiago</t>
  </si>
  <si>
    <t>https://www.desarrollosocialyfamilia.gob.cl/storage/docs/boletin_interno/DOCUMENTO_POBREZA_Y_DISTR_ING_RMS_CASEN_2020.pdf</t>
  </si>
  <si>
    <t>https://www.iqair.com/es/chile/santiago-metropolitan/santiago?srsltid=AfmBOopPd5C-GzD3hKLMb_JdFDuwL1MbTZNLJDG8QhmJ3Zfds8L8C5Jl</t>
  </si>
  <si>
    <t>https://es.weatherspark.com/y/26525/Clima-promedio-en-Santiago-de-Chile-Chile-durante-todo-el-a%C3%B1o</t>
  </si>
  <si>
    <t>https://www.cr2.cl/santiago-sobrepasa-la-cantidad-de-lluvia-anual-en-solo-seis-meses-ya-supero-el-promedio-de-agua-caida-de-un-ano-normal-the-clinic/#:~:text=Adem%C3%A1s%2C%20el%20promedio%20anual%20de,que%202024%20superar%C3%A1%20ese%20n%C3%BAmero.</t>
  </si>
  <si>
    <t>https://es.numbeo.com/contaminaci%C3%B3n/ciudad/Santiago-de-Chile</t>
  </si>
  <si>
    <t>https://www.unipage.net/en/universities/santiago</t>
  </si>
  <si>
    <t>https://es.numbeo.com/criminalidad/ciudad/Santiago-de-Chile</t>
  </si>
  <si>
    <t>https://www.google.com/search?q=tasa+de+homicidios+santiago+de+chile&amp;sca_esv=9e556a6b58aef874&amp;rlz=1C1AVFC_enCO960CO961&amp;sxsrf=ADLYWIKbgUPD02Z21MbD3Ynqew4RGKWPUg%3A1728356180554&amp;ei=VJ8EZ-PKIeGGwbkP78P24Qw&amp;oq=tasa+de+homicidios+Santiago+de+&amp;gs_lp=Egxnd3Mtd2l6LXNlcnAiH3Rhc2EgZGUgaG9taWNpZGlvcyBTYW50aWFnbyBkZSAqAggAMgUQABiABDIIEAAYgAQYogQyCBAAGIAEGKIEMggQABiiBBiJBTIIEAAYgAQYogRI3RZQKVjEEHACeACQAQCYAY8BoAH9DaoBBDAuMTS4AQPIAQD4AQGYAg-gArQNwgIKEAAYsAMY1gQYR8ICBBAjGCfCAgYQABgWGB6YAwCIBgGQBgiSBwQyLjEzoAf4Rw&amp;sclient=gws-wiz-serp</t>
  </si>
  <si>
    <t>https://www.timeanddate.com/time/zone/chile/santiago</t>
  </si>
  <si>
    <t>https://es.wikipedia.org/wiki/Caracas</t>
  </si>
  <si>
    <t>https://versus.com/es/caracas/annual-population-growth</t>
  </si>
  <si>
    <t>https://datosmacro.expansion.com/demografia/esperanza-vida/venezuela#:~:text=En%202022%20la%20esperanza%20de,fue%20de%2066%2C88%20a%C3%B1os.</t>
  </si>
  <si>
    <t>https://datosmacro.expansion.com/demografia/tasa-alfabetizacion/venezuela</t>
  </si>
  <si>
    <r>
      <rPr>
        <rFont val="Calibri"/>
        <color rgb="FF000000"/>
        <sz val="11.0"/>
        <u/>
      </rPr>
      <t>https://www.ecured.cu/Caracas</t>
    </r>
    <r>
      <rPr>
        <rFont val="Calibri"/>
        <color theme="1"/>
        <sz val="11.0"/>
      </rPr>
      <t xml:space="preserve"> y </t>
    </r>
    <r>
      <rPr>
        <rFont val="Calibri"/>
        <color rgb="FF1155CC"/>
        <sz val="11.0"/>
        <u/>
      </rPr>
      <t>https://es.wikipedia.org/wiki/Venezuela</t>
    </r>
  </si>
  <si>
    <t>https://versus.com/es/caracas/unemployment-rate</t>
  </si>
  <si>
    <t>https://eldiario.com/2024/06/22/salario-promedio-del-sector-privado-en-caracas/</t>
  </si>
  <si>
    <t>https://www.breezometer.com/air-quality-map/es/air-quality/venezuela/caracas</t>
  </si>
  <si>
    <t>https://es.weatherspark.com/y/27706/Clima-promedio-en-Caracas-Venezuela-durante-todo-el-a%C3%B1o</t>
  </si>
  <si>
    <t>https://www.weather-atlas.com/es/venezuela/caracas-clima</t>
  </si>
  <si>
    <t>https://es.numbeo.com/contaminaci%C3%B3n/ciudad/Caracas</t>
  </si>
  <si>
    <t>https://es.wikipedia.org/wiki/Anexo:Universidades_e_institutos_de_educaci%C3%B3n_superior_de_Caracas</t>
  </si>
  <si>
    <t>https://es.numbeo.com/criminalidad/ciudad/Caracas</t>
  </si>
  <si>
    <t>https://observatoriodeviolencia.org.ve/news/2023-culmino-con-al-menos-847-muertes-violentas-en-distrito-capital/#:~:text=Se%20estima%20que%20en%20la,una%20tasa%20de%2031%2C7.</t>
  </si>
  <si>
    <t>https://www.timeanddate.com/time/zone/venezuela/caracas</t>
  </si>
  <si>
    <t>https://es.wikipedia.org/wiki/Belo_Horizonte</t>
  </si>
  <si>
    <t>https://www.cideu.org/miembro/belo-horizonte/#:~:text=La%20poblaci%C3%B3n%20econ%C3%B3micamente%20activa%20de,poblacional%20es%20de%201.17%25%20anual.</t>
  </si>
  <si>
    <t>https://agenciabrasil.ebc.com.br/es/geral/noticia/2024-08/actualizada-la-esperanza-de-vida-en-brasil-764-anos</t>
  </si>
  <si>
    <t>https://agenciabrasil.ebc.com.br/es/economia/noticia/2023-06/baja-el-analfabetismo-en-brasil-pero-acceso-educacion-es-desigual#:~:text=El%20analfabetismo%20en%20Brasil%20se,5%2C6%25%20en%202022.</t>
  </si>
  <si>
    <t>https://www.americaeconomia.com/economia-mercados/finanzas/conozca-las-ciudades-de-latina-con-mayores-y-menores-tasas-de-desempleo</t>
  </si>
  <si>
    <t>https://www.averagesalarysurvey.com/es/salario/belo-horizonte</t>
  </si>
  <si>
    <t>https://www.resumenlatinoamericano.org/2021/08/27/brasil-la-region-mas-rica-de-minas-gerais-el-area-metropolitana-de-belo-horizonte-alberga-bolsas-de-pobreza/</t>
  </si>
  <si>
    <t>https://www.iqair.com/es/brazil/minas-gerais/belo-horizonte</t>
  </si>
  <si>
    <t>https://es.weatherspark.com/y/147599/Clima-promedio-en-Belo-Horizonte-Estado-de-Minas-Gerais-Brasil-durante-todo-el-a%C3%B1o</t>
  </si>
  <si>
    <t>https://es.numbeo.com/contaminaci%C3%B3n/ciudad/Belo-Horizonte</t>
  </si>
  <si>
    <t>https://es.uni24k.com/c/brasil/cc/belo-horizonte/</t>
  </si>
  <si>
    <t>https://es.numbeo.com/criminalidad/ciudad/Belo-Horizonte</t>
  </si>
  <si>
    <t>https://www.scielo.br/j/sausoc/a/GVYtyntRNPBrhLXrLtvnqft/?lang=en</t>
  </si>
  <si>
    <t>https://www.timeanddate.com/time/zone/brazil/belo-horizonte</t>
  </si>
  <si>
    <t>https://es.wikipedia.org/wiki/Monterrey_(California)</t>
  </si>
  <si>
    <t>https://www.economia.gob.mx/datamexico/es/profile/geo/monterrey#:~:text=Acerca%20de%20Monterrey&amp;text=En%202020%2C%20la%20poblaci%C3%B3n%20en,6.17%25%20respecto%20al%20a%C3%B1o%20anterior.</t>
  </si>
  <si>
    <t>https://cuentame.inegi.org.mx/monografias/informacion/nl/poblacion/dinamica.aspx</t>
  </si>
  <si>
    <t>https://www.economia.gob.mx/datamexico/es/profile/geo/nuevo-leon-nl?redirect=true#:~:text=Se%20registraron%2078.3k%20desempleados%20(tasa%20de%20desempleo%20de%202.6%25).</t>
  </si>
  <si>
    <t>https://www.economia.gob.mx/datamexico/es/profile/geo/nuevo-leon-nl?redirect=true#:~:text=Salarios%20y%20poblaci%C3%B3n%20ocupada&amp;text=El%20salario%20promedio%20mensual%20en,anterior%20(%249.44k%20MX).</t>
  </si>
  <si>
    <t>http://datos.nl.gob.mx/indicadores-de-pobreza-en-nuevo-leon-nueva-version/</t>
  </si>
  <si>
    <t>https://www.iqair.com/es/mexico/nuevo-leon/monterrey</t>
  </si>
  <si>
    <t>https://es.weatherspark.com/y/5154/Clima-promedio-en-Monterrey-M%C3%A9xico-durante-todo-el-a%C3%B1o</t>
  </si>
  <si>
    <t>https://www.inegi.org.mx/contenidos/productos/prod_serv/contenidos/espanol/bvinegi/productos/historicos/2104/702825220747/702825220747_3.pdf</t>
  </si>
  <si>
    <t>https://es.numbeo.com/contaminaci%C3%B3n/ciudad/Monterrey</t>
  </si>
  <si>
    <t>https://www.altillo.com/universidades/mexico/de/municipio_nl_monterrey.asp</t>
  </si>
  <si>
    <t>https://es.numbeo.com/criminalidad/ciudad/Monterrey</t>
  </si>
  <si>
    <t>https://www.elfinanciero.com.mx/monterrey/2023/05/29/sube-tasa-de-homicidios-en-la-entidad/#:~:text=El%20n%C3%BAmero%20de%20homicidios%20por,Le%C3%B3n%20para%20la%20Planeaci%C3%B3n%20Estrat%C3%A9gica.</t>
  </si>
  <si>
    <t>https://es.wikipedia.org/wiki/Monterrey</t>
  </si>
  <si>
    <t>https://www.timeanddate.com/time/zone/mexico/monterrey</t>
  </si>
  <si>
    <t>https://es.wikipedia.org/wiki/Guadalajara_(México)</t>
  </si>
  <si>
    <t>https://www.economia.gob.mx/datamexico/es/profile/geo/guadalajara-991401#:~:text=Acerca%20de%20Guadalajara&amp;text=En%202020%2C%20la%20poblaci%C3%B3n%20en,5.47%25%20respecto%20al%20a%C3%B1o%20anterior.</t>
  </si>
  <si>
    <t>https://iieg.gob.mx/ns/wp-content/uploads/2023/01/FichaIniciodea%C3%B1o2023.pdf</t>
  </si>
  <si>
    <t>https://mide.jalisco.gob.mx/mide/panelCiudadano/detalleIndicador/4</t>
  </si>
  <si>
    <t>https://mx.talent.com/salary?job=en+guadalajara#:~:text=Descubre%20cu%C3%A1l%20es%20el%20salario%20medio%20para%20En%20Guadalajara&amp;text=%C2%BFCu%C3%A1nto%20gana%20un%20En%20guadalajara%20en%20M%C3%A9xico%3F&amp;text=El%20salario%20en%20guadalajara%20promedio,a%C3%B1o%20o%20%24%2047.51%20por%20hora.</t>
  </si>
  <si>
    <t>https://www.coneval.org.mx/coordinacion/entidades/Jalisco/Paginas/principal.aspx</t>
  </si>
  <si>
    <t>https://www.iqair.com/es/mexico/jalisco/guadalajara</t>
  </si>
  <si>
    <t>https://es.weatherspark.com/y/3866/Clima-promedio-en-Guadalajara-M%C3%A9xico-durante-todo-el-a%C3%B1o</t>
  </si>
  <si>
    <t>https://cuentame.inegi.org.mx/monografias/informacion/jal/territorio/clima.aspx?tema=me#:~:text=La%20precipitaci%C3%B3n%20total%20anual%20media,de%201%20000%20mm%20anuales.</t>
  </si>
  <si>
    <t>https://es.numbeo.com/contaminaci%C3%B3n/ciudad/Guadalajara</t>
  </si>
  <si>
    <t>https://www.altillo.com/universidades/mexico/de/municipio_jal_guadalajara.asp</t>
  </si>
  <si>
    <t>https://es.numbeo.com/criminalidad/ciudad/Guadalajara</t>
  </si>
  <si>
    <t>https://en.wikipedia.org/wiki/List_of_cities_by_homicide_rate</t>
  </si>
  <si>
    <t>https://es.wikipedia.org/wiki/Guadalajara_(M%C3%A9xico)</t>
  </si>
  <si>
    <t>https://www.timeanddate.com/time/zone/mexico/guadalajara</t>
  </si>
  <si>
    <t>https://es.wikipedia.org/wiki/Ciudad_de_Guatemala</t>
  </si>
  <si>
    <t>https://datacommons.org/place/country/GTM?utm_medium=explore&amp;mprop=count&amp;popt=Person&amp;hl=en</t>
  </si>
  <si>
    <t>https://datosmacro.expansion.com/demografia/esperanza-vida/guatemala#:~:text=En%202022%20la%20esperanza%20de,fue%20de%2065%2C7%20a%C3%B1os.</t>
  </si>
  <si>
    <t>https://datosmacro.expansion.com/demografia/tasa-alfabetizacion/guatemala</t>
  </si>
  <si>
    <t>https://es.wikipedia.org/wiki/Anexo:Departamentos_de_Guatemala_por_PIB</t>
  </si>
  <si>
    <t>https://datos.bancomundial.org/indicador/SL.UEM.TOTL.ZS?locations=GT</t>
  </si>
  <si>
    <t>https://www.prensalibre.com/economia/el-ingreso-mensual-promedio-de-los-trabajadores-guatemaltecos-es-de-q2849-50-monto-inferior-al-minimo-vigente/#:~:text=Econom%C3%ADa-,El%20ingreso%20mensual%20promedio%20de%20los%20trabajadores%20guatemaltecos%20es%20de,%2C062.63%20a%20Q3%2C416.38.</t>
  </si>
  <si>
    <t>https://es.wikipedia.org/wiki/Anexo:Departamentos_de_Guatemala_por_tasa_de_pobreza#:~:text=Seg%C3%BAn%20los%20Datos%20de%20ENCOVI,%25%20y%20Huehuetenango%20con%2081.3%25%20.</t>
  </si>
  <si>
    <t>https://www.iqair.com/es/guatemala/guatemala-city?srsltid=AfmBOoqEyLozC3Ujak1GK9iHyfeUc0oo4lKUVSvgiOdrwVihm3TPT6K1</t>
  </si>
  <si>
    <t>https://es.weatherspark.com/y/11693/Clima-promedio-en-Ciudad-de-Guatemala-Guatemala-durante-todo-el-a%C3%B1o</t>
  </si>
  <si>
    <t>https://insivumeh.gob.gt/wp-content/uploads/2023/01/Estado_del_clima.pdf</t>
  </si>
  <si>
    <t>https://es.numbeo.com/contaminaci%C3%B3n/ciudad/Ciudad-de-Guatemala</t>
  </si>
  <si>
    <t>https://universidades.gt/universidades</t>
  </si>
  <si>
    <t>https://es.numbeo.com/criminalidad/ciudad/Ciudad-de-Guatemala</t>
  </si>
  <si>
    <t>https://es.wikipedia.org/wiki/Anexo:Departamentos_de_Guatemala_por_tasa_de_homicidios</t>
  </si>
  <si>
    <t>https://www.timeanddate.com/time/zone/guatemala/guatemala</t>
  </si>
  <si>
    <t>https://es.wikipedia.org/wiki/Brasilia</t>
  </si>
  <si>
    <t>https://versus.com/es/brasilia-vs-roma/annual-population-growth</t>
  </si>
  <si>
    <t>https://www.habitat.org/sites/default/files/documents/ESP_Brazil_AF19.pdf</t>
  </si>
  <si>
    <t>https://datosmacro.expansion.com/demografia/tasa-alfabetizacion/brasil</t>
  </si>
  <si>
    <t>https://agenciadenoticias.ibge.gov.br/en/agencia-news/2184-news-agency/news/23851-highest-unemployment-in-13-capitals-in-brazil-over-last-7-years</t>
  </si>
  <si>
    <t>https://www.salaryexpert.com/salary/area/brazil/brasilia</t>
  </si>
  <si>
    <t>https://www.exteriores.gob.es/documents/fichaspais/brasil_ficha%20pais.pdf</t>
  </si>
  <si>
    <t>https://www.iqair.com/es/brazil/federal-district/brasilia?srsltid=AfmBOor5PrpzyWj82nysBfZJPXaI0JaRwnX1ol_ZLC2eGeGAowOX0Um1</t>
  </si>
  <si>
    <t>https://es.weatherspark.com/y/30238/Clima-promedio-en-Brasilia-Distrito-Federal-Brasil-durante-todo-el-a%C3%B1o</t>
  </si>
  <si>
    <t>https://es.climate-data.org/america-del-sur/brasil/distrito-federal/brasilia-852/</t>
  </si>
  <si>
    <t>https://es.numbeo.com/contaminaci%C3%B3n/ciudad/Brasilia</t>
  </si>
  <si>
    <t>https://www.unipage.net/en/universities/brasilia</t>
  </si>
  <si>
    <t>https://es.numbeo.com/criminalidad/ciudad/Brasilia</t>
  </si>
  <si>
    <t>https://www.swissinfo.ch/spa/brasil-registr%C3%B3-46.328-asesinatos-en-2023,-la-cifra-m%C3%A1s-baja-desde-2011/84208411#:~:text=No%20obstante%2C%20Brasil%20est%C3%A1%20lejos,mundial%20(5%2C8).</t>
  </si>
  <si>
    <t>https://www.timeanddate.com/time/zone/brazil/brasilia</t>
  </si>
  <si>
    <t>https://es.wikipedia.org/wiki/Porto_Alegre</t>
  </si>
  <si>
    <t>https://ceder.ulagos.cl/lider/images/numeros/15/%5BLIDERVol15A%C3%B1o11-2009-ISSN-0717-0165%5D4.-Tendenciasdesegregaci%C3%B3nresidencialenmetr%C3%B3polis.pdf</t>
  </si>
  <si>
    <t>https://www.skyscrapercity.com/threads/la-bella-porto-alegre-brasil.1258011/</t>
  </si>
  <si>
    <t>https://www.google.com/url?sa=t&amp;source=web&amp;rct=j&amp;opi=89978449&amp;url=https://es.wikipedia.org/wiki/Porto_Alegre&amp;ved=2ahUKEwjn6LvMy_qIAxXwmLAFHfNKEDgQFnoECB4QBQ&amp;usg=AOvVaw1wuWF5DhOmfpylzC6lgd9X</t>
  </si>
  <si>
    <t>https://agenciabrasil.ebc.com.br/es/economia/noticia/2015-08/la-tasa-de-paro-alcanza-el-75-en-julio</t>
  </si>
  <si>
    <t>https://www.averagesalarysurvey.com/es/salario/porto-alegre</t>
  </si>
  <si>
    <t>http://spanish.news.cn/20220809/6a4c0f74b0e84dc99436d04e6bf9aa43/c.html#:~:text=Las%20regiones%20metropolitanas%20con%20mayores,11%2C4%20por%20ciento).</t>
  </si>
  <si>
    <t>https://www.iqair.com/es/brazil/rio-grande-do-sul/porto-alegre?srsltid=AfmBOoq-ClkG-ud8ejGDoPFAf1OzMl1BXNDuH5BGrjHhyy8O2IY42K4x</t>
  </si>
  <si>
    <t>https://es.climate-data.org/america-del-sur/brasil/rio-grande-del-sur/porto-alegre-3845/</t>
  </si>
  <si>
    <t>https://es.numbeo.com/contaminaci%C3%B3n/ciudad/Porto-Alegre</t>
  </si>
  <si>
    <t>https://www.universityguru.com/es/universidades-porto-alegre</t>
  </si>
  <si>
    <t>https://es.numbeo.com/criminalidad/ciudad/Porto-Alegre</t>
  </si>
  <si>
    <t>https://es.wikipedia.org/wiki/Crimen_en_Brasil</t>
  </si>
  <si>
    <t>https://www.timeanddate.com/time/zone/brazil/porto-alegre</t>
  </si>
  <si>
    <t>https://es.wikipedia.org/wiki/Fortaleza_(Brasil)</t>
  </si>
  <si>
    <t>https://www.ub.edu/geocrit/sn-99.htm</t>
  </si>
  <si>
    <t>https://datosmacro.expansion.com/demografia/esperanza-vida/brasil</t>
  </si>
  <si>
    <t>https://www.google.com/url?sa=t&amp;source=web&amp;rct=j&amp;opi=89978449&amp;url=https://www.g20.org/es/acerca-del-g20/ciudades-sede/fortaleza-ce&amp;ved=2ahUKEwiDm56hzfqIAxUutYQIHYZHKmkQFnoECGQQAQ&amp;usg=AOvVaw3s-9FlTIkdFFFmtk347r23</t>
  </si>
  <si>
    <t>https://www.ub.edu/geocrit/sn-99.htm#:~:text=Considerable%20es%20el%20%C3%ADndice%20de,activa%20(51%2C18%20%25).</t>
  </si>
  <si>
    <t>https://www.averagesalarysurvey.com/es/salario/fortaleza</t>
  </si>
  <si>
    <t>https://www.ipece.ce.gov.br/wp-content/uploads/sites/45/2024/07/ipece_informe_250_17Jul2024.pdf</t>
  </si>
  <si>
    <t>https://www.iqair.com/mx/brazil/ceara/fortaleza?srsltid=AfmBOoqVsFEB4fQCgF--xDezlcWiHEjUtT5jAkMAzyhr4w7POqgGZbCS</t>
  </si>
  <si>
    <t>https://es.climate-data.org/america-del-sur/brasil/ceara/fortaleza-2031/</t>
  </si>
  <si>
    <t>https://es.numbeo.com/contaminaci%C3%B3n/ciudad/Fortaleza</t>
  </si>
  <si>
    <t>https://es.uni24k.com/c/brasil/cc/fortaleza/</t>
  </si>
  <si>
    <t>https://es.numbeo.com/criminalidad/ciudad/Fortaleza</t>
  </si>
  <si>
    <t>https://www.g20.org/es/acerca-del-g20/ciudades-sede/fortaleza-ce#:~:text=Fortaleza%20tiene%20una%20superficie%20territorial%20de%20312%2C353%20km2.</t>
  </si>
  <si>
    <t>https://www.timeanddate.com/time/zone/brazil/fortaleza</t>
  </si>
  <si>
    <t>https://es.wikipedia.org/wiki/Santo_Domingo</t>
  </si>
  <si>
    <t>https://www.one.gob.do/datos-y-estadisticas/temas/censos/poblacion-y-vivienda/2022/</t>
  </si>
  <si>
    <t>https://www.one.gob.do/noticias/2021/republica-dominicana-una-poblacion-joven-con-tendencia-al-envejecimiento/#:~:text=En%20la%20actualidad%20la%20esperanza,valor%20actual%20de%20este%20indicador.</t>
  </si>
  <si>
    <t>https://datosmacro.expansion.com/demografia/tasa-alfabetizacion/republica-dominicana#:~:text=La%20tasa%20de%20alfabetizaci%C3%B3n%20aumenta,alfabetizaci%C3%B3n%20del%2095%2C5%25.</t>
  </si>
  <si>
    <t>https://datosmacro.expansion.com/pib/republica-dominicana#:~:text=Mejora%20el%20PIB%20en%20Rep%C3%BAblica%20Dominicana&amp;text=En%202023%20la%20cifra%20del,M%E2%82%AC%20respecto%20a%202022.</t>
  </si>
  <si>
    <t>https://www.diariolibre.com/economia/empleo/2024/07/23/el-desempleo-en-republica-dominicana/2794484#:~:text=Tasa%20de%20desempleo%20ampliada%20se,la%20informalidad%20supera%20el%2050%20%25</t>
  </si>
  <si>
    <t>https://www.averagesalarysurvey.com/es/salario/santo-domingo-dominican-republic</t>
  </si>
  <si>
    <t>https://www.one.gob.do/noticias/2024/ministerio-de-economia-informa-pobreza-monetaria-disminuye-4-7-p-p-en-2023/#:~:text=La%20macrorregi%C3%B3n%20Este%20redujo%20en,m%C3%A1s%20beneficiadas%20de%20esa%20reducci%C3%B3n.</t>
  </si>
  <si>
    <t>https://www.iqair.com/es/dominican-republic/nacional/santo-domingo?srsltid=AfmBOoog-aBoLzeqzfF082GzdugyQrrJqszdSW7W2Q1FJHiMj0yj9p1U</t>
  </si>
  <si>
    <t>https://es.climate-data.org/america-del-norte/republica-dominicana/distrito-nacional/santo-domingo-3882/</t>
  </si>
  <si>
    <t>https://es.numbeo.com/contaminaci%C3%B3n/ciudad/Santo-Domingo</t>
  </si>
  <si>
    <t>https://www.universityguru.com/es/universidades-santo-domingo</t>
  </si>
  <si>
    <t>https://es.numbeo.com/criminalidad/ciudad/Santo-Domingo</t>
  </si>
  <si>
    <t>https://datosmacro.expansion.com/demografia/homicidios/republica-dominicana</t>
  </si>
  <si>
    <t>https://g.co/kgs/TJ1Yp9U</t>
  </si>
  <si>
    <t>https://www.timeanddate.com/time/zone/dominican-republic/santo-domingo</t>
  </si>
  <si>
    <t>https://es.wikipedia.org/wiki/Recife</t>
  </si>
  <si>
    <t>https://www.macrotrends.net/global-metrics/cities/20268/recife/population</t>
  </si>
  <si>
    <t>https://meumunicipio.org.br/perfil-municipio/2611606-Recife-PE</t>
  </si>
  <si>
    <t>https://www.infobae.com/2015/08/20/1749576-el-desempleo-brasil-subio-al-75-y-alcanzo-el-nivel-mas-alto-2010/</t>
  </si>
  <si>
    <t>https://www.averagesalarysurvey.com/pt/salario/recife</t>
  </si>
  <si>
    <t>https://g1.globo.com/pe/pernambuco/noticia/2022/08/08/grande-recife-tem-maior-percentual-de-pessoas-em-extrema-pobreza-de-todo-o-brasil-diz-estudo.ghtml</t>
  </si>
  <si>
    <t>https://es.climate-data.org/america-del-sur/brasil/pernambuco/recife-5069/</t>
  </si>
  <si>
    <t>https://es.numbeo.com/contaminaci%C3%B3n/ciudad/Recife</t>
  </si>
  <si>
    <t>https://es.uni24k.com/c/brasil/cc/recife/</t>
  </si>
  <si>
    <t>https://es.numbeo.com/criminalidad/ciudad/Recife</t>
  </si>
  <si>
    <t>https://www.g20.org/es/acerca-del-g20/ciudades-sede/recife-pe#:~:text=Recife%20tiene%20una%20superficie%20territorial%20de%20218%2C843%20kil%C3%B3metros%20cuadrados.</t>
  </si>
  <si>
    <t>https://www.timeanddate.com/time/zone/brazil/pernambuco</t>
  </si>
  <si>
    <t>https://es.wikipedia.org/wiki/Medell%C3%ADn</t>
  </si>
  <si>
    <t>https://repositorio.cepal.org/server/api/core/bitstreams/3e606c1d-2983-4663-8fb5-6d3d84553295/content#:~:text=La%20estimaci%C3%B3n%20de%20la%20poblaci%C3%B3n,anual%20del%200%2C72%25.</t>
  </si>
  <si>
    <t>https://www.medellincomovamos.org/system/files/2020-10/docuprivados/MCV%20Informe%20de%20indicadores%20objetivos%20sobre%20c%C3%B3mo%20vamos%20en%20salud%20en%20Medell%C3%ADn%2C%202016-2019.pdf</t>
  </si>
  <si>
    <t>https://sapiencia.gov.co/wp-content/uploads/2021/11/boletin-21-odes_final_anonymous-1.pdf</t>
  </si>
  <si>
    <t>https://www.idea.gov.co/wp-content/uploads/2023/09/014-Boletin-de-Prensa-IDEA-PIB-y-Empleo-2023.pdf</t>
  </si>
  <si>
    <t>https://colaboracion.dnp.gov.co/CDT/Estudios%20Econmicos/9%20Informe%20Medellin%202020.pdf</t>
  </si>
  <si>
    <t>https://co.talent.com/salary?job=Medell%C3%ADn</t>
  </si>
  <si>
    <t>https://www.medellincomovamos.org/sectores/pobreza-desigualdad-y-demografia#:~:text=24%2C4-,32%2C9,a%201.225.526%20en%202020.</t>
  </si>
  <si>
    <t>https://www.iqair.com/es/colombia/antioquia/medellin?srsltid=AfmBOopb01Vd3i4VoutrpM8-BLntlvn70_gnuKN1PvD_dPdMB9naJepl</t>
  </si>
  <si>
    <t>https://es.climate-data.org/america-del-sur/colombia/antioquia/medellin-4088/</t>
  </si>
  <si>
    <t>https://es.numbeo.com/contaminaci%C3%B3n/ciudad/Medellin</t>
  </si>
  <si>
    <t>https://www.educaedu-colombia.com/centros/universidades/medellin</t>
  </si>
  <si>
    <t>https://es.numbeo.com/criminalidad/ciudad/Medellin</t>
  </si>
  <si>
    <t>https://www.elcolombiano.com/medellin/medellin-es-la-ciudad-diecinueve-con-mas-homicidios-de-colombia-AJ23807007</t>
  </si>
  <si>
    <t>https://g.co/kgs/AMRCp7U</t>
  </si>
  <si>
    <t>https://www.upb.edu.co/es/universidad/nuestro-campus/sobre-la-ciudad/medellin#:~:text=Medell%C3%ADn%20est%C3%A1%20ubicada%20en%20el,promedia%20los%2024%C2%B0C.</t>
  </si>
  <si>
    <t>https://www.timeanddate.com/worldclock/colombia/medellin</t>
  </si>
  <si>
    <t>https://es.wikipedia.org/wiki/Salvador_(Bah%C3%ADa)</t>
  </si>
  <si>
    <t>https://www.macrotrends.net/global-metrics/cities/20275/salvador/population</t>
  </si>
  <si>
    <t>https://es.statista.com/estadisticas/1478287/tasa-de-desempleo-de-brasil/</t>
  </si>
  <si>
    <t>https://www.glassdoor.com.mx/Sueldos/salvador-operador-sueldo-SRCH_IL.0,8_IC2371031_KO9,17.htm</t>
  </si>
  <si>
    <t>https://g1.globo.com/ba/bahia/noticia/2022/12/02/pobreza-e-a-extrema-pobreza-atingem-patamares-recordes-na-bahia-e-em-salvador-aponta-ibge.ghtml#:~:text=Em%202021%2C%2033%2C2%25,a%20R%24%20475%20por%20m%C3%AAs.</t>
  </si>
  <si>
    <t>https://www.iqair.com/es/brazil/bahia/salvador</t>
  </si>
  <si>
    <t>https://www.datosmundial.com/america/brasil/clima-bahia.php</t>
  </si>
  <si>
    <t>https://es.wikipedia.org/wiki/Salvador_(Bah%C3%ADa)#:~:text=Las%20selvas%20de%20Salvador%20de,2000%20mm%20y%201700%20mm.</t>
  </si>
  <si>
    <t>https://es.numbeo.com/contaminaci%C3%B3n/ciudad/Salvador-de-Bahia</t>
  </si>
  <si>
    <t>https://es.uni24k.com/c/brasil/cc/salvador-de-bah%C3%ADa-129/</t>
  </si>
  <si>
    <t>https://es.numbeo.com/criminalidad/ciudad/Salvador-de-Bahia</t>
  </si>
  <si>
    <t>https://g.co/kgs/pVFx5LS</t>
  </si>
  <si>
    <t>https://www.timeanddate.com/worldclock/brazil/salvador</t>
  </si>
  <si>
    <t>https://es.wikipedia.org/wiki/Curitiba</t>
  </si>
  <si>
    <t>https://worldpopulationreview.com/cities/brazil/curitiba</t>
  </si>
  <si>
    <t>https://www.averagesalarysurvey.com/pt/salario/curitiba</t>
  </si>
  <si>
    <t>https://www.aen.pr.gov.br/Noticia/Curitiba-e-capital-menos-desigual-do-Brasil-aponta-Instituto-Cidades-Sustentaveis</t>
  </si>
  <si>
    <t>https://pt.climate-data.org/america-do-sul/brasil/parana/curitiba-2010/</t>
  </si>
  <si>
    <t>https://es.climate-data.org/america-del-sur/brasil/parana/curitiba-2010/</t>
  </si>
  <si>
    <t>https://es.numbeo.com/contaminaci%C3%B3n/ciudad/Curitiba</t>
  </si>
  <si>
    <t>https://es.uni24k.com/c/brasil/cc/curitiba/</t>
  </si>
  <si>
    <t>https://es.numbeo.com/criminalidad/ciudad/Curitiba</t>
  </si>
  <si>
    <t>https://g.co/kgs/Qv3ci5M</t>
  </si>
  <si>
    <t>https://www.timeanddate.com/time/zone/brazil/curitiba</t>
  </si>
  <si>
    <t>https://es.wikipedia.org/wiki/Guayaquil</t>
  </si>
  <si>
    <t>https://worldpopulationreview.com/cities/ecuador/guayaquil</t>
  </si>
  <si>
    <t>https://datosmacro.expansion.com/demografia/esperanza-vida/ecuador</t>
  </si>
  <si>
    <t>https://unesdoc.unesco.org/ark:/48223/pf0000185161#:~:text=Por%20otro%20lado%2C%20los%20cantones,Guayaquil%2C%20con%20el%205%25.</t>
  </si>
  <si>
    <t>https://www.finanzas.gob.ec/guayaquil-gran-impulsor-del-desarrollo-economico-del-ecuador/</t>
  </si>
  <si>
    <t>https://www.ecuavisa.com/noticias/guayaquil/desempleo-guayaquil-problema-2024-KB7355693#:~:text=Espec%C3%ADficamente%2C%20la%20tasa%20de%20desempleo,de%200%2C4%20puntos%20porcentuales.</t>
  </si>
  <si>
    <t>https://www.averagesalarysurvey.com/es/salario/guayaquil</t>
  </si>
  <si>
    <t>https://www.eldiario.ec/noticias-manabi-ecuador/274293-guayaquil-es-la-ciudad-con-mayor-pobreza-del-pais-segun-el-inec/</t>
  </si>
  <si>
    <t>https://www.iqair.com/ecuador?srsltid=AfmBOorf--2gHrjBP9HRnUS3fmHbHSTV9Pe-6Lm9VDJKQCKhxKt-a9uI</t>
  </si>
  <si>
    <t>https://es.climate-data.org/america-del-sur/ecuador/provincia-del-guayas/guayaquil-2962/</t>
  </si>
  <si>
    <t>https://es.numbeo.com/contaminaci%C3%B3n/ciudad/Guayaquil</t>
  </si>
  <si>
    <t>https://www.educaedu.com.ec/centros/universidades/guayaquil--guayas</t>
  </si>
  <si>
    <t>https://es.numbeo.com/criminalidad/ciudad/Guayaquil</t>
  </si>
  <si>
    <t>https://oeco.padf.org/wp-content/uploads/2024/04/OECO.-BOLETIN-ANUAL-DE-HOMICIDIOS-2023.pdf</t>
  </si>
  <si>
    <t>https://g.co/kgs/NqZZbZ1</t>
  </si>
  <si>
    <t>https://es.wikipedia.org/wiki/Guayaquil#:~:text=4%20m%20s.%20n.%20m.&amp;text=3%20618%20450%20(Conurbaci%C3%B3n%20de%20Guayaquil)%20hab.</t>
  </si>
  <si>
    <t>https://www.timeanddate.com/worldclock/ecuador/guayaquil</t>
  </si>
  <si>
    <r>
      <rPr>
        <rFont val="Calibri"/>
        <color rgb="FF1155CC"/>
        <sz val="11.0"/>
        <u/>
      </rPr>
      <t>https://es.wikipedia.org/wiki/La_Habana</t>
    </r>
    <r>
      <rPr>
        <rFont val="Calibri"/>
        <color theme="1"/>
        <sz val="11.0"/>
      </rPr>
      <t>a</t>
    </r>
  </si>
  <si>
    <t>https://www.macrotrends.net/global-metrics/cities/20870/havana/population</t>
  </si>
  <si>
    <t>https://datosmacro.expansion.com/demografia/esperanza-vida/cuba</t>
  </si>
  <si>
    <t>https://spanish.news.cn/20220915/c8e52da1263748a5b6badcb018d6c53c/c.html</t>
  </si>
  <si>
    <t>https://datos.bancomundial.org/indicador/NY.GDP.MKTP.CD?locations=CU</t>
  </si>
  <si>
    <t>https://versus.com/es/la-habana-vs-sof%C3%ADa/unemployment-rate</t>
  </si>
  <si>
    <t>https://oncubanews.com/cuba/la-inflacion-golpea-el-poder-adquisitivo-de-los-salarios-estatales-confirma-la-onei/#:~:text=La%20Habana%2C%20por%20ejemplo%2C%20registr%C3%B3,%2C%2033%2C59%20d%C3%B3lares).</t>
  </si>
  <si>
    <t>https://www.bloomberglinea.com/2023/09/29/el-88-de-los-cubanos-vive-en-pobreza-extrema-revela-informe/</t>
  </si>
  <si>
    <t>https://www.iqair.com/cuba/la-habana/havana</t>
  </si>
  <si>
    <t>https://es.climate-data.org/america-del-norte/cuba/la-habana/la-habana-229/</t>
  </si>
  <si>
    <t>https://es.numbeo.com/contaminaci%C3%B3n/ciudad/La-Habana</t>
  </si>
  <si>
    <t>https://es.uni24k.com/c/cuba/cc/la-habana/</t>
  </si>
  <si>
    <t>https://es.numbeo.com/criminalidad/ciudad/La-Habana</t>
  </si>
  <si>
    <t>https://datosmacro.expansion.com/demografia/homicidios/cuba</t>
  </si>
  <si>
    <t>https://g.co/kgs/foFR83E</t>
  </si>
  <si>
    <t>https://es.wikipedia.org/wiki/La_Habana</t>
  </si>
  <si>
    <t>https://www.timeanddate.com/time/zone/cuba/havana</t>
  </si>
  <si>
    <t>https://es.wikipedia.org/wiki/Maracaibo</t>
  </si>
  <si>
    <t>https://versus.com/es/maracaibo/annual-population-growth</t>
  </si>
  <si>
    <t>https://datosmacro.expansion.com/demografia/esperanza-vida/venezuela</t>
  </si>
  <si>
    <t>https://virtual.urbe.edu/tesispub/0067850/cap05.pdf</t>
  </si>
  <si>
    <t>https://versus.com/es/cartagena-de-indias-vs-maracaibo/unemployment-rate</t>
  </si>
  <si>
    <t>https://laverdad.com/ubican-en-206-promedio-de-sueldos-del-sector-privado-durante-primer-trimestre-en-zulia/#:~:text=De%20acuerdo%20con%20cifras%20del,se%20ubic%C3%B3%20en%20206%20d%C3%B3lares.</t>
  </si>
  <si>
    <t>https://codhez.org/en-maracaibo-y-cabimas-el-589-de-los-hogares-sobrevive-con-un-ingreso-mensual-entre-11-y-100-no-alcanza-para-una-alimentacion-adecuada/</t>
  </si>
  <si>
    <t>https://www.breezometer.com/air-quality-map/es/air-quality/venezuela/maracaibo</t>
  </si>
  <si>
    <t>http://ve.scielo.org/scielo.php?script=sci_arttext&amp;pid=S0254-07702010000300005</t>
  </si>
  <si>
    <t>https://plusformacion.com/Recursos/r/Clima-Maracaibo</t>
  </si>
  <si>
    <t>https://es.numbeo.com/contaminaci%C3%B3n/ciudad/Maracaibo-Venezuela</t>
  </si>
  <si>
    <t>https://www.universityguru.com/es/universidades-maracaibo</t>
  </si>
  <si>
    <t>https://es.numbeo.com/criminalidad/ciudad/Maracaibo-Venezuela</t>
  </si>
  <si>
    <t>https://noticiaalminuto.com/cifras-alarmantes-maracaibo-encabeza-el-indice-de-extorsion-en-el-zulia-segun-el-observatorio-venezolano-de-violencia/</t>
  </si>
  <si>
    <t>https://g.co/kgs/amrPvkc</t>
  </si>
  <si>
    <t>https://www.timeanddate.com/worldclock/venezuela/maracaibo</t>
  </si>
  <si>
    <t>https://es.wikipedia.org/wiki/Puerto_Pr%C3%ADncipe</t>
  </si>
  <si>
    <t>https://es.wikipedia.org/wiki/Hait%C3%AD</t>
  </si>
  <si>
    <t>https://www3.paho.org/spanish/dd/ais/be_v24n1-Haiti.htm#:~:text=La%20esperanza%20de%20vida%20al,hombres%2C%2056%20para%20mujeres).&amp;text=Desde%201997%2C%20el%20Ministerio%20de,promovido%20la%20certificaci%C3%B3n%20de%20defunciones.</t>
  </si>
  <si>
    <t>https://www.exteriores.gob.es/documents/fichaspais/haiti_ficha%20pais.pdf</t>
  </si>
  <si>
    <t>https://es.wikipedia.org/wiki/Econom%C3%ADa_de_Hait%C3%AD</t>
  </si>
  <si>
    <t>https://www.swissinfo.ch/spa/el-salario-m%C3%ADnimo-sube-en-hait%C3%AD-un-37-en-medio-de-una-crisis-generalizada/48477216</t>
  </si>
  <si>
    <t>https://www.iqair.com/es/haiti/ouest/port-au-prince?srsltid=AfmBOoqK_4afS6p4zBiMgj6mROm1qtILi7CN4kLrmkhocBvNbKWZytzH</t>
  </si>
  <si>
    <t>https://elclimaytiempo.com/haiti/puerto-principe-1455867/</t>
  </si>
  <si>
    <t>https://es.climate-data.org/america-del-norte/haiti/departement-de-l-ouest/puerto-principe-3571/</t>
  </si>
  <si>
    <t>https://es.numbeo.com/contaminaci%C3%B3n/ciudad/Puerto-Principe</t>
  </si>
  <si>
    <t>https://es.uni24k.com/c/hait%C3%AD/cc/puerto-pr%C3%ADncipe/</t>
  </si>
  <si>
    <t>https://es.numbeo.com/criminalidad/ciudad/Puerto-Principe</t>
  </si>
  <si>
    <t>https://es.statista.com/estadisticas/1336596/el-caribe-tasa-de-homicidios-por-ciudades-seleccionadas/#:~:text=En%20Port%2Dau%2DPrince%2C,asesinatos%20por%20cada%20100.000%20habitantes.</t>
  </si>
  <si>
    <t>https://g.co/kgs/gksbmf5</t>
  </si>
  <si>
    <t>https://www.timeanddate.com/time/zone/haiti/port-au-prince</t>
  </si>
  <si>
    <t>https://es.wikipedia.org/wiki/Cali</t>
  </si>
  <si>
    <t>https://www.dane.gov.co/files/investigaciones/planes-desarrollo-territorial/290120_Info_CALI_CAMACOL.pdf</t>
  </si>
  <si>
    <t>https://www.cali.gov.co/publicaciones/demografia_de_cali_pub#:~:text=Los%20cale%C3%B1os%20tienen%2071%2C9,m%C3%A1s%20que%20el%20promedio%20mundial.</t>
  </si>
  <si>
    <t>https://www.camaradirecta.com/temas/sdercompite/tablas/alfabetismo.htm</t>
  </si>
  <si>
    <t>https://www.ccc.org.co/inc/uploads/2024/03/Ritmo-Laboral-107.pdf</t>
  </si>
  <si>
    <t>https://datosmacro.expansion.com/mercado-laboral/salario-medio/colombia#:~:text=El%20salario%20m%C3%A9dio%20en%20Colombia,poder%20adquisitivo%20para%20los%20trabajadores.</t>
  </si>
  <si>
    <t>https://www.cali.gov.co/desarrolloeconomico/loader.php?lServicio=Tools2&amp;lTipo=descargas&amp;lFuncion=descargar&amp;idFile=55497#:~:text=De%202012%20a%202020%20el,25%2C7%25%20en%20Medell%C3%ADn%20A.M.</t>
  </si>
  <si>
    <t>https://www.iqair.com/es/colombia/valle-del-cauca/cali?srsltid=AfmBOoo4Kc70-tyFhXgklNtdGrnQxYgq5YpEoetheQRxCXvqaQkK_i21</t>
  </si>
  <si>
    <t>https://es.climate-data.org/america-del-sur/colombia/valle-del-cauca/cali-3426/</t>
  </si>
  <si>
    <t>http://www.ideam.gov.co/documents/21021/418894/Caracter%C3%ADsticas+de+Ciudades+Principales+y+Municipios+Tur%C3%ADsticos.pdf/c3ca90c8-1072-434a-a235-91baee8c73fc#:~:text=El%20promedio%20de%20lluvia%20total%20anual%20es%20de%201881%20mm.</t>
  </si>
  <si>
    <t>https://es.numbeo.com/contaminaci%C3%B3n/ciudad/Cali</t>
  </si>
  <si>
    <t>https://www.educaedu-colombia.com/centros/universidades/cali</t>
  </si>
  <si>
    <t>https://es.numbeo.com/criminalidad/ciudad/Cali</t>
  </si>
  <si>
    <t>https://caliescribe.com/2024/09/06/cali-la-ciudad-mas-violenta-en-colombia/</t>
  </si>
  <si>
    <t>https://g.co/kgs/twr88q9</t>
  </si>
  <si>
    <t>https://www.timeanddate.com/time/zone/colombia/cali</t>
  </si>
  <si>
    <t>https://es.wikipedia.org/wiki/Campinas</t>
  </si>
  <si>
    <t>https://revistapesquisa.fapesp.br/es/ciudades-unidas/</t>
  </si>
  <si>
    <t>https://elpopular.mx/comunidad/2024/04/23/analfabetismo-estadistica-estado-de-puebla-dia-del-libro-2024</t>
  </si>
  <si>
    <t>https://es.wikipedia.org/wiki/Anexo:Indicadores_de_las_ciudades_de_Am%C3%A9rica_Latina</t>
  </si>
  <si>
    <t>https://www.averagesalarysurvey.com/es/salario/campinas</t>
  </si>
  <si>
    <t>https://sampi.net.br/ovale/noticias/2777297/vale-do-paraiba/2023/07/pobreza-cresce-44-em-sp-campinas-e-sao-jose-lideram-ranking-do-interior-paulista</t>
  </si>
  <si>
    <t>https://es.climate-data.org/america-del-sur/brasil/san-pablo/campinas-745/</t>
  </si>
  <si>
    <t>https://es.numbeo.com/contaminaci%C3%B3n/ciudad/Campinas</t>
  </si>
  <si>
    <t>https://es.uni24k.com/c/brasil/cc/campinas/</t>
  </si>
  <si>
    <t>https://es.numbeo.com/criminalidad/ciudad/Campinas</t>
  </si>
  <si>
    <t>https://internationaloffice.unicamp.br/es/estrangeiros/guia-do-estrangeiro/#:~:text=ACERCA%20DE%20CAMPINAS,-La%20ciudad%20de&amp;text=Tiene%20una%20poblaci%C3%B3n%20estimada%20de,superficie%20total%20de%20794.571%20km2.</t>
  </si>
  <si>
    <t>https://es.wikipedia.org/wiki/Campinas_do_Sul</t>
  </si>
  <si>
    <t>https://www.timeanddate.com/worldclock/brazil/campinas</t>
  </si>
  <si>
    <t>https://es.wikipedia.org/wiki/Puebla</t>
  </si>
  <si>
    <t>https://worldpopulationreview.com/cities/mexico/puebla</t>
  </si>
  <si>
    <t>https://cuentame.inegi.org.mx/monografias/informacion/pue/poblacion/dinamica.aspx</t>
  </si>
  <si>
    <t>https://es.wikipedia.org/wiki/Anexo:Entidades_federativas_de_M%C3%A9xico_por_PIB</t>
  </si>
  <si>
    <t>http://balance-financiero.com/detEconomia.php?id=17320#:~:text=En%20abril%2C%20el%20estado%20de,Estad%C3%ADstica%20y%20Geograf%C3%ADa%20(Inegi).</t>
  </si>
  <si>
    <t>https://mx.talent.com/salary?job=en+puebla#:~:text=El%20salario%20en%20puebla%20promedio,perciben%20hasta%20%24%20129%2C300%20al%20a%C3%B1o.</t>
  </si>
  <si>
    <t>https://www.coneval.org.mx/coordinacion/entidades/Documents/Informes_de_pobreza_y_evaluacion_2020_Documentos/Informe_Puebla_2020.pdf</t>
  </si>
  <si>
    <t>https://www.iqair.com/es/mexico/puebla?srsltid=AfmBOorLIdOid8PQgCuU86BrPb9CWEaS5q6q8I5Vuf2rVNdYLD5P5dTP</t>
  </si>
  <si>
    <t>https://cuentame.inegi.org.mx/monografias/informacion/pue/territorio/clima.aspx</t>
  </si>
  <si>
    <t>https://cuentame.inegi.org.mx/monografias/informacion/pue/territorio/clima.aspx#:~:text=La%20precipitaci%C3%B3n%20media%20estatal%20es,meses%20de%20junio%20a%20octubre.</t>
  </si>
  <si>
    <t>https://es.numbeo.com/contaminaci%C3%B3n/ciudad/Puebla</t>
  </si>
  <si>
    <t>https://www.educaedu.com.mx/centros/universidades/privadas/puebla  https://www.educaedu.com.mx/centros/universidades/publicas/puebla</t>
  </si>
  <si>
    <t>https://es.numbeo.com/criminalidad/ciudad/Puebla</t>
  </si>
  <si>
    <t>https://www.angulo7.com.mx/2024/noticias-puebla/en-2023-homicidios-en-puebla-bajan-14-4-15-por-cada-100-mil-habitantes-inegi/575320/</t>
  </si>
  <si>
    <t>https://g.co/kgs/WEFRBg7</t>
  </si>
  <si>
    <t>https://www.timeanddate.com/time/zone/mexico/puebla-state</t>
  </si>
  <si>
    <t>https://es.wikipedia.org/wiki/San_José_(Costa_Rica)</t>
  </si>
  <si>
    <t>https://worldpopulationreview.com/cities/costa-rica/san-jose</t>
  </si>
  <si>
    <t>https://es.wikipedia.org/wiki/San_Jos%C3%A9_(Costa_Rica)</t>
  </si>
  <si>
    <t>http://www.emb-costarica.cn/indicators/</t>
  </si>
  <si>
    <t>https://www.swissinfo.ch/spa/costa-rica-registr%C3%B3-tasa-de-desempleo-de-6%2C7-%25-en-el-trimestre-de-junio%2C-julio-y-agosto/87670708#:~:text=San%20Jos%C3%A9%2C%2003%20oct%20(EFE,Estad%C3%ADstica%20y%20Censos%20(INEC).</t>
  </si>
  <si>
    <t>https://datosmacro.expansion.com/mercado-laboral/salario-medio/costa-rica</t>
  </si>
  <si>
    <t>https://inec.cr/indicadores/porcentaje-hogares-pobres</t>
  </si>
  <si>
    <t>https://www.iqair.com/es/costa-rica/san-jose/san-pedro</t>
  </si>
  <si>
    <t>https://es.climate-data.org/america-del-norte/costa-rica/alajuela/san-jose-1888/</t>
  </si>
  <si>
    <t>https://es-climate--data-org.webpkgcache.com/doc/-/s/es.climate-data.org/america-del-norte/costa-rica/alajuela/san-jose-1888/</t>
  </si>
  <si>
    <t>https://es.numbeo.com/contaminaci%C3%B3n/ciudad/San-Jose-Costa-Rica</t>
  </si>
  <si>
    <t>https://www.universityguru.com/es/universidades-san-jose</t>
  </si>
  <si>
    <t>https://es.numbeo.com/criminalidad/ciudad/San-Jose-Costa-Rica</t>
  </si>
  <si>
    <t>https://observatorio.mj.go.cr/sites/default/files/docs/op-homicidios-4t-2023-cr-esp%5B1%5D.pdf</t>
  </si>
  <si>
    <t>https://www.timeanddate.com/worldclock/costa-rica/san-jose</t>
  </si>
  <si>
    <t>https://es.wikipedia.org/wiki/Quito</t>
  </si>
  <si>
    <t>https://siomsc.quito.gob.ec/docs/2020/SubCapituloEvoluci%C3%B3nDemogr%C3%A1ficaDMQ.pdf</t>
  </si>
  <si>
    <t>https://datosmacro.expansion.com/demografia/tasa-alfabetizacion/ecuador</t>
  </si>
  <si>
    <t>https://www.gob.mx/cms/uploads/attachment/file/620102/Ecuador_.pdf</t>
  </si>
  <si>
    <t>https://www.primicias.ec/economia/empleo-quito-guayaquil-cuenca-desempleo-75365/#:~:text=Quito%20tiene%20adem%C3%A1s%20la%20tasa,estaba%20en%207%2C8%25.&amp;text=En%20Guayaquil%2C%20el%20subempleo%20aument%C3%B3,abril%20y%20junio%20de%202024.</t>
  </si>
  <si>
    <t>https://www.salaryexplorer.com/es/average-salary-wage-comparison-quito-t706</t>
  </si>
  <si>
    <t>https://quitocomovamos.org/wp-content/uploads/2024/02/02Factsheet_Pobreza.pdf</t>
  </si>
  <si>
    <t>https://www.iqair.com/es/ecuador/pichincha/quito</t>
  </si>
  <si>
    <t>https://es.climate-data.org/america-del-sur/ecuador/provincia-de-pichincha/quito-1012/</t>
  </si>
  <si>
    <t>https://www.mobot.org/mobot/research/ecuador/climatessp.shtml#:~:text=El%20promedio%20de%20precipitaci%C3%B3n%20anual,casi%20400%20mm%20para%20Riobamba.</t>
  </si>
  <si>
    <t>https://es.numbeo.com/contaminaci%C3%B3n/ciudad/Quito</t>
  </si>
  <si>
    <t>https://www.educaedu.com.ec/centros/universidades/quito--pichincha</t>
  </si>
  <si>
    <t>https://es.numbeo.com/criminalidad/ciudad/Quito</t>
  </si>
  <si>
    <t>https://www.lonelyplanet.com/ecuador/quito</t>
  </si>
  <si>
    <t>https://g.co/kgs/pbm3Vfi</t>
  </si>
  <si>
    <t>https://es.wikipedia.org/wiki/Quito#:~:text=Est%C3%A1%20ubicada%20al%20centro%20norte,a%20mayor%20altitud%20del%20mundo.</t>
  </si>
  <si>
    <t>https://www.timeanddate.com/worldclock/converted.html?p1=0&amp;p2=190</t>
  </si>
  <si>
    <t>https://es.wikipedia.org/wiki/Tegucigalpa</t>
  </si>
  <si>
    <t>https://www.unfpa.org/sites/default/files/admin-resource/Analisis_de_Situacion_de_Pobl_acion_Honduras.compressed.pdf</t>
  </si>
  <si>
    <t>https://www.habitat.org/sites/default/files/documents/ESP_Honduras_AF21_0.pdf</t>
  </si>
  <si>
    <t>https://hia.paho.org/es/paises-2022/perfil-honduras#:~:text=La%20tasa%20de%20alfabetizaci%C3%B3n%20fue,y%20en%20mujeres%20de%2094.8%25.</t>
  </si>
  <si>
    <t>https://es.wikipedia.org/wiki/Anexo:Salario_m%C3%ADnimo_en_Honduras#:~:text=El%20salario%20m%C3%ADnimo%20promedio%20en,417.09%20USD%20o%20346.55%20EUR).</t>
  </si>
  <si>
    <t>https://bing.com/search?q=indice+de+calidad+de+aire+%28ICA%29+en+tegucigalpa</t>
  </si>
  <si>
    <t>https://es.weatherspark.com/y/13697/Clima-promedio-en-Tegucigalpa-Honduras-durante-todo-el-a%C3%B1o</t>
  </si>
  <si>
    <t>https://elclimaytiempo.com/honduras/tegucigalpa-1462311/</t>
  </si>
  <si>
    <t>https://tiempo.hn/contaminacion-aire-de-tegucigalpa-llega-nivel-peligroso/</t>
  </si>
  <si>
    <t>https://es.numbeo.com/contaminaci%C3%B3n/ciudad/Tegucigalpa</t>
  </si>
  <si>
    <t>https://www.universityguru.com/universities-tegucigalpa</t>
  </si>
  <si>
    <t>https://es.numbeo.com/criminalidad/ciudad/Asuncion</t>
  </si>
  <si>
    <t>https://bing.com/search?q=tasa+de+homicidios+en+tegucigalpa</t>
  </si>
  <si>
    <t>https://www.timeanddate.com/time/zone/honduras/tegucigalpa</t>
  </si>
  <si>
    <t>https://es.wikipedia.org/wiki/Asunci%C3%B3n</t>
  </si>
  <si>
    <t>https://www.ine.gov.py/Publicaciones/Proyeciones%20por%20Departamento%202022/00_ASUNCION_2022.pdf</t>
  </si>
  <si>
    <t>https://www.paho.org/es/paraguay#:~:text=En%20lo%20que%20ata%C3%B1e%20a,lo%20informado%20en%20el%202000.</t>
  </si>
  <si>
    <t>https://observatorio.org.py/indicadores/indicador/319</t>
  </si>
  <si>
    <t>https://www.google.com/search?client=opera&amp;q=tasa+de+desempleo+en+asuncion&amp;sourceid=opera&amp;ie=UTF-8&amp;oe=UTF-8</t>
  </si>
  <si>
    <t>https://www.ine.gov.py/Publicaciones/Biblioteca/Dipticos/18%20Las%20remuneraciones%20en%20las%20UE.pdf</t>
  </si>
  <si>
    <t>https://www.ine.gov.py/Publicaciones/Biblioteca/documento/246/Pobreza%20Monetaria_%20EPHC%202023_INE..pdf</t>
  </si>
  <si>
    <t>https://www.iqair.com/es/paraguay/asuncion?srsltid=AfmBOorK1MEORjv_DAxsWP53NOuKDqQDNT6LYFVs3AQIsyJLl338aC8j</t>
  </si>
  <si>
    <t>https://www.infobae.com/noticias/2023/11/25/cual-es-la-temperatura-promedio-en-asuncion/</t>
  </si>
  <si>
    <t>https://bing.com/search?q=precipitacion+media+anual+de+asuncion</t>
  </si>
  <si>
    <t>https://bing.com/search?q=indice+de+contaminacion+de+asuncion</t>
  </si>
  <si>
    <t>https://es.numbeo.com/contaminaci%C3%B3n/ciudad/Asuncion</t>
  </si>
  <si>
    <t>https://www.4icu.org/py/asuncion/</t>
  </si>
  <si>
    <t>https://www.abc.com.py/policiales/2024/06/29/las-preocupantes-cifras-de-feminicidios-y-homicidios-reportados-en-los-ultimos-cinco-anos/</t>
  </si>
  <si>
    <t>https://www.timeanddate.com/time/zone/paraguay/asuncion</t>
  </si>
  <si>
    <t>https://es.wikipedia.org/wiki/Regi%C3%B3n_Metropolitana_de_Manaos</t>
  </si>
  <si>
    <t>https://es.wikipedia.org/wiki/Manaus</t>
  </si>
  <si>
    <t>https://ourworldindata.org/grapher/unemployment-rate</t>
  </si>
  <si>
    <t>https://www.glassdoor.com.ar/Sueldo/Manaos-Sueldos-E2755829.htm</t>
  </si>
  <si>
    <t>https://datos.bancomundial.org/indicador/SI.POV.NAHC</t>
  </si>
  <si>
    <t>https://bing.com/search?q=indice+de+calidad+de+aire+%28ICA%29+en+manaos</t>
  </si>
  <si>
    <t>https://es.climate-data.org/america-del-sur/brasil/amazonas/manaos-1882/</t>
  </si>
  <si>
    <t>https://bing.com/search?q=precipitacion+media+anual+de+manaos</t>
  </si>
  <si>
    <t>https://bing.com/search?q=indice+de+contaminacion+de+manaos</t>
  </si>
  <si>
    <t>https://es.numbeo.com/contaminaci%C3%B3n/ciudad/Manaos</t>
  </si>
  <si>
    <t>https://www.unipage.net/en/universities/manaus</t>
  </si>
  <si>
    <t>https://es.numbeo.com/criminalidad/ciudad/Manaos</t>
  </si>
  <si>
    <t>https://elordenmundial.com/mapas-y-graficos/mapa-violencia-brasil/</t>
  </si>
  <si>
    <t>https://www.timeanddate.com/time/zone/@3910817</t>
  </si>
  <si>
    <t>https://es.wikipedia.org/wiki/Región_metropolitana_de_Goiânia</t>
  </si>
  <si>
    <t>https://worldpopulationreview.com/cities/brazil/goiania</t>
  </si>
  <si>
    <t>https://secom.ufg.br/n/12888-expectativa-de-vida-do-goiano-chega-a-74-anos</t>
  </si>
  <si>
    <t>https://www.ibge.gov.br/cidades-e-estados/go/goiania.html</t>
  </si>
  <si>
    <t>https://sidra.ibge.gov.br/tabela/5938#/n6/5208707/v/37/p/last%201/d/v37%200/l/v,p,t/resultado</t>
  </si>
  <si>
    <t>https://www.iqair.com/es/brazil/goias/goiania</t>
  </si>
  <si>
    <t>https://pt.climate-data.org/america-do-sul/brasil/goias/goiania-2191/</t>
  </si>
  <si>
    <t>https://es.climate-data.org/america-del-sur/brasil/goias/goiania-2191/</t>
  </si>
  <si>
    <t>https://es.numbeo.com/contaminaci%C3%B3n/ciudad/Goiania</t>
  </si>
  <si>
    <t>https://www.universityguru.com/universities-goiania</t>
  </si>
  <si>
    <t>https://es.numbeo.com/criminalidad/ciudad/Goiania</t>
  </si>
  <si>
    <t>https://datos.bancomundial.org/indicador/VC.IHR.PSRC.P5</t>
  </si>
  <si>
    <t>https://es.wikipedia.org/wiki/Goiana</t>
  </si>
  <si>
    <t>https://www.timeanddate.com/time/zone/brazil/goiania</t>
  </si>
  <si>
    <t>https://es.wikipedia.org/wiki/Región_Metropolitana_del_Valle_del_Paraíba_y_Litoral_Norte</t>
  </si>
  <si>
    <t>https://worldpopulationreview.com/cities/brazil/sao-jose-dos-campos</t>
  </si>
  <si>
    <t>https://www.google.com/url?sa=t&amp;rct=j&amp;q=&amp;esrc=s&amp;source=web&amp;cd=&amp;ved=2ahUKEwiLlPTs8eGIAxVsSzABHS9ZD3QQFnoECBcQAQ&amp;url=https%3A%2F%2Fg1.globo.com%2Fsp%2Fvale-do-paraiba-regiao%2Fnoticia%2F2013%2F07%2Fexpectativa-de-vida-em-s-jose-e-uma-das-menores-do-vale-aponta-onu.html&amp;usg=AOvVaw0QUr1KAVaFX80xGOeMPEPA&amp;opi=89978449</t>
  </si>
  <si>
    <t>https://data.worldbank.org/indicator/SE.ADT.LITR.ZS?locations=BR</t>
  </si>
  <si>
    <t>https://www.google.com/url?sa=t&amp;rct=j&amp;q=&amp;esrc=s&amp;source=web&amp;cd=&amp;cad=rja&amp;uact=8&amp;ved=2ahUKEwiMoZTtmPuIAxUTRjABHWG7BFQQFnoECCgQAQ&amp;url=https%3A%2F%2Fes.wikipedia.org%2Fwiki%2FS%25C3%25A3o_Jos%25C3%25A9_dos_Campos&amp;usg=AOvVaw0_XRrDdviJxwdFRdLSYJ-q&amp;opi=89978449</t>
  </si>
  <si>
    <t>https://datampe.sebrae.com.br/profile/geo/sao-jose-dos-campos</t>
  </si>
  <si>
    <t>https://www.iqair.com/es/costa-rica/san-jose</t>
  </si>
  <si>
    <t>https://es.weatherspark.com/y/15463/Clima-promedio-en-San-Jos%C3%A9-Costa-Rica-durante-todo-el-a%C3%B1o</t>
  </si>
  <si>
    <t>https://www.iqair.com/es/brazil/sao-paulo/sao-jose-dos-campos</t>
  </si>
  <si>
    <t>https://es.numbeo.com/contaminaci%C3%B3n/ciudad/Sao-Jose-dos-Campos</t>
  </si>
  <si>
    <t>https://en.wikipedia.org/wiki/S%C3%A3o_Jos%C3%A9_dos_Campos</t>
  </si>
  <si>
    <t>https://www.cocinaconbra.com/collections/ofertas</t>
  </si>
  <si>
    <t>https://observatorio.mj.go.cr/sites/default/files/infog_homicidios_0.pdf</t>
  </si>
  <si>
    <t>https://es.wikipedia.org/wiki/S%C3%A3o_Jos%C3%A9_dos_Campos</t>
  </si>
  <si>
    <t>https://www.timeanddate.com/time/zone/brazil/sao-jose-dos-campos</t>
  </si>
  <si>
    <t>https://es.wikipedia.org/wiki/Bel%C3%A9m_(Brasil)</t>
  </si>
  <si>
    <t>https://worldpopulationreview.com/cities/brazil/belem</t>
  </si>
  <si>
    <t>https://www.ibge.gov.br/cidades-e-estados/pa/belem.html</t>
  </si>
  <si>
    <t>https://tradingeconomics.com/brazil/unemployment-rate</t>
  </si>
  <si>
    <t>https://bing.com/search?q=salario+promedio+belem</t>
  </si>
  <si>
    <t>https://ine.es/prensa/ecv_2021.pdf</t>
  </si>
  <si>
    <t>https://www.iqair.com/es/brazil/para/belem</t>
  </si>
  <si>
    <t>https://weatherspark.com/y/30136/Average-Weather-in-Bel%C3%A9m-Brazil-Year-Round</t>
  </si>
  <si>
    <t>https://es.weatherspark.com/y/30136/Clima-promedio-en-Bel%C3%A9m-Brasil-durante-todo-el-a%C3%B1o</t>
  </si>
  <si>
    <t>https://www.iqair.com/es/venezuela</t>
  </si>
  <si>
    <t>https://es.numbeo.com/contaminaci%C3%B3n/ciudad/Belem-Brasil</t>
  </si>
  <si>
    <t>https://es.wikipedia.org/wiki/Anexo:Universidades_de_Venezuela</t>
  </si>
  <si>
    <t>https://es.numbeo.com/criminalidad/clasificaciones-por-pa%C3%ADs</t>
  </si>
  <si>
    <t>https://g1.globo.com/pa/para/noticia/2022/06/28/belem-registra-queda-no-numero-de-mortes-violentas-em-2021-mostra-anuario.ghtml</t>
  </si>
  <si>
    <t>https://es.wikipedia.org/wiki/Belém_(Brasil)</t>
  </si>
  <si>
    <t>https://www.timeanddate.com/time/zone/brazil/belem</t>
  </si>
  <si>
    <t>https://es.wikipedia.org/wiki/Zona_metropolitana_de_Toluca</t>
  </si>
  <si>
    <t>https://worldpopulationreview.com/cities/mexico/toluca-de-lerdo</t>
  </si>
  <si>
    <t>http://www.cij.gob.mx/ebco2018-2024/9052/9052CSD.html#:~:text=En%20el%20área%20de%20la,75.2%20años%20(Cuadro%202.4).</t>
  </si>
  <si>
    <t>https://es.wikipedia.org/wiki/Anexo:Municipios_de_México_por_PIB</t>
  </si>
  <si>
    <t>https://www.google.com/url?sa=t&amp;rct=j&amp;q=&amp;esrc=s&amp;source=web&amp;cd=&amp;cad=rja&amp;uact=8&amp;ved=2ahUKEwiN7v7_sf2IAxXjRjABHR9WADEQFnoECBMQAw&amp;url=https%3A%2F%2Fmx.indeed.com%2Fcmp%2FToluca-Estado-De-M%25C3%25A9xico%2Fsalaries%23%3A~%3Atext%3DEl%2520sueldo%2520mensual%2520promedio%2520en%2Cen%2520los%2520%25C3%25BAltimos%252036%2520meses.&amp;usg=AOvVaw1J3VuLNXBkotnku1m-VWEP&amp;opi=89978449</t>
  </si>
  <si>
    <t>IQAir | La primera en calidad del aire</t>
  </si>
  <si>
    <t>https://eldiario.com/2024/06/24/fiesta-san-juan-como-celebra-venezuela/</t>
  </si>
  <si>
    <t>https://aqicn.org/map/spain/es/</t>
  </si>
  <si>
    <t>https://es.numbeo.com/contaminaci%C3%B3n/ciudad/Toluca-de-Lerdo</t>
  </si>
  <si>
    <t>https://www.google.com/url?sa=t&amp;rct=j&amp;q=&amp;esrc=s&amp;source=web&amp;cd=&amp;cad=rja&amp;uact=8&amp;ved=2ahUKEwjIqcjOovuIAxUIQjABHYEXAHkQFnoECBgQAw&amp;url=https%3A%2F%2Fsic.gob.mx%2Flista.php%3Ftable%3Duniversidad%26estado_id%3D15%26municipio_id%3D106%23%3A~%3Atext%3DUniversidades%2520en%2520Toluca%252C%2520Estado%2520de%2CInformaci%25C3%25B3n%2520Cultural%252DSecretar%25C3%25ADa%2520de%2520Cultura&amp;usg=AOvVaw2fr-ZfO2ogKfJiUUd4dRGL&amp;opi=89978449</t>
  </si>
  <si>
    <t>https://es.numbeo.com/criminalidad/ciudad/Belem-Brasil</t>
  </si>
  <si>
    <t>https://www.inegi.org.mx/contenidos/saladeprensa/boletines/2024/DH/DH2023_Ene-dic.pdf</t>
  </si>
  <si>
    <t>https://es.wikipedia.org/wiki/Toluca_de_Lerdo</t>
  </si>
  <si>
    <t>https://www.timeanddate.com/time/zone/@9091347</t>
  </si>
  <si>
    <t>https://es.wikipedia.org/wiki/Valencia_(Venezuela)</t>
  </si>
  <si>
    <t>https://worldpopulationreview.com/cities/venezuela/valencia</t>
  </si>
  <si>
    <t>https://www.google.com/url?sa=t&amp;rct=j&amp;q=&amp;esrc=s&amp;source=web&amp;cd=&amp;ved=2ahUKEwin67O59OGIAxWNSzABHbNRCY8QFnoECB4QAQ&amp;url=https%3A%2F%2Fdatosmacro.expansion.com%2Fdemografia%2Fesperanza-vida%2Fvenezuela&amp;usg=AOvVaw3orAFypqrF0o3EA9AyYf7w&amp;opi=89978449</t>
  </si>
  <si>
    <t>https://data.worldbank.org/indicator/SE.ADT.LITR.ZS?locations=MX</t>
  </si>
  <si>
    <t>https://www.google.com/url?sa=t&amp;rct=j&amp;q=&amp;esrc=s&amp;source=web&amp;cd=&amp;cad=rja&amp;uact=8&amp;ved=2ahUKEwjr9If7m_uIAxVtRTABHYLrBuUQFnoECBYQAw&amp;url=https%3A%2F%2Fwww.portafolio.co%2Finternacional%2Fvenezuela-este-es-el-salario-promedio-de-los-profesionales-568629%23%3A~%3Atext%3DSeg%25C3%25BAn%2520el%2520Observatorio%2520Venezolano%2520de%2C4%252C%2520es%2520decir%252C%2520%2524530.000%2520.&amp;usg=AOvVaw3S0pQc3N4sXI63xxExLur9&amp;opi=89978449</t>
  </si>
  <si>
    <t>https://www.mef.gob.pa/wp-content/uploads/2023/08/MEF-DAES-Pobreza-e-Indigencia-por-ingreso-2021.pdf</t>
  </si>
  <si>
    <t>https://www.nationalgeographic.es/historia/san-juan-quien-fue-y-por-que-celebracion-noche-hogueras</t>
  </si>
  <si>
    <t>https://www.iqair.com/brazil/para/belem</t>
  </si>
  <si>
    <t>https://es.numbeo.com/contaminaci%C3%B3n/ciudad/Valencia-Venezuela</t>
  </si>
  <si>
    <t>https://www.universityguru.com/universities-belem</t>
  </si>
  <si>
    <t>https://datosmacro.expansion.com/demografia/homicidios/venezuela</t>
  </si>
  <si>
    <t>https://www.timeanddate.com/time/zone/venezuela/valencia</t>
  </si>
  <si>
    <t>https://es.wikipedia.org/wiki/San_Juan_(Argentina)</t>
  </si>
  <si>
    <t>https://worldpopulationreview.com/cities/puerto-rico/san-juan</t>
  </si>
  <si>
    <r>
      <rPr>
        <rFont val="Calibri"/>
        <color rgb="FF1155CC"/>
        <sz val="11.0"/>
        <u/>
      </rPr>
      <t>https://www.google.com/url?sa=t&amp;rct=j&amp;q=&amp;esrc=s&amp;source=web&amp;cd=&amp;cad=rja&amp;uact=8&amp;ved=2ahUKEwjN-rfk9eGIAxUVRTABHSGaBD0QFnoECBMQAw&amp;url=https%3A%2F%2Fwww.tiempodesanjuan.com%2Fsanjuan%2F2022%2F3%2F3%2Fsan-juan-la-cuarta-provincia-del-pais-en-la-que-la-gente-tiene-mas-hijos-334696.html%23%3A</t>
    </r>
    <r>
      <rPr>
        <rFont val="Calibri"/>
        <color theme="1"/>
        <sz val="11.0"/>
      </rPr>
      <t>~%3Atext%3DLa%2520esperanza%2520de%2520vida%2520en%2Cel%25202025%2520haya%2520821.835%2520habitantes.&amp;usg=AOvVaw2dLTirpBIrodNXekF3yNAW&amp;opi=89978449</t>
    </r>
  </si>
  <si>
    <t>https://fred.stlouisfed.org/series/SEADTLITRZSVEN</t>
  </si>
  <si>
    <t>https://www.indec.gob.ar/indec/web/Nivel3-Tema-3-9</t>
  </si>
  <si>
    <t>https://www.google.com/url?sa=t&amp;rct=j&amp;q=&amp;esrc=s&amp;source=web&amp;cd=&amp;cad=rja&amp;uact=8&amp;ved=2ahUKEwjKz-OKnPuIAxUbRDABHcoAOWsQFnoECBUQAw&amp;url=https%3A%2F%2Fwww.glassdoor.com.ar%2FSueldos%2Fempleado-sueldo-SRCH_KO0%2C8.htm%23%3A~%3Atext%3DSueldos%2520para%2520Empleado%2520en%2520Argentina%26text%3DEl%2520pago%2520total%2520estimado%2520de%2Cpromedio%2520de%2520%2524%2520418.843%2520al%2520mes.&amp;usg=AOvVaw1GlwWudVs_fyJv4JvDtJXB&amp;opi=89978449</t>
  </si>
  <si>
    <t>https://bing.com/search?q=indice+contaminaci%c3%b3n+Argentina</t>
  </si>
  <si>
    <t>https://es.numbeo.com/contaminaci%C3%B3n/ciudad/San-Juan-Trinidad-y-Tobago</t>
  </si>
  <si>
    <t>https://www.google.com/url?sa=t&amp;rct=j&amp;q=&amp;esrc=s&amp;source=web&amp;cd=&amp;cad=rja&amp;uact=8&amp;ved=2ahUKEwi99OTjoPuIAxVGRzABHds3BwEQFnoECBwQAQ&amp;url=https%3A%2F%2Fwww.altillo.com%2Funiversidades%2Fargentina%2Funiversidades_arg_sanjuan.asp&amp;usg=AOvVaw13uZLqunG_70a7L7U2i5Gf&amp;opi=89978449</t>
  </si>
  <si>
    <t>https://datosmacro.expansion.com/demografia/homicidios/argentina</t>
  </si>
  <si>
    <t>https://www.timeanddate.com/time/zone/argentina/san-juan-province</t>
  </si>
  <si>
    <t>https://es.wikipedia.org/wiki/Santa_Cruz_de_la_Sierra</t>
  </si>
  <si>
    <t>https://worldpopulationreview.com/cities/bolivia/santa-cruz</t>
  </si>
  <si>
    <t>https://www.google.com/url?sa=t&amp;rct=j&amp;q=&amp;esrc=s&amp;source=web&amp;cd=&amp;cad=rja&amp;uact=8&amp;ved=2ahUKEwijgNPx9eGIAxWEQTABHZnSIzgQFnoECEMQAQ&amp;url=https%3A%2F%2Fsiip.produccion.gob.bo%2Fnoticias%2Ffiles%2FBI_13102017345cd_folleto%2520Santa%2520Cruz.pdf&amp;usg=AOvVaw19qsE9X-mp8tlTYRVcFIkD&amp;opi=89978449</t>
  </si>
  <si>
    <t>https://data.worldbank.org/indicator/SE.ADT.LITR.ZS?locations=AR</t>
  </si>
  <si>
    <t>https://www.google.com/url?sa=t&amp;rct=j&amp;q=&amp;esrc=s&amp;source=web&amp;cd=&amp;ved=2ahUKEwjklJ7nmfuIAxXURjABHVXAOvAQFnoECBsQAw&amp;url=https%3A%2F%2Fwww.economiayfinanzas.gob.bo%2Fnode%2F11430%23%3A~%3Atext%3DEl%2520crecimiento%2520promedio%2520del%25204%2C2023%2520evidencia%2520su%2520fortaleza%2520econ%25C3%25B3mica.&amp;usg=AOvVaw3RXAEvi6QE61na89hPksa5&amp;opi=89978449</t>
  </si>
  <si>
    <t>https://www.google.com/url?sa=t&amp;rct=j&amp;q=&amp;esrc=s&amp;source=web&amp;cd=&amp;cad=rja&amp;uact=8&amp;ved=2ahUKEwjDg-2VnPuIAxUaQjABHWYKAlcQFnoECCgQAQ&amp;url=https%3A%2F%2Fdatosmacro.expansion.com%2Fsmi%2Fbolivia&amp;usg=AOvVaw2Q2g-vQhRYj6SUOjt2FKkU&amp;opi=89978449</t>
  </si>
  <si>
    <t>https://www.aqi.in/es/dashboard/bolivia</t>
  </si>
  <si>
    <t>https://es.numbeo.com/contaminaci%C3%B3n/ciudad/Santa-Cruz-de-la-Sierra-Bolivia</t>
  </si>
  <si>
    <t>https://www.google.com/url?sa=t&amp;rct=j&amp;q=&amp;esrc=s&amp;source=web&amp;cd=&amp;cad=rja&amp;uact=8&amp;ved=2ahUKEwj3vcDwoPuIAxVlQzABHSK0Ba4QFnoECBMQAw&amp;url=http%3A%2F%2Fwww.scielo.org.bo%2Fpdf%2Fracc%2Fn20%2Fn20_a06.pdf&amp;usg=AOvVaw1b2eRbGLeYqMIm-kPPaKXt&amp;opi=89978449</t>
  </si>
  <si>
    <t>https://datosmacro.expansion.com/demografia/homicidios/bolivia</t>
  </si>
  <si>
    <t>https://www.timeanddate.com/time/zone/argentina/santa-cruz</t>
  </si>
  <si>
    <t>https://telencuestas.com/censos-de-poblacion/colombia/2023/atlantico/barranquilla</t>
  </si>
  <si>
    <t>https://worldpopulationreview.com/world-cities/barranquilla-population, https://worldpopulationreview.com/cities/colombia/barranquilla</t>
  </si>
  <si>
    <t>https://www.eltiempo.com/archivo/documento/MAM-1551628</t>
  </si>
  <si>
    <t>https://costodevida.com/precios-y-sueldos-en-barranquilla/, https://www.elheraldo.co/local/2015/04/08/la-diferencia-entre-nacer-hoy-y-hace-30-anos-en-barranquilla/, https://www.elheraldo.co/columnas-de-opinion/esperanza-de-vida-180327</t>
  </si>
  <si>
    <t>https://www.eluniversal.com.co/regional/atlantico/barranquilla-redujo-su-tasa-de-analfabetismo-al-26-200920-KTEU301920</t>
  </si>
  <si>
    <t>https://www.portafolio.co/economia/finanzas/barranquilla-sera-motor-pib-colombia-136728</t>
  </si>
  <si>
    <t>https://www.infobae.com/colombia/2023/10/02/asi-se-registro-la-tasa-de-desempleo-en-las-principales-ciudades-de-colombia-bogota-barranquilla-medellin-y-cali/</t>
  </si>
  <si>
    <t>https://www.numbeo.com/cost-of-living/in/Barranquilla</t>
  </si>
  <si>
    <t>https://www.eltiempo.com/colombia/barranquilla/actualidad-de-la-calidad-del-aire-en-barranquilla-540578</t>
  </si>
  <si>
    <t>https://weatherspark.com/y/23451/Average-Weather-in-Barranquilla-Colombia-Year-Round, https://en.climate-data.org/south-america/colombia/atlantico/barranquilla-3539/, https://www.holiday-weather.com/barranquilla/averages/, https://weather-and-climate.com/average-monthly-Rainfall-Temperature-Sunshine,barranquilla,Colombia, https://weather-and-climate.com/average-monthly-min-max-Temperature,barranquilla,Colombia</t>
  </si>
  <si>
    <t>https://en.climate-data.org/south-america/colombia/atlántico/barranquilla-470/</t>
  </si>
  <si>
    <t>http://aqicn.org/station/colombia-barranquilla-calle-88/</t>
  </si>
  <si>
    <t>https://www.educaedu-colombia.com/centros/universidades/barranquilla, https://agendacolombia.com/barranquilla/universidades-en-barranquilla/, https://dondestudiar.org/universidades/barranquilla/, https://www.universityguru.com/universities-barranquilla, https://www.educaedu-colombia.com/centros/universidades/privadas/barranquilla</t>
  </si>
  <si>
    <t>https://es.numbeo.com/contaminaci%C3%B3n/ciudad/Barranquilla</t>
  </si>
  <si>
    <t>https://carrerasuniversitarias.com.co/noticias/salario-promedio-ingeniero-de-sistemas-colombia, https://www.eltiempo.com/mundo/latinoamerica/salario-minimo-como-es-en-los-paises-de-america-latina-638892, https://www.eje21.com.co/2019/09/en-colombia-se-invierte-en-promedio-mas-de-un-salario-minimo-en-arriendo/</t>
  </si>
  <si>
    <t>https://www.numbeo.com/crime/in/</t>
  </si>
  <si>
    <t>https://www.wradio.com.co/2024/01/02/balance-de-seguridad-de-2023-en-barranquilla-mostro-aumento-en-homicidios/</t>
  </si>
  <si>
    <t>https://es.wikipedia.org/wiki/Anexo:%C3%81reas_metropolitanas_de_Am%C3%A9rica</t>
  </si>
  <si>
    <r>
      <rPr>
        <rFont val="Calibri"/>
        <sz val="11.0"/>
      </rPr>
      <t xml:space="preserve">https://www.skyscrapercity.com/threads/altitud-de-capitales.243467/, https://mapadecolombia.org/mapa-de-barranquilla-colombia, </t>
    </r>
    <r>
      <rPr>
        <rFont val="Calibri"/>
        <color rgb="FF1155CC"/>
        <sz val="11.0"/>
        <u/>
      </rPr>
      <t>https://tiposderelieve.com/relieve-de-barranquilla/</t>
    </r>
  </si>
  <si>
    <t>https://www.diariocordoba.com/cordoba-ciudad/2023/12/13/cordoba-capital-gana-2-423-95781157.html, https://es.wikipedia.org/wiki/C%C3%B3rdoba_(Argentina), https://es.wikipedia.org/wiki/Provincia_de_C%C3%B3rdoba_(Argentina), https://www.diariocordoba.com/cordoba-ciudad/2024/05/09/radiografia-poblacion-cordoba-provincia-pierde-102130877.html</t>
  </si>
  <si>
    <t>https://es.wikipedia.org/wiki/C%C3%B3rdoba_(Argentina), https://estadistica.cba.gov.ar/conoce-cordoba/, https://es.wikipedia.org/wiki/Demograf%C3%ADa_de_la_ciudad_de_C%C3%B3rdoba_(Argentina), https://bolsacba.com.ar/buscador/?p=1843</t>
  </si>
  <si>
    <t>https://www.lavoz.com.ar/ciudadanos/censo-2022-por-que-el-crecimiento-de-la-ciudad-de-cordoba-es-dificil-de-explicar/, https://es.wikipedia.org/wiki/C%C3%B3rdoba_(Argentina)</t>
  </si>
  <si>
    <t>https://www.abc.es/espana/andalucia/cordoba/esperanza-vida-recupera-cordoba-despues-pandemia-llega-20240722195735-nts.html, https://www.diariocordoba.com/sociedad/2023/02/08/esperanza-vida-cordoba-82672754.html, https://www.cordobabn.com/tags/esperanza-de-vida, https://www.eldiadecordoba.es/cordoba/Cordoba-poblacion-envejecida-region-Jaen_0_1410459145.html</t>
  </si>
  <si>
    <t>https://datosmacro.expansion.com/demografia/tasa-alfabetizacion/espana</t>
  </si>
  <si>
    <t>https://www.forbes.com/advisor/money-transfer/currency-converter/nio-usd/, https://www.convertworld.com/en/currency/nicaragua/nio-to-usd.html, https://www.forbes.com/advisor/money-transfer/currency-converter/usd-nio/</t>
  </si>
  <si>
    <t>https://www.lavoz.com.ar/politica/desempleo-en-cordoba-65-con-altos-niveles-de-precariedad/</t>
  </si>
  <si>
    <t>https://www.numbeo.com/cost-of-living/in/Cordoba-Argentina</t>
  </si>
  <si>
    <t>https://weatherspark.com/y/35285/Average-Weather-in-C%C3%B3rdoba-Spain-Year-Round, https://en.climate-data.org/europe/spain/andalusia/cordoba-121/, https://weather-and-climate.com/average-monthly-Rainfall-Temperature-Sunshine,cordoba-es,Spain, https://www.weather-atlas.com/en/spain/cordoba-climate, https://weatherspark.com/y/28147/Average-Weather-in-C%C3%B3rdoba-Argentina-Year-Round</t>
  </si>
  <si>
    <t>https://en.climate-data.org/south-america/argentina/córdoba/córdoba-1473/</t>
  </si>
  <si>
    <t>https://www.aqi.in/es/dashboard/argentina/buenos-aires,-ciudad-autonoma-de/buenos-aires/cordoba</t>
  </si>
  <si>
    <t>https://www.einforma.com/informacion-empresa/universidad-cordoba</t>
  </si>
  <si>
    <t>https://es.numbeo.com/contaminaci%C3%B3n/ciudad/Cordoba</t>
  </si>
  <si>
    <t>https://www.puntal.com.ar/salario/el-salario-promedio-privado-cordoba-alcanza-los-212768-pesos-n192626, https://www.lavoz.com.ar/negocios/sueldos-en-cordoba-de-600-mil-a-50-mil-pesos-mensuales-cual-es-el-promedio-en-cada-tipo-de-actividad/, https://www.averagesalarysurvey.com/es/salario/c%C3%B3rdoba-argentina</t>
  </si>
  <si>
    <r>
      <rPr>
        <rFont val="Calibri"/>
        <sz val="11.0"/>
      </rPr>
      <t xml:space="preserve">https://www.lavoz.com.ar/sucesos/homicidios-en-la-provincia-de-cordoba-en-2022-hubo-9-asesinatos-mas-que-en-2021/, </t>
    </r>
    <r>
      <rPr>
        <rFont val="Calibri"/>
        <color rgb="FF1155CC"/>
        <sz val="11.0"/>
        <u/>
      </rPr>
      <t>https://www.perfil.com/noticias/cordoba/aunque-los-homicidios-aumentaron-en-2022-la-tendencia-se-mantiene-estable.phtml</t>
    </r>
  </si>
  <si>
    <t>https://es-es.topographic-map.com/map-7xctf/C%C3%B3rdoba/, https://www.spainviajes.com/que-ver-en-cordoba, https://x-y.es/aemet/prov-cordoba, https://www.escapadarural.com/pueblos/cordoba, https://es-mx.topographic-map.com/map-85wnh/C%C3%B3rdoba/, https://en.wikipedia.org/wiki/Altitude</t>
  </si>
  <si>
    <t>https://en.wikipedia.org/wiki/La_Paz, https://es.wikipedia.org/wiki/Departamento_de_La_Paz_(Bolivia), https://www.cideu.org/miembro/la-paz/</t>
  </si>
  <si>
    <t>http://sitservicios.lapaz.bo/sit/atlasmetropolitano/institucionales.html</t>
  </si>
  <si>
    <t>http://sitservicios.lapaz.bo/seguridad-alimentaria/capitulo-2.html</t>
  </si>
  <si>
    <t>https://www.urgente.bo/noticia/la-esperanza-de-vida-en-la-paz-es-de-77-a%C3%B1os, https://www.la-razon.com/sociedad/2017/07/15/la-esperanza-de-vida-en-el-departamento-de-la-paz-es-de-724-anos/, https://abi.bo/index.php/reportajes/36-notas/noticias/economia/26635-arce-destaca-que-la-esperanza-de-vida-en-bolivia-escalo-a-los-74-anos-con-el-modelo-economico-social, https://datosmacro.expansion.com/demografia/esperanza-vida/bolivia</t>
  </si>
  <si>
    <t>https://iisec.ucb.edu.bo/indicador/tasa-de-alfabetismo-119, https://abi.bo/index.php/sociedad2/26739-bolivia-celebrara-el-dia-internacional-de-la-alfabetizacion-con-una-tasa-de-analfabetismo-de-2-68, https://www.minedu.gob.bo/index.php?option=com_content&amp;view=article&amp;id=357:direccion-general-de-post-alfabetizacion&amp;catid=191&amp;Itemid=993, https://www.atb.com.bo/2023/05/08/la-tasa-actual-de-analfabetismo-en-bolivia-es-de-463/</t>
  </si>
  <si>
    <t>https://es.wikipedia.org/wiki/Econom%C3%ADa_de_La_Paz, https://es.m.wikipedia.org/wiki/La_Paz, https://es.wikipedia.org/wiki/Departamento_de_La_Paz_(Bolivia), https://www.ine.gob.bo/index.php/estadisticas-economicas/pib-y-cuentas-nacionales/producto-interno-bruto-departamental/producto-interno-bruto-departamental/, https://www.economiayfinanzas.gob.bo/node/10574</t>
  </si>
  <si>
    <t>https://www.paginasiete.bo/economia/2021/5/3/ine-desempleo-baja-levemente-en-ciudades-pero-en-la-paz-sube-293775.html, https://www.ine.gob.bo/index.php/tasa-de-desocupacion-en-area-urbana-de-bolivia-tiende-a-bajar/, https://www.ine.gob.bo/index.php/disminuye-la-tasa-de-desocupacion-urbana-a-marzo-de-2021/</t>
  </si>
  <si>
    <t>https://www.numbeo.com/cost-of-living/in/La-Paz-Bolivia</t>
  </si>
  <si>
    <t>https://www.accuweather.com/es/bo/la-paz/33655/air-quality-index/33655, https://www.iqair.com/us/bolivia/la-paz, https://weather.com/es-US/forecast/air-quality/l/fb38dae43f94ab755d7b6e0845033405105ece6a693af7fb93bd1a3f05417815</t>
  </si>
  <si>
    <t>https://en.climate-data.org/south-america/bolivia/la-paz/la-paz-764108/, https://weather-and-climate.com/average-monthly-min-max-Temperature,la-paz-bo,Bolivia</t>
  </si>
  <si>
    <t>https://www.worldweatheronline.com/la-paz-weather-averages/baja-california-sur/mx.aspx</t>
  </si>
  <si>
    <t>https://www.iqair.com/us/bolivia/la-paz</t>
  </si>
  <si>
    <t>https://sic.cultura.gob.mx/lista.php?table=universidad&amp;estado_id=15&amp;municipio_id=70, https://estudiarenbolivia.com/universidades/, http://sic.gob.mx/lista.php?table=universidad&amp;estado_id=3&amp;municipio_id=3, https://universidadesgratuitas.com/universidades-gratuitas-bolivia/</t>
  </si>
  <si>
    <t>https://es.numbeo.com/contaminaci%C3%B3n/ciudad/La-Paz</t>
  </si>
  <si>
    <t>https://www.averagesalarysurvey.com/es/salario/la-paz, https://mx.talent.com/salary?job=en+la+paz, https://www.bolivia.com/actualidad/economia/bolivia-uno-de-los-paises-con-sueldo-mas-alto-sudamerica-278394</t>
  </si>
  <si>
    <r>
      <rPr>
        <rFont val="Calibri"/>
        <sz val="11.0"/>
      </rPr>
      <t xml:space="preserve">https://www.urgente.bo/noticia/el-alto-es-la-ciudad-con-m%C3%A1s-homicidios-del-pa%C3%ADs, </t>
    </r>
    <r>
      <rPr>
        <rFont val="Calibri"/>
        <color rgb="FF1155CC"/>
        <sz val="11.0"/>
        <u/>
      </rPr>
      <t>https://www.ine.gob.bo/index.php/registros-administrativos-seguridad/</t>
    </r>
  </si>
  <si>
    <t>https://en.wikipedia.org/wiki/La_Paz, https://www.infobae.com/deportes-2/2020/10/13/que-efectos-producen-los-3604-metros-de-altura-de-la-paz-en-los-jugadores-de-la-seleccion-argentina/, https://www.britannica.com/place/La-Paz-Bolivia, https://www.theguardian.com/cities/2016/feb/08/where-world-highest-cities-altitude</t>
  </si>
  <si>
    <t>https://es.wikipedia.org/wiki/Le%C3%B3n_de_Los_Aldama</t>
  </si>
  <si>
    <r>
      <rPr>
        <rFont val="Calibri"/>
        <sz val="11.0"/>
      </rPr>
      <t xml:space="preserve">https://cuentame.inegi.org.mx/monografias/informacion/nl/poblacion/dinamica.aspx?tema=me&amp;e=19, </t>
    </r>
    <r>
      <rPr>
        <rFont val="Calibri"/>
        <color rgb="FF1155CC"/>
        <sz val="11.0"/>
        <u/>
      </rPr>
      <t>https://paginacentral.com.mx/crecimiento-de-la-poblacion-en-leon-mantiene-tendencia-normal-implan/</t>
    </r>
  </si>
  <si>
    <t>https://es.aap.eu/informacion-general-leones/, https://www.botanical-online.com/animales/leon-cuantos-anos-vive, https://es.wikipedia.org/wiki/Panthera_leo, https://denverzoo.org/animals/african-lion/</t>
  </si>
  <si>
    <t>https://datosmacro.expansion.com/demografia/tasa-alfabetizacion/sierra-leona</t>
  </si>
  <si>
    <t>https://es.wikipedia.org/wiki/Econom%C3%ADa_de_Nuevo_Le%C3%B3n</t>
  </si>
  <si>
    <t>https://www.epdata.es/datos/paro-cada-comunidad-autonoma-epa-ine/11/castilla-leon/295</t>
  </si>
  <si>
    <t>https://www.numbeo.com/cost-of-living/in/Leon-Mexico</t>
  </si>
  <si>
    <t>https://www.accuweather.com/es/es/le%C3%B3n/307143/air-quality-index/307143</t>
  </si>
  <si>
    <t>https://en.climate-data.org/europe/spain/castile-and-leon/leon-718/</t>
  </si>
  <si>
    <t>https://en.climate-data.org/north-america/mexico/guanajuato/león-1187/</t>
  </si>
  <si>
    <t>https://aqicn.org/city/spain/castilla-y-leon/leon/leon-iv/es/, https://aqicn.org/city/spain/castilla-y-leon/leon/leon-i/es/, https://apalmet.es/observacion/contaminacion_municipio/Leon, https://www.iqair.com/us/spain/castille-and-leon/leon</t>
  </si>
  <si>
    <t>https://sic.gob.mx/lista.php?table=universidad&amp;estado_id=11&amp;municipio_id=20, https://estudioenmexico.com.mx/universidades-en-leon/</t>
  </si>
  <si>
    <t>https://es.numbeo.com/contaminaci%C3%B3n/ciudad/Leon</t>
  </si>
  <si>
    <t>https://mx.talent.com/salary?job=en+nuevo+le%C3%B3n, https://www.infobae.com/mexico/2023/12/01/cuanto-se-gana-en-nuevo-leon-este-es-salario-promedio-en-el-estado/, https://www.tvazteca.com/aztecanoticias/salario-minimo-sueldo-promedio-nuevo-leon-sueldos-monterrey-ciudades, https://coparmexnl.org.mx/2023/02/20/salarios-en-nuevo-leon-mas-altos-del-pais/</t>
  </si>
  <si>
    <t>https://ocl.org.mx/reporte-anual-de-incidencia-delictiva-2022/</t>
  </si>
  <si>
    <t>https://es-es.topographic-map.com/map-dkjzs/Le%C3%B3n/</t>
  </si>
  <si>
    <t>https://en.wikipedia.org/wiki/Managua, https://pt.wikipedia.org/wiki/Man%C3%A1gua</t>
  </si>
  <si>
    <t>https://www.worldometers.info/world-population/nicaragua-population/, https://worldpopulationreview.com/countries/nicaragua, http://srv1.worldometers.info/demographics/nicaragua-demographics/</t>
  </si>
  <si>
    <t>https://es.wikipedia.org/wiki/Demograf%C3%ADa_de_Nicaragua</t>
  </si>
  <si>
    <t>https://datosmacro.expansion.com/demografia/esperanza-vida/nicaragua, https://www.worldlifeexpectancy.com/es/nicaragua-life-expectancy, https://www.geodatos.net/en/population/nicaragua</t>
  </si>
  <si>
    <t>https://datosmacro.expansion.com/demografia/tasa-alfabetizacion/nicaragua, https://www.indexmundi.com/es/nicaragua/tasa_de_alfabetizacion.html</t>
  </si>
  <si>
    <t>https://datosmacro.expansion.com/pib/nicaragua</t>
  </si>
  <si>
    <t>https://www.laprensani.com/2024/03/27/economia/3298173-aumenta-el-subempleo-y-el-desempleo-en-nicaragua-al-cierre-del-primer-bimestre</t>
  </si>
  <si>
    <t>https://www.numbeo.com/cost-of-living/in/Managua</t>
  </si>
  <si>
    <t>https://www.accuweather.com/es/ni/managua/253810/air-quality-index/253810</t>
  </si>
  <si>
    <t>https://en.climate-data.org/north-america/nicaragua/managua/managua-1777/, https://www.weather-atlas.com/en/nicaragua/managua-climate</t>
  </si>
  <si>
    <t>https://en.climate-data.org/north-america/nicaragua/managua/managua-587/</t>
  </si>
  <si>
    <t>https://www.iqair.com/us/nicaragua/managua</t>
  </si>
  <si>
    <t>https://www.universityguru.com/universities-managua, https://es.wikipedia.org/wiki/Anexo:Universidades_de_Nicaragua, https://en.wikipedia.org/wiki/List_of_universities_in_Nicaragua</t>
  </si>
  <si>
    <t>https://es.numbeo.com/contaminaci%C3%B3n/ciudad/Managua</t>
  </si>
  <si>
    <t>https://vivirenn.com/cuanto-cuesta-vivir-nicaragua/, https://preciosmundi.com/nicaragua/precio-vivienda-salarios, https://averagesalarysurvey.com/es/salario/managua, https://www.business-humanrights.org/es/%C3%BAltimas-noticias/nicaragua-el-salario-m%C3%ADnimo-cubre-menos-de-la-mitad-de-la-canasta-b%C3%A1sica/, https://www.deel.com/es/blog/salario-minimo-por-pais/</t>
  </si>
  <si>
    <t>https://insightcrime.org/news/2019-homicides-latin-america-capital/</t>
  </si>
  <si>
    <t>https://es-hn.topographic-map.com/map-lv451/Managua/, https://es-ni.topographic-map.com/map-d76rr/Managua/</t>
  </si>
  <si>
    <t>https://ine.gob.hn/v4/2023/12/06/indicadores-san-pedro-sula-ephpm-junio-2023/, https://en.wikipedia.org/wiki/San_Pedro_Sula, https://worldpopulationreview.com/cities/honduras/san-pedro-sula, https://www.macrotrends.net/global-metrics/cities/21135/san-pedro-sula/population, https://zhujiworld.com/hn/1900534-san-pedro-sula/</t>
  </si>
  <si>
    <t>https://en.db-city.com/Honduras--Cort%C3%A9s--San-Pedro-Sula</t>
  </si>
  <si>
    <t>https://www.monografias.com/trabajos62/crecimiento-urbano/crecimiento-urbano2</t>
  </si>
  <si>
    <t>https://www.laprensa.hn/premium/san-pedro-sula-crece-inversiones-tambien-pobreza-honduras-JF9645568, https://tiempo.hn/honduras-segundo-pais-con-mayor-esperanza-de-vida-de-ca-segun-sica/</t>
  </si>
  <si>
    <t>https://worldpopulationreview.com/country-rankings/literacy-rate-by-country</t>
  </si>
  <si>
    <t>https://en.wikipedia.org/wiki/San_Pedro_Sula, https://www.britannica.com/place/San-Pedro-Sula, https://www.lonelyplanet.com/honduras/western-honduras/san-pedro-sula</t>
  </si>
  <si>
    <t>https://ine.gob.hn/v4/2023/12/06/indicadores-san-pedro-sula-ephpm-junio-2023/</t>
  </si>
  <si>
    <t>https://www.numbeo.com/cost-of-living/in/San-Pedro-Sula</t>
  </si>
  <si>
    <t>https://www.ine.gob.hn/V3/imag-doc/2019/07/Pobreza-en-los-Hogares.pdf</t>
  </si>
  <si>
    <t>https://en.climate-data.org/north-america/honduras/cortes/san-pedro-sula-1021782/, https://www.weather-atlas.com/en/honduras/san-pedro-sula-climate, https://weatherspark.com/y/12985/Average-Weather-in-San-Pedro-Sula-Honduras-Year-Round, https://www.cuandovisitar.com.mx/honduras/san-pedro-sula-1462422/, https://www.tiempo3.com/amp/north-america/honduras/cortes/san-pedro-sula?page=month&amp;month=May</t>
  </si>
  <si>
    <t>https://en.climate-data.org/north-america/honduras/cortés/san-pedro-sula-369/</t>
  </si>
  <si>
    <r>
      <rPr>
        <rFont val="Calibri"/>
        <sz val="11.0"/>
      </rPr>
      <t xml:space="preserve">https://aqicn.org/map/san-pedro-sula/, </t>
    </r>
    <r>
      <rPr>
        <rFont val="Calibri"/>
        <color rgb="FF1155CC"/>
        <sz val="11.0"/>
        <u/>
      </rPr>
      <t>https://www.iqair.com/us/honduras/cortes/san-pedro-sula</t>
    </r>
    <r>
      <rPr>
        <rFont val="Calibri"/>
        <sz val="11.0"/>
      </rPr>
      <t>, https://www.wunderground.com/health/hn/san-pedro-sula, https://www.accuweather.com/en/hn/san-pedro-sula/187676/air-quality-index/187676, https://air-quality.com/place/honduras/san-pedro-sula/ae2478be?lang=en&amp;standard=aqi_us</t>
    </r>
  </si>
  <si>
    <t>https://www.usap.edu/blog/universidades-san-pedro-sula/, https://free-apply.com/en/articles/country/3608932/city/3601782</t>
  </si>
  <si>
    <t>https://es.numbeo.com/contaminaci%C3%B3n/ciudad/San-Pedro-Sula</t>
  </si>
  <si>
    <t>https://www.averagesalarysurvey.com/san-pedro-sula-honduras, https://www.payscale.com/research/HN/Location=San-Pedro-Sula/Salary, https://www.glassdoor.com/Salaries/san-pedro-sula-software-engineer-salary-SRCH_IL.0,14_IC2362995_KO15,32.htm, https://www.averagesalarysurvey.com/san-pedro-sula-honduras, https://livingcost.org/cost/honduras/san-pedro-sula</t>
  </si>
  <si>
    <t>https://www.laprensa.hn/sucesos/tasa-de-homicidios-en-san-pedro-sula-baja-de-133-a-73-BALP727565</t>
  </si>
  <si>
    <t>https://elevation.maplogs.com/poi/san_pedro_sula_hn_san_pedro_sula_honduras.215518.html, https://elevation.maplogs.com/poi/san_pedro_sula_honduras.215520.html</t>
  </si>
  <si>
    <t>https://en.wikipedia.org/wiki/San_Salvador, https://www.macrotrends.net/global-metrics/cities/20917/san-salvador/population, https://worldpopulationreview.com/world-cities/san-salvador-population</t>
  </si>
  <si>
    <r>
      <rPr>
        <rFont val="Calibri"/>
        <sz val="11.0"/>
      </rPr>
      <t xml:space="preserve">https://datosmacro.expansion.com/paises/el-salvador, https://datosmacro.expansion.com/demografia/poblacion/el-salvador, https://es.wikipedia.org/wiki/Demograf%C3%ADa_de_El_Salvador, </t>
    </r>
    <r>
      <rPr>
        <rFont val="Calibri"/>
        <color rgb="FF1155CC"/>
        <sz val="11.0"/>
        <u/>
      </rPr>
      <t>https://es.wikipedia.org/wiki/%C3%81rea_metropolitana_de_San_Salvador</t>
    </r>
  </si>
  <si>
    <t>https://datos.bancomundial.org/indicador/SP.POP.GROW?locations=SV, https://www.indexmundi.com/es/el_salvador/tasa_de_crecimiento.html, https://www.datosmundial.com/america/el-salvador/crecimiento-poblacional.php, http://www.oas.org/dsd/publications/unit/oea34s/ch010.htm, https://www.indexmundi.com/es/el_salvador/tasa_de_natalidad.html</t>
  </si>
  <si>
    <t>https://datosmacro.expansion.com/demografia/esperanza-vida/el-salvador, https://hia.paho.org/en/countries-22/el-salvador-country-profile</t>
  </si>
  <si>
    <t>https://datosmacro.expansion.com/demografia/tasa-alfabetizacion/el-salvador, https://es.theglobaleconomy.com/El-Salvador/literacy_rate/</t>
  </si>
  <si>
    <t>https://www.focus-economics.com/countries/el-salvador/</t>
  </si>
  <si>
    <t>https://www.elsalvador.com/noticias/nacional/encuestas-trabajo-el-salvador-como-vamos-san-/1049112/2023/, https://centralamericadata.com/es/search?q1=content_es_le:%22estad%C3%ADsticas+de+empleo%22&amp;q2=mattersInCountry_es_le:%22El+Salvador%22</t>
  </si>
  <si>
    <t>https://www.numbeo.com/cost-of-living/in/San-Salvador</t>
  </si>
  <si>
    <t>https://www.accuweather.com/es/sv/san-salvador/130669/air-quality-index/130669</t>
  </si>
  <si>
    <t>https://en.climate-data.org/north-america/el-salvador/departamento-de-san-salvador/san-salvador-1889/, https://www.weather-atlas.com/en/el-salvador/san-salvador-climate, https://weatherandclimate.com/el-salvador/san-salvador-el-salvador</t>
  </si>
  <si>
    <t>https://en.climate-data.org/north-america/el-salvador/san-salvador/san-salvador-370/</t>
  </si>
  <si>
    <t>https://www.iqair.com/us/el-salvador/san-salvador</t>
  </si>
  <si>
    <t>https://www.listasal.info/articulos/universidades-de-el-salvador.shtml, https://www.universityguru.com/universities--el-salvador, https://www.universityguru.com/universities-san-salvador</t>
  </si>
  <si>
    <t>https://es.numbeo.com/contaminaci%C3%B3n/ciudad/San-Salvador</t>
  </si>
  <si>
    <t>https://www.elsalvador.com/noticias/negocios/salario-minimo-canasta-basica-empleo-y-desempleo-trabajo-agricola-domestico-inflacion-/1053022/2023/, https://www.averagesalarysurvey.com/es/salario/el-salvador</t>
  </si>
  <si>
    <t>https://www.statista.com/statistics/696152/homicide-rate-in-el-salvador/, https://datosmacro.expansion.com/demografia/homicidios/el-salvador, https://www.larepublica.co/globoeconomia/las-diferencias-en-la-tasa-de-homicidios-de-colombia-frente-a-los-datos-de-el-salvador-3558733, https://www.dw.com/es/oudh-cifra-de-homicidios-en-el-salvador-en-2022-no-es-veraz/a-65366818, https://www.swissinfo.ch/spa/bukele-afirma-que-tasa-de-homicidios-de-el-salvador-es-la-m%C3%A1s-baja-de-am%C3%A9rica/48266092, https://es.wikipedia.org/wiki/Homicidios_en_El_Salvador</t>
  </si>
  <si>
    <t>https://es-es.topographic-map.com/map-fph83l/San-Salvador/, https://elsalvadoreshermoso.com/altura-sobre-el-nivel-del-mar-el-salvador/</t>
  </si>
  <si>
    <t>https://es.wikipedia.org/wiki/Santos, http://poblacion.population.city/brasil/santos/</t>
  </si>
  <si>
    <t>https://www.philatlas.com/mindanao/r12/general-santos.html</t>
  </si>
  <si>
    <t>http://poblacion.population.city/brasil/santos/</t>
  </si>
  <si>
    <t>https://cuentame.inegi.org.mx/poblacion/esperanza.aspx?tema=P, https://www.milenio.com/opinion/juan-gomez-junco/resena/hay-esperanza-en-santos</t>
  </si>
  <si>
    <t>https://www.statista.com/statistics/572596/literacy-rate-in-brazil/</t>
  </si>
  <si>
    <t>https://g1.globo.com/sp/santos-regiao/noticia/2022/03/26/pib-da-regiao-de-santos-cresce-6percent-em-2021-e-supera-o-estado-aponta-fundacao-seade.ghtml</t>
  </si>
  <si>
    <t>https://www.las2orillas.co/cuando-ivan-duque-se-burlaba-de-juan-manuel-santos-por-la-tasa-de-desempleo/, https://www.elmundo.com/portal/noticias/economia/santos_celebra_reduccion_en_tasa_de_desempleo_en_colombia.php, https://www.semana.com/pais/articulo/como-ha-ido-economia-durante-gobierno-santos/188276/</t>
  </si>
  <si>
    <t>https://www.numbeo.com/cost-of-living/in/Santos</t>
  </si>
  <si>
    <t>https://aqicn.org/city/santiago/es/</t>
  </si>
  <si>
    <t>https://en.climate-data.org/south-america/brazil/sao-paulo/santos-757/, https://elclimaytiempo.com/panama/los-santos-4043194/, https://es.weatherspark.com/y/30272/Clima-promedio-en-Santos-Brasil-durante-todo-el-a%C3%B1o</t>
  </si>
  <si>
    <t>https://en.climate-data.org/south-america/brazil/sao-paulo/santos-413/</t>
  </si>
  <si>
    <t>https://www.aqi.in/dashboard/brazil/sao-paulo/santos</t>
  </si>
  <si>
    <t>https://www.universityguru.com/universities-santos, https://aprimoramente.com/guia/universidade/presencial/santos-sp, https://unisanta.br/</t>
  </si>
  <si>
    <t>https://es.numbeo.com/contaminaci%C3%B3n/ciudad/Santos</t>
  </si>
  <si>
    <t>https://tusalario.org/usa/salario/salario-de-los-vips/fernando-santos, https://www.deportesinc.com/2016/11/03/salarios-en-la-mls/</t>
  </si>
  <si>
    <t>https://listindiario.com/la-republica/20240708/joel-santos-homicidios-robos-microtrafico-han-reducido-ano-pasado_816182.html</t>
  </si>
  <si>
    <t>https://es-co.topographic-map.com/map-8ljf9m/La-Mesa-de-Los-Santos/</t>
  </si>
  <si>
    <t>https://www.jornalcruzeiro.com.br/sorocaba/noticias/2022/12/707412-sorocaba-chega-a-738-128-habitantes.html, https://en.wikipedia.org/wiki/Sorocaba, https://g1.globo.com/sp/sorocaba-jundiai/noticia/2023/07/04/censo-2022-sorocaba-cresce-312percent-em-52-anos-e-tem-mais-habitantes-que-7-capitais-do-brasil.ghtml, https://noticias.sorocaba.sp.gov.br/sorocaba-e-a-cidade-do-interior-do-brasil-com-maior-desenvolvimento-populacional-e-economico-aponta-censo-2022-do-ibge/</t>
  </si>
  <si>
    <t>https://en.wikipedia.org/wiki/Sorocaba, https://www.aznations.com/population/br/cities/sorocaba</t>
  </si>
  <si>
    <t>http://poblacion.population.city/brasil/sorocaba/</t>
  </si>
  <si>
    <t>https://www.expatistan.com/cost-of-living/sorocaba, https://www.datosmundial.com/esperanza-de-vida.php</t>
  </si>
  <si>
    <t>https://en.wikipedia.org/wiki/Sorocaba</t>
  </si>
  <si>
    <t>https://www.seade.gov.br/pib-da-regiao-administrativa-de-sorocaba-e-o-4o-que-mais-cresceu/</t>
  </si>
  <si>
    <t>https://es.statista.com/estadisticas/1276039/tasa-de-desempleo-de-argentina/, https://news.un.org/es/story/2024/01/1526947</t>
  </si>
  <si>
    <t>https://www.numbeo.com/cost-of-living/in/Sorocaba</t>
  </si>
  <si>
    <t>https://www.solerpalau.com/es-es/blog/indice-calidad-aire/</t>
  </si>
  <si>
    <t>https://en.climate-data.org/south-america/brazil/sao-paulo/sorocaba-756/, https://pt.weatherspark.com/y/30153/Clima-caracter%C3%ADstico-em-Sorocaba-Brasil-durante-o-ano, https://www.quandoir.com.br/brasil/sorocaba-362003/</t>
  </si>
  <si>
    <t>https://en.climate-data.org/south-america/brazil/sao-paulo/sorocaba-480/</t>
  </si>
  <si>
    <t>https://www.aqi.in/dashboard/brazil/sao-paulo/sorocaba</t>
  </si>
  <si>
    <t>https://pt.wikipedia.org/wiki/Universidade_de_Sorocaba, https://www.listamais.com.br/categoria/X90Z-701/faculdades-e-universidades-em-sorocaba-sp, https://www.sorocabafacil.com.br/guia/educacao/faculdades-universidades.asp?c=179, https://uni24k.com/u/1725/, https://querobolsa.com.br/faculdades-e-universidades/sao-paulo--sorocaba/melhores, https://www.telelistas.net/sp/sorocaba/faculdades+e+universidades</t>
  </si>
  <si>
    <t>https://es.numbeo.com/contaminaci%C3%B3n/ciudad/Sorocaba</t>
  </si>
  <si>
    <t>https://www.averagesalarysurvey.com/es/salario/sorocaba</t>
  </si>
  <si>
    <r>
      <rPr>
        <rFont val="Calibri"/>
        <sz val="11.0"/>
      </rPr>
      <t xml:space="preserve">https://g1.globo.com/sp/sorocaba-jundiai/noticia/2022/09/27/regiao-de-sorocaba-tem-a-menor-taxa-de-homicidios-desde-2001.ghtml, </t>
    </r>
    <r>
      <rPr>
        <rFont val="Calibri"/>
        <color rgb="FF1155CC"/>
        <sz val="11.0"/>
        <u/>
      </rPr>
      <t>https://www.saopaulo.sp.gov.br/spnoticias/regiao-de-sorocaba-reduz-homicidios-latrocinios-roubos-e-furtos/</t>
    </r>
  </si>
  <si>
    <t>https://es.wikipedia.org/wiki/Sorocaba</t>
  </si>
  <si>
    <t>https://worldpopulationreview.com/cities/mexico/tijuana, https://www.macrotrends.net/global-metrics/cities/21871/tijuana/population</t>
  </si>
  <si>
    <t>https://worldpopulationreview.com/cities/mexico/tijuana, https://datamexico.org/en/profile/geo/tijuana</t>
  </si>
  <si>
    <t>http://www.cij.gob.mx/ebco2018-2024/9660/9660CSD.html</t>
  </si>
  <si>
    <t>http://www.cij.gob.mx/ebco2018-2024/9660/9660CSD.html, http://www.cij.gob.mx/ebco2018-2024/9671/9671CSD.html</t>
  </si>
  <si>
    <t>https://www.indexmundi.com/es/mexico/tasa_de_alfabetizacion.html, https://datosmacro.expansion.com/demografia/tasa-alfabetizacion/mexico</t>
  </si>
  <si>
    <t>https://data.worldbank.org/indicator/NY.GDP.PCAP.CD?locations=MX</t>
  </si>
  <si>
    <t>https://www.elsoldetijuana.com.mx/tags/temas/desempleo, https://zetatijuana.com/2024/05/tasa-de-desempleo-en-mx-bajo-a-2-5-en-1er-trimestre-de-2024-informalidad-del-54-3/</t>
  </si>
  <si>
    <t>https://www.numbeo.com/cost-of-living/in/Tijuana</t>
  </si>
  <si>
    <t>https://aqicn.org/city/tijuana/es/</t>
  </si>
  <si>
    <t>https://en.climate-data.org/north-america/mexico/lower-california/tijuana-1005196/</t>
  </si>
  <si>
    <t>https://en.climate-data.org/north-america/mexico/baja-california/tijuana-599/</t>
  </si>
  <si>
    <t>https://aqicn.org/city/tijuana/</t>
  </si>
  <si>
    <t>https://mextudia.com/en-tu-ciudad/universidades-en-tijuana/, https://www.altillo.com/universidades/mexico/de/municipio_bc_tijuana.asp, https://udetijuana.edu.mx/, https://unibetas.com/universidades-en-tijuana/, https://estudioenmexico.com.mx/tijuana/, https://sic.gob.mx/lista.php?table=universidad&amp;estado_id=2&amp;municipio_id=4</t>
  </si>
  <si>
    <t>https://es.numbeo.com/contaminaci%C3%B3n/ciudad/Tijuana</t>
  </si>
  <si>
    <t>https://mx.talent.com/salary?job=trabajo+tijuana, https://mx.talent.com/salary?job=en+tijuana, https://www.salaryexplorer.com/es/average-salary-wage-comparison-tijuana-t1592, https://www.averagesalarysurvey.com/es/salario/tijuana</t>
  </si>
  <si>
    <t>https://www.elsoldetijuana.com.mx/local/tijuana-la-quinta-ciudad-mas-violenta-del-mundo-9649432.html</t>
  </si>
  <si>
    <t>https://www.conocemexico.mx/tijuana/, https://es-mx.topographic-map.com/map-fz8b3/Tijuana/, https://en.wikipedia.org/wiki/Tijuana</t>
  </si>
  <si>
    <r>
      <rPr>
        <rFont val="Calibri"/>
        <sz val="11.0"/>
      </rPr>
      <t xml:space="preserve">https://es.wikipedia.org/wiki/Victoria_(Chile), </t>
    </r>
    <r>
      <rPr>
        <rFont val="Calibri"/>
        <color rgb="FF1155CC"/>
        <sz val="11.0"/>
        <u/>
      </rPr>
      <t>https://www.bcn.cl/siit/reportescomunales/comunas_v.html?anno=2021&amp;idcom=9211</t>
    </r>
  </si>
  <si>
    <t>https://en.wikipedia.org/wiki/Victoria_(state), https://www.population.net.au/population-of-victoria/, https://worldpopulationreview.com/territories/victoria-population, https://profile.id.com.au/australia/about?WebID=110, https://www.worldatlas.com/articles/which-australian-states-territories-have-the-highest-density-of-population.html</t>
  </si>
  <si>
    <t>https://datos.bancomundial.org/indicator/SP.POP.GROW, https://es.statista.com/grafico/32589/tasa-estimada-de-crecimiento-de-la-poblacion-por-pais-o-territorio/</t>
  </si>
  <si>
    <t>https://www.datosmundial.com/esperanza-de-vida.php</t>
  </si>
  <si>
    <t>https://www.indexmundi.com/es/australia/tasa_de_alfabetizacion.html</t>
  </si>
  <si>
    <t>https://steamcommunity.com/app/529340/discussions/0/4032475099158869089/?l=dutch, https://www.reddit.com/r/victoria3/comments/zy46xw/how_to_increase_gdp/, https://www.coinlore.com/convert/pib-pibble/usd</t>
  </si>
  <si>
    <t>https://www.hoytamaulipas.net/notas/542484/Disminuyo-la-tasa-de-desempleo-en-Tamaulipas.html, https://es.wikipedia.org/wiki/Desempleo, https://www.oecd.org/espanol/estadisticas/tasa-desempleo.htm</t>
  </si>
  <si>
    <t>https://www.numbeo.com/cost-of-living/in/Victoria</t>
  </si>
  <si>
    <t>https://www.pollution-alert.com/es/canada/contaminacion/geo-6174041/victoria.html</t>
  </si>
  <si>
    <t>https://en.climate-data.org/north-america/canada/british-columbia/victoria-631/, https://www.weather-atlas.com/en/canada/victoria-climate</t>
  </si>
  <si>
    <t>https://en.climate-data.org/north-america/mexico/tamaulipas/victoria-1035/</t>
  </si>
  <si>
    <t>https://www.aqi.in/au/dashboard/australia/victoria</t>
  </si>
  <si>
    <t>https://es.wikipedia.org/wiki/Anexo:Ciudades_por_tasa_de_homicidio_intencional</t>
  </si>
  <si>
    <t>https://es.numbeo.com/contaminaci%C3%B3n/ciudad/Ciudad-Victoria-Mexico</t>
  </si>
  <si>
    <t>https://www.unsaltoaaustralia.com/publicaciones/cuanto-se-cobra-en-australia-toda-la-verdad/, https://www.nomadasexperience.com/australia/salario-minimo-australia/, https://dingoos.com/salario-minimo-en-australia/</t>
  </si>
  <si>
    <t>https://datos.bancomundial.org/indicator/VC.IHR.PSRC.P5, https://www.numbeo.com/crime/in/Victoria, https://es.wikipedia.org/wiki/Anexo:Pa%C3%ADses_por_tasa_de_homicidio_intencional, https://insightcrime.org/news/insight-crime-2022-homicide-round-up/, https://es.m.wikipedia.org/wiki/Anexo:Ciudades_por_tasa_de_homicidio_intencional</t>
  </si>
  <si>
    <t>https://en.wikipedia.org/wiki/Altitude, https://www.diariodelviajero.com/cajon-de-sastre/altitud-o-altura-que-diferencia-hay, https://www.significados.com/altitud/, https://es.wikipedia.org/wiki/Metros_sobre_el_nivel_del_mar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</si>
</sst>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8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202122"/>
      <name val="Calibri"/>
      <scheme val="minor"/>
    </font>
    <font>
      <sz val="11.0"/>
      <color rgb="FF000000"/>
      <name val="Calibri"/>
      <scheme val="minor"/>
    </font>
    <font>
      <color rgb="FF202122"/>
      <name val="Calibri"/>
      <scheme val="minor"/>
    </font>
    <font>
      <sz val="11.0"/>
      <color theme="1"/>
      <name val="Calibri"/>
    </font>
    <font>
      <color theme="1"/>
      <name val="Arial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sz val="11.0"/>
      <color rgb="FF000000"/>
      <name val="Calibri"/>
    </font>
    <font>
      <u/>
      <sz val="11.0"/>
      <color rgb="FF1F1F1F"/>
      <name val="Arial"/>
    </font>
    <font>
      <u/>
      <sz val="11.0"/>
      <color rgb="FF0000FF"/>
      <name val="Arial"/>
    </font>
    <font>
      <u/>
      <color rgb="FF0000FF"/>
    </font>
    <font>
      <u/>
      <color rgb="FF0000FF"/>
    </font>
    <font>
      <u/>
      <color rgb="FF000000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3" numFmtId="4" xfId="0" applyAlignment="1" applyFont="1" applyNumberFormat="1">
      <alignment readingOrder="0"/>
    </xf>
    <xf borderId="0" fillId="2" fontId="3" numFmtId="4" xfId="0" applyFont="1" applyNumberFormat="1"/>
    <xf borderId="0" fillId="2" fontId="3" numFmtId="10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3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4" xfId="0" applyAlignment="1" applyFont="1" applyNumberFormat="1">
      <alignment horizontal="left" readingOrder="0"/>
    </xf>
    <xf borderId="0" fillId="3" fontId="3" numFmtId="0" xfId="0" applyFill="1" applyFont="1"/>
    <xf borderId="0" fillId="3" fontId="3" numFmtId="4" xfId="0" applyAlignment="1" applyFont="1" applyNumberFormat="1">
      <alignment readingOrder="0"/>
    </xf>
    <xf borderId="0" fillId="3" fontId="3" numFmtId="10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3" numFmtId="164" xfId="0" applyAlignment="1" applyFont="1" applyNumberFormat="1">
      <alignment readingOrder="0"/>
    </xf>
    <xf borderId="0" fillId="3" fontId="3" numFmtId="3" xfId="0" applyAlignment="1" applyFont="1" applyNumberFormat="1">
      <alignment readingOrder="0"/>
    </xf>
    <xf borderId="0" fillId="3" fontId="3" numFmtId="9" xfId="0" applyAlignment="1" applyFont="1" applyNumberFormat="1">
      <alignment readingOrder="0"/>
    </xf>
    <xf borderId="0" fillId="3" fontId="5" numFmtId="164" xfId="0" applyAlignment="1" applyFont="1" applyNumberFormat="1">
      <alignment readingOrder="0"/>
    </xf>
    <xf borderId="0" fillId="4" fontId="3" numFmtId="0" xfId="0" applyFill="1" applyFont="1"/>
    <xf borderId="0" fillId="4" fontId="3" numFmtId="4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4" fontId="3" numFmtId="164" xfId="0" applyAlignment="1" applyFont="1" applyNumberFormat="1">
      <alignment readingOrder="0"/>
    </xf>
    <xf borderId="0" fillId="4" fontId="6" numFmtId="164" xfId="0" applyAlignment="1" applyFont="1" applyNumberFormat="1">
      <alignment horizontal="right" readingOrder="0"/>
    </xf>
    <xf borderId="0" fillId="4" fontId="3" numFmtId="0" xfId="0" applyAlignment="1" applyFont="1">
      <alignment horizontal="right" readingOrder="0"/>
    </xf>
    <xf borderId="0" fillId="4" fontId="3" numFmtId="4" xfId="0" applyAlignment="1" applyFont="1" applyNumberFormat="1">
      <alignment horizontal="right" readingOrder="0"/>
    </xf>
    <xf borderId="0" fillId="4" fontId="3" numFmtId="4" xfId="0" applyFont="1" applyNumberFormat="1"/>
    <xf borderId="0" fillId="4" fontId="3" numFmtId="3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4" xfId="0" applyAlignment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9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readingOrder="0"/>
    </xf>
    <xf borderId="0" fillId="0" fontId="7" numFmtId="4" xfId="0" applyAlignment="1" applyFont="1" applyNumberFormat="1">
      <alignment horizontal="right" readingOrder="0"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0" fontId="8" numFmtId="10" xfId="0" applyAlignment="1" applyFont="1" applyNumberFormat="1">
      <alignment readingOrder="0" vertical="bottom"/>
    </xf>
    <xf borderId="0" fillId="0" fontId="3" numFmtId="4" xfId="0" applyAlignment="1" applyFont="1" applyNumberFormat="1">
      <alignment readingOrder="0"/>
    </xf>
    <xf borderId="0" fillId="0" fontId="7" numFmtId="3" xfId="0" applyAlignment="1" applyFont="1" applyNumberForma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4" xfId="0" applyAlignment="1" applyFont="1" applyNumberFormat="1">
      <alignment vertical="bottom"/>
    </xf>
    <xf borderId="0" fillId="0" fontId="3" numFmtId="4" xfId="0" applyFont="1" applyNumberFormat="1"/>
    <xf borderId="0" fillId="0" fontId="7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5" fontId="14" numFmtId="0" xfId="0" applyAlignment="1" applyFill="1" applyFont="1">
      <alignment horizontal="left" readingOrder="0"/>
    </xf>
    <xf borderId="0" fillId="5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21" numFmtId="0" xfId="0" applyAlignment="1" applyFont="1">
      <alignment readingOrder="0" vertical="bottom"/>
    </xf>
    <xf borderId="0" fillId="0" fontId="22" numFmtId="0" xfId="0" applyAlignment="1" applyFont="1">
      <alignment readingOrder="0" shrinkToFit="0" vertical="bottom" wrapText="1"/>
    </xf>
    <xf borderId="0" fillId="0" fontId="8" numFmtId="0" xfId="0" applyAlignment="1" applyFont="1">
      <alignment vertical="bottom"/>
    </xf>
    <xf borderId="0" fillId="0" fontId="23" numFmtId="0" xfId="0" applyAlignment="1" applyFont="1">
      <alignment shrinkToFit="0" vertical="bottom" wrapText="1"/>
    </xf>
    <xf borderId="0" fillId="0" fontId="24" numFmtId="0" xfId="0" applyAlignment="1" applyFont="1">
      <alignment readingOrder="0" vertical="bottom"/>
    </xf>
    <xf borderId="0" fillId="0" fontId="25" numFmtId="0" xfId="0" applyAlignment="1" applyFont="1">
      <alignment vertical="bottom"/>
    </xf>
    <xf borderId="0" fillId="0" fontId="26" numFmtId="0" xfId="0" applyAlignment="1" applyFont="1">
      <alignment shrinkToFit="0" vertical="bottom" wrapText="1"/>
    </xf>
    <xf borderId="0" fillId="0" fontId="27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mide.jalisco.gob.mx/mide/panelCiudadano/detalleIndicador/4" TargetMode="External"/><Relationship Id="rId194" Type="http://schemas.openxmlformats.org/officeDocument/2006/relationships/hyperlink" Target="https://es.weatherspark.com/y/3866/Clima-promedio-en-Guadalajara-M%C3%A9xico-durante-todo-el-a%C3%B1o" TargetMode="External"/><Relationship Id="rId193" Type="http://schemas.openxmlformats.org/officeDocument/2006/relationships/hyperlink" Target="https://www.iqair.com/es/mexico/jalisco/guadalajara" TargetMode="External"/><Relationship Id="rId192" Type="http://schemas.openxmlformats.org/officeDocument/2006/relationships/hyperlink" Target="https://www.coneval.org.mx/coordinacion/entidades/Jalisco/Paginas/principal.aspx" TargetMode="External"/><Relationship Id="rId191" Type="http://schemas.openxmlformats.org/officeDocument/2006/relationships/hyperlink" Target="https://mx.talent.com/salary?job=en+guadalajara" TargetMode="External"/><Relationship Id="rId187" Type="http://schemas.openxmlformats.org/officeDocument/2006/relationships/hyperlink" Target="https://www.economia.gob.mx/datamexico/es/profile/geo/guadalajara-991401" TargetMode="External"/><Relationship Id="rId186" Type="http://schemas.openxmlformats.org/officeDocument/2006/relationships/hyperlink" Target="https://www.timeanddate.com/time/zone/mexico/monterrey" TargetMode="External"/><Relationship Id="rId185" Type="http://schemas.openxmlformats.org/officeDocument/2006/relationships/hyperlink" Target="https://es.wikipedia.org/wiki/Monterrey" TargetMode="External"/><Relationship Id="rId184" Type="http://schemas.openxmlformats.org/officeDocument/2006/relationships/hyperlink" Target="https://es.wikipedia.org/wiki/Monterrey" TargetMode="External"/><Relationship Id="rId189" Type="http://schemas.openxmlformats.org/officeDocument/2006/relationships/hyperlink" Target="https://es.wikipedia.org/wiki/Anexo:Ciudades_por_PIB" TargetMode="External"/><Relationship Id="rId188" Type="http://schemas.openxmlformats.org/officeDocument/2006/relationships/hyperlink" Target="https://iieg.gob.mx/ns/wp-content/uploads/2023/01/FichaIniciodea%C3%B1o2023.pdf" TargetMode="External"/><Relationship Id="rId183" Type="http://schemas.openxmlformats.org/officeDocument/2006/relationships/hyperlink" Target="https://www.elfinanciero.com.mx/monterrey/2023/05/29/sube-tasa-de-homicidios-en-la-entidad/" TargetMode="External"/><Relationship Id="rId182" Type="http://schemas.openxmlformats.org/officeDocument/2006/relationships/hyperlink" Target="https://es.numbeo.com/criminalidad/ciudad/Monterrey" TargetMode="External"/><Relationship Id="rId181" Type="http://schemas.openxmlformats.org/officeDocument/2006/relationships/hyperlink" Target="https://www.altillo.com/universidades/mexico/de/municipio_nl_monterrey.asp" TargetMode="External"/><Relationship Id="rId180" Type="http://schemas.openxmlformats.org/officeDocument/2006/relationships/hyperlink" Target="https://es.numbeo.com/contaminaci%C3%B3n/ciudad/Monterrey" TargetMode="External"/><Relationship Id="rId176" Type="http://schemas.openxmlformats.org/officeDocument/2006/relationships/hyperlink" Target="https://www.iqair.com/es/mexico/nuevo-leon/monterrey" TargetMode="External"/><Relationship Id="rId175" Type="http://schemas.openxmlformats.org/officeDocument/2006/relationships/hyperlink" Target="http://datos.nl.gob.mx/indicadores-de-pobreza-en-nuevo-leon-nueva-version/" TargetMode="External"/><Relationship Id="rId174" Type="http://schemas.openxmlformats.org/officeDocument/2006/relationships/hyperlink" Target="https://www.economia.gob.mx/datamexico/es/profile/geo/nuevo-leon-nl?redirect=true" TargetMode="External"/><Relationship Id="rId173" Type="http://schemas.openxmlformats.org/officeDocument/2006/relationships/hyperlink" Target="https://www.economia.gob.mx/datamexico/es/profile/geo/nuevo-leon-nl?redirect=true" TargetMode="External"/><Relationship Id="rId179" Type="http://schemas.openxmlformats.org/officeDocument/2006/relationships/hyperlink" Target="https://es.numbeo.com/contaminaci%C3%B3n/ciudad/Monterrey" TargetMode="External"/><Relationship Id="rId178" Type="http://schemas.openxmlformats.org/officeDocument/2006/relationships/hyperlink" Target="https://www.inegi.org.mx/contenidos/productos/prod_serv/contenidos/espanol/bvinegi/productos/historicos/2104/702825220747/702825220747_3.pdf" TargetMode="External"/><Relationship Id="rId177" Type="http://schemas.openxmlformats.org/officeDocument/2006/relationships/hyperlink" Target="https://es.weatherspark.com/y/5154/Clima-promedio-en-Monterrey-M%C3%A9xico-durante-todo-el-a%C3%B1o" TargetMode="External"/><Relationship Id="rId198" Type="http://schemas.openxmlformats.org/officeDocument/2006/relationships/hyperlink" Target="https://www.altillo.com/universidades/mexico/de/municipio_jal_guadalajara.asp" TargetMode="External"/><Relationship Id="rId197" Type="http://schemas.openxmlformats.org/officeDocument/2006/relationships/hyperlink" Target="https://es.numbeo.com/contaminaci%C3%B3n/ciudad/Guadalajara" TargetMode="External"/><Relationship Id="rId196" Type="http://schemas.openxmlformats.org/officeDocument/2006/relationships/hyperlink" Target="https://es.numbeo.com/contaminaci%C3%B3n/ciudad/Guadalajara" TargetMode="External"/><Relationship Id="rId195" Type="http://schemas.openxmlformats.org/officeDocument/2006/relationships/hyperlink" Target="https://cuentame.inegi.org.mx/monografias/informacion/jal/territorio/clima.aspx?tema=me" TargetMode="External"/><Relationship Id="rId199" Type="http://schemas.openxmlformats.org/officeDocument/2006/relationships/hyperlink" Target="https://es.numbeo.com/criminalidad/ciudad/Guadalajara" TargetMode="External"/><Relationship Id="rId150" Type="http://schemas.openxmlformats.org/officeDocument/2006/relationships/hyperlink" Target="https://es.wikipedia.org/wiki/Belo_Horizonte" TargetMode="External"/><Relationship Id="rId392" Type="http://schemas.openxmlformats.org/officeDocument/2006/relationships/hyperlink" Target="https://g.co/kgs/NqZZbZ1" TargetMode="External"/><Relationship Id="rId391" Type="http://schemas.openxmlformats.org/officeDocument/2006/relationships/hyperlink" Target="https://oeco.padf.org/wp-content/uploads/2024/04/OECO.-BOLETIN-ANUAL-DE-HOMICIDIOS-2023.pdf" TargetMode="External"/><Relationship Id="rId390" Type="http://schemas.openxmlformats.org/officeDocument/2006/relationships/hyperlink" Target="https://es.numbeo.com/criminalidad/ciudad/Guayaquil" TargetMode="External"/><Relationship Id="rId1" Type="http://schemas.openxmlformats.org/officeDocument/2006/relationships/hyperlink" Target="https://es.wikipedia.org/wiki/Anexo:%C3%81reas_metropolitanas_m%C3%A1s_pobladas_de_Am%C3%A9rica_Latina" TargetMode="External"/><Relationship Id="rId2" Type="http://schemas.openxmlformats.org/officeDocument/2006/relationships/hyperlink" Target="https://cuentame.inegi.org.mx/poblacion/esperanza.aspx?tema=P" TargetMode="External"/><Relationship Id="rId3" Type="http://schemas.openxmlformats.org/officeDocument/2006/relationships/hyperlink" Target="https://ipdp.cdmx.gob.mx/storage/app/uploads/public/658/4dd/730/6584dd73019c9487768004.pdf" TargetMode="External"/><Relationship Id="rId149" Type="http://schemas.openxmlformats.org/officeDocument/2006/relationships/hyperlink" Target="https://www.timeanddate.com/time/zone/venezuela/caracas" TargetMode="External"/><Relationship Id="rId4" Type="http://schemas.openxmlformats.org/officeDocument/2006/relationships/hyperlink" Target="https://es.wikipedia.org/wiki/Anexo:Ciudades_por_PIB" TargetMode="External"/><Relationship Id="rId148" Type="http://schemas.openxmlformats.org/officeDocument/2006/relationships/hyperlink" Target="https://es.wikipedia.org/wiki/Caracas" TargetMode="External"/><Relationship Id="rId9" Type="http://schemas.openxmlformats.org/officeDocument/2006/relationships/hyperlink" Target="https://es.climate-data.org/america-del-norte/mexico/distrito-federal/ciudad-de-mexico-1093/" TargetMode="External"/><Relationship Id="rId143" Type="http://schemas.openxmlformats.org/officeDocument/2006/relationships/hyperlink" Target="https://es.numbeo.com/contaminaci%C3%B3n/ciudad/Caracas" TargetMode="External"/><Relationship Id="rId385" Type="http://schemas.openxmlformats.org/officeDocument/2006/relationships/hyperlink" Target="https://es.climate-data.org/america-del-sur/ecuador/provincia-del-guayas/guayaquil-2962/" TargetMode="External"/><Relationship Id="rId142" Type="http://schemas.openxmlformats.org/officeDocument/2006/relationships/hyperlink" Target="https://es.numbeo.com/contaminaci%C3%B3n/ciudad/Caracas" TargetMode="External"/><Relationship Id="rId384" Type="http://schemas.openxmlformats.org/officeDocument/2006/relationships/hyperlink" Target="https://www.iqair.com/ecuador?srsltid=AfmBOorf--2gHrjBP9HRnUS3fmHbHSTV9Pe-6Lm9VDJKQCKhxKt-a9uI" TargetMode="External"/><Relationship Id="rId141" Type="http://schemas.openxmlformats.org/officeDocument/2006/relationships/hyperlink" Target="https://www.weather-atlas.com/es/venezuela/caracas-clima" TargetMode="External"/><Relationship Id="rId383" Type="http://schemas.openxmlformats.org/officeDocument/2006/relationships/hyperlink" Target="https://www.eldiario.ec/noticias-manabi-ecuador/274293-guayaquil-es-la-ciudad-con-mayor-pobreza-del-pais-segun-el-inec/" TargetMode="External"/><Relationship Id="rId140" Type="http://schemas.openxmlformats.org/officeDocument/2006/relationships/hyperlink" Target="https://es.weatherspark.com/y/27706/Clima-promedio-en-Caracas-Venezuela-durante-todo-el-a%C3%B1o" TargetMode="External"/><Relationship Id="rId382" Type="http://schemas.openxmlformats.org/officeDocument/2006/relationships/hyperlink" Target="https://www.averagesalarysurvey.com/es/salario/guayaquil" TargetMode="External"/><Relationship Id="rId5" Type="http://schemas.openxmlformats.org/officeDocument/2006/relationships/hyperlink" Target="https://www.economia.gob.mx/datamexico/es/profile/geo/ciudad-de-mexico-cx" TargetMode="External"/><Relationship Id="rId147" Type="http://schemas.openxmlformats.org/officeDocument/2006/relationships/hyperlink" Target="https://es.wikipedia.org/wiki/Caracas" TargetMode="External"/><Relationship Id="rId389" Type="http://schemas.openxmlformats.org/officeDocument/2006/relationships/hyperlink" Target="https://www.educaedu.com.ec/centros/universidades/guayaquil--guayas" TargetMode="External"/><Relationship Id="rId6" Type="http://schemas.openxmlformats.org/officeDocument/2006/relationships/hyperlink" Target="https://www.indeed.com/orientacion-profesional/pago-salario/salario-promedio-mexico-factores" TargetMode="External"/><Relationship Id="rId146" Type="http://schemas.openxmlformats.org/officeDocument/2006/relationships/hyperlink" Target="https://observatoriodeviolencia.org.ve/news/2023-culmino-con-al-menos-847-muertes-violentas-en-distrito-capital/" TargetMode="External"/><Relationship Id="rId388" Type="http://schemas.openxmlformats.org/officeDocument/2006/relationships/hyperlink" Target="https://es.numbeo.com/contaminaci%C3%B3n/ciudad/Guayaquil" TargetMode="External"/><Relationship Id="rId7" Type="http://schemas.openxmlformats.org/officeDocument/2006/relationships/hyperlink" Target="https://www.coneval.org.mx/coordinacion/entidades/DistritoFederal/Paginas/principal.aspx" TargetMode="External"/><Relationship Id="rId145" Type="http://schemas.openxmlformats.org/officeDocument/2006/relationships/hyperlink" Target="https://es.numbeo.com/criminalidad/ciudad/Caracas" TargetMode="External"/><Relationship Id="rId387" Type="http://schemas.openxmlformats.org/officeDocument/2006/relationships/hyperlink" Target="https://es.numbeo.com/contaminaci%C3%B3n/ciudad/Guayaquil" TargetMode="External"/><Relationship Id="rId8" Type="http://schemas.openxmlformats.org/officeDocument/2006/relationships/hyperlink" Target="https://www.iqair.com/es/mexico/mexico-city" TargetMode="External"/><Relationship Id="rId144" Type="http://schemas.openxmlformats.org/officeDocument/2006/relationships/hyperlink" Target="https://es.wikipedia.org/wiki/Anexo:Universidades_e_institutos_de_educaci%C3%B3n_superior_de_Caracas" TargetMode="External"/><Relationship Id="rId386" Type="http://schemas.openxmlformats.org/officeDocument/2006/relationships/hyperlink" Target="https://es.climate-data.org/america-del-sur/ecuador/provincia-del-guayas/guayaquil-2962/" TargetMode="External"/><Relationship Id="rId381" Type="http://schemas.openxmlformats.org/officeDocument/2006/relationships/hyperlink" Target="https://www.ecuavisa.com/noticias/guayaquil/desempleo-guayaquil-problema-2024-KB7355693" TargetMode="External"/><Relationship Id="rId380" Type="http://schemas.openxmlformats.org/officeDocument/2006/relationships/hyperlink" Target="https://www.finanzas.gob.ec/guayaquil-gran-impulsor-del-desarrollo-economico-del-ecuador/" TargetMode="External"/><Relationship Id="rId139" Type="http://schemas.openxmlformats.org/officeDocument/2006/relationships/hyperlink" Target="https://www.breezometer.com/air-quality-map/es/air-quality/venezuela/caracas" TargetMode="External"/><Relationship Id="rId138" Type="http://schemas.openxmlformats.org/officeDocument/2006/relationships/hyperlink" Target="https://www.desarrollosocialyfamilia.gob.cl/storage/docs/boletin_interno/DOCUMENTO_POBREZA_Y_DISTR_ING_RMS_CASEN_2020.pdf" TargetMode="External"/><Relationship Id="rId137" Type="http://schemas.openxmlformats.org/officeDocument/2006/relationships/hyperlink" Target="https://eldiario.com/2024/06/22/salario-promedio-del-sector-privado-en-caracas/" TargetMode="External"/><Relationship Id="rId379" Type="http://schemas.openxmlformats.org/officeDocument/2006/relationships/hyperlink" Target="https://unesdoc.unesco.org/ark:/48223/pf0000185161" TargetMode="External"/><Relationship Id="rId132" Type="http://schemas.openxmlformats.org/officeDocument/2006/relationships/hyperlink" Target="https://versus.com/es/caracas/annual-population-growth" TargetMode="External"/><Relationship Id="rId374" Type="http://schemas.openxmlformats.org/officeDocument/2006/relationships/hyperlink" Target="https://es.wikipedia.org/wiki/Curitiba" TargetMode="External"/><Relationship Id="rId131" Type="http://schemas.openxmlformats.org/officeDocument/2006/relationships/hyperlink" Target="https://es.wikipedia.org/wiki/Caracas" TargetMode="External"/><Relationship Id="rId373" Type="http://schemas.openxmlformats.org/officeDocument/2006/relationships/hyperlink" Target="https://g.co/kgs/Qv3ci5M" TargetMode="External"/><Relationship Id="rId130" Type="http://schemas.openxmlformats.org/officeDocument/2006/relationships/hyperlink" Target="https://www.timeanddate.com/time/zone/chile/santiago" TargetMode="External"/><Relationship Id="rId372" Type="http://schemas.openxmlformats.org/officeDocument/2006/relationships/hyperlink" Target="https://es.wikipedia.org/wiki/Crimen_en_Brasil" TargetMode="External"/><Relationship Id="rId371" Type="http://schemas.openxmlformats.org/officeDocument/2006/relationships/hyperlink" Target="https://es.numbeo.com/criminalidad/ciudad/Curitiba" TargetMode="External"/><Relationship Id="rId136" Type="http://schemas.openxmlformats.org/officeDocument/2006/relationships/hyperlink" Target="https://versus.com/es/caracas/unemployment-rate" TargetMode="External"/><Relationship Id="rId378" Type="http://schemas.openxmlformats.org/officeDocument/2006/relationships/hyperlink" Target="https://datosmacro.expansion.com/demografia/esperanza-vida/ecuador" TargetMode="External"/><Relationship Id="rId135" Type="http://schemas.openxmlformats.org/officeDocument/2006/relationships/hyperlink" Target="https://www.ecured.cu/Caracas" TargetMode="External"/><Relationship Id="rId377" Type="http://schemas.openxmlformats.org/officeDocument/2006/relationships/hyperlink" Target="https://worldpopulationreview.com/cities/ecuador/guayaquil" TargetMode="External"/><Relationship Id="rId134" Type="http://schemas.openxmlformats.org/officeDocument/2006/relationships/hyperlink" Target="https://datosmacro.expansion.com/demografia/tasa-alfabetizacion/venezuela" TargetMode="External"/><Relationship Id="rId376" Type="http://schemas.openxmlformats.org/officeDocument/2006/relationships/hyperlink" Target="https://es.wikipedia.org/wiki/Guayaquil" TargetMode="External"/><Relationship Id="rId133" Type="http://schemas.openxmlformats.org/officeDocument/2006/relationships/hyperlink" Target="https://datosmacro.expansion.com/demografia/esperanza-vida/venezuela" TargetMode="External"/><Relationship Id="rId375" Type="http://schemas.openxmlformats.org/officeDocument/2006/relationships/hyperlink" Target="https://www.timeanddate.com/time/zone/brazil/curitiba" TargetMode="External"/><Relationship Id="rId172" Type="http://schemas.openxmlformats.org/officeDocument/2006/relationships/hyperlink" Target="https://es.wikipedia.org/wiki/Anexo:Ciudades_por_PIB" TargetMode="External"/><Relationship Id="rId171" Type="http://schemas.openxmlformats.org/officeDocument/2006/relationships/hyperlink" Target="https://cuentame.inegi.org.mx/monografias/informacion/nl/poblacion/dinamica.aspx" TargetMode="External"/><Relationship Id="rId170" Type="http://schemas.openxmlformats.org/officeDocument/2006/relationships/hyperlink" Target="https://www.economia.gob.mx/datamexico/es/profile/geo/monterrey" TargetMode="External"/><Relationship Id="rId165" Type="http://schemas.openxmlformats.org/officeDocument/2006/relationships/hyperlink" Target="https://www.scielo.br/j/sausoc/a/GVYtyntRNPBrhLXrLtvnqft/?lang=en" TargetMode="External"/><Relationship Id="rId164" Type="http://schemas.openxmlformats.org/officeDocument/2006/relationships/hyperlink" Target="https://es.numbeo.com/criminalidad/ciudad/Belo-Horizonte" TargetMode="External"/><Relationship Id="rId163" Type="http://schemas.openxmlformats.org/officeDocument/2006/relationships/hyperlink" Target="https://es.uni24k.com/c/brasil/cc/belo-horizonte/" TargetMode="External"/><Relationship Id="rId162" Type="http://schemas.openxmlformats.org/officeDocument/2006/relationships/hyperlink" Target="https://es.numbeo.com/contaminaci%C3%B3n/ciudad/Belo-Horizonte" TargetMode="External"/><Relationship Id="rId169" Type="http://schemas.openxmlformats.org/officeDocument/2006/relationships/hyperlink" Target="https://es.wikipedia.org/wiki/Monterrey_(California)" TargetMode="External"/><Relationship Id="rId168" Type="http://schemas.openxmlformats.org/officeDocument/2006/relationships/hyperlink" Target="https://www.timeanddate.com/time/zone/brazil/belo-horizonte" TargetMode="External"/><Relationship Id="rId167" Type="http://schemas.openxmlformats.org/officeDocument/2006/relationships/hyperlink" Target="https://es.wikipedia.org/wiki/Belo_Horizonte" TargetMode="External"/><Relationship Id="rId166" Type="http://schemas.openxmlformats.org/officeDocument/2006/relationships/hyperlink" Target="https://es.wikipedia.org/wiki/Belo_Horizonte" TargetMode="External"/><Relationship Id="rId161" Type="http://schemas.openxmlformats.org/officeDocument/2006/relationships/hyperlink" Target="https://es.numbeo.com/contaminaci%C3%B3n/ciudad/Belo-Horizonte" TargetMode="External"/><Relationship Id="rId160" Type="http://schemas.openxmlformats.org/officeDocument/2006/relationships/hyperlink" Target="https://es.weatherspark.com/y/147599/Clima-promedio-en-Belo-Horizonte-Estado-de-Minas-Gerais-Brasil-durante-todo-el-a%C3%B1o" TargetMode="External"/><Relationship Id="rId159" Type="http://schemas.openxmlformats.org/officeDocument/2006/relationships/hyperlink" Target="https://es.weatherspark.com/y/147599/Clima-promedio-en-Belo-Horizonte-Estado-de-Minas-Gerais-Brasil-durante-todo-el-a%C3%B1o" TargetMode="External"/><Relationship Id="rId154" Type="http://schemas.openxmlformats.org/officeDocument/2006/relationships/hyperlink" Target="https://es.wikipedia.org/wiki/Anexo:Ciudades_por_PIB" TargetMode="External"/><Relationship Id="rId396" Type="http://schemas.openxmlformats.org/officeDocument/2006/relationships/hyperlink" Target="https://www.macrotrends.net/global-metrics/cities/20870/havana/population" TargetMode="External"/><Relationship Id="rId153" Type="http://schemas.openxmlformats.org/officeDocument/2006/relationships/hyperlink" Target="https://agenciabrasil.ebc.com.br/es/economia/noticia/2023-06/baja-el-analfabetismo-en-brasil-pero-acceso-educacion-es-desigual" TargetMode="External"/><Relationship Id="rId395" Type="http://schemas.openxmlformats.org/officeDocument/2006/relationships/hyperlink" Target="https://es.wikipedia.org/wiki/La_Habana" TargetMode="External"/><Relationship Id="rId152" Type="http://schemas.openxmlformats.org/officeDocument/2006/relationships/hyperlink" Target="https://agenciabrasil.ebc.com.br/es/geral/noticia/2024-08/actualizada-la-esperanza-de-vida-en-brasil-764-anos" TargetMode="External"/><Relationship Id="rId394" Type="http://schemas.openxmlformats.org/officeDocument/2006/relationships/hyperlink" Target="https://www.timeanddate.com/worldclock/ecuador/guayaquil" TargetMode="External"/><Relationship Id="rId151" Type="http://schemas.openxmlformats.org/officeDocument/2006/relationships/hyperlink" Target="https://www.cideu.org/miembro/belo-horizonte/" TargetMode="External"/><Relationship Id="rId393" Type="http://schemas.openxmlformats.org/officeDocument/2006/relationships/hyperlink" Target="https://es.wikipedia.org/wiki/Guayaquil" TargetMode="External"/><Relationship Id="rId158" Type="http://schemas.openxmlformats.org/officeDocument/2006/relationships/hyperlink" Target="https://www.iqair.com/es/brazil/minas-gerais/belo-horizonte" TargetMode="External"/><Relationship Id="rId157" Type="http://schemas.openxmlformats.org/officeDocument/2006/relationships/hyperlink" Target="https://www.resumenlatinoamericano.org/2021/08/27/brasil-la-region-mas-rica-de-minas-gerais-el-area-metropolitana-de-belo-horizonte-alberga-bolsas-de-pobreza/" TargetMode="External"/><Relationship Id="rId399" Type="http://schemas.openxmlformats.org/officeDocument/2006/relationships/hyperlink" Target="https://datos.bancomundial.org/indicador/NY.GDP.MKTP.CD?locations=CU" TargetMode="External"/><Relationship Id="rId156" Type="http://schemas.openxmlformats.org/officeDocument/2006/relationships/hyperlink" Target="https://www.averagesalarysurvey.com/es/salario/belo-horizonte" TargetMode="External"/><Relationship Id="rId398" Type="http://schemas.openxmlformats.org/officeDocument/2006/relationships/hyperlink" Target="https://spanish.news.cn/20220915/c8e52da1263748a5b6badcb018d6c53c/c.html" TargetMode="External"/><Relationship Id="rId155" Type="http://schemas.openxmlformats.org/officeDocument/2006/relationships/hyperlink" Target="https://www.americaeconomia.com/economia-mercados/finanzas/conozca-las-ciudades-de-latina-con-mayores-y-menores-tasas-de-desempleo" TargetMode="External"/><Relationship Id="rId397" Type="http://schemas.openxmlformats.org/officeDocument/2006/relationships/hyperlink" Target="https://datosmacro.expansion.com/demografia/esperanza-vida/cuba" TargetMode="External"/><Relationship Id="rId808" Type="http://schemas.openxmlformats.org/officeDocument/2006/relationships/hyperlink" Target="https://www.philatlas.com/mindanao/r12/general-santos.html" TargetMode="External"/><Relationship Id="rId807" Type="http://schemas.openxmlformats.org/officeDocument/2006/relationships/hyperlink" Target="https://es.wikipedia.org/wiki/Anexo:%C3%81reas_metropolitanas_de_Am%C3%A9rica" TargetMode="External"/><Relationship Id="rId806" Type="http://schemas.openxmlformats.org/officeDocument/2006/relationships/hyperlink" Target="https://www.numbeo.com/crime/in/" TargetMode="External"/><Relationship Id="rId805" Type="http://schemas.openxmlformats.org/officeDocument/2006/relationships/hyperlink" Target="https://es.numbeo.com/contaminaci%C3%B3n/ciudad/San-Salvador" TargetMode="External"/><Relationship Id="rId809" Type="http://schemas.openxmlformats.org/officeDocument/2006/relationships/hyperlink" Target="http://poblacion.population.city/brasil/santos/" TargetMode="External"/><Relationship Id="rId800" Type="http://schemas.openxmlformats.org/officeDocument/2006/relationships/hyperlink" Target="https://www.focus-economics.com/countries/el-salvador/" TargetMode="External"/><Relationship Id="rId804" Type="http://schemas.openxmlformats.org/officeDocument/2006/relationships/hyperlink" Target="https://www.iqair.com/us/el-salvador/san-salvador" TargetMode="External"/><Relationship Id="rId803" Type="http://schemas.openxmlformats.org/officeDocument/2006/relationships/hyperlink" Target="https://en.climate-data.org/north-america/el-salvador/san-salvador/san-salvador-370/" TargetMode="External"/><Relationship Id="rId802" Type="http://schemas.openxmlformats.org/officeDocument/2006/relationships/hyperlink" Target="https://www.accuweather.com/es/sv/san-salvador/130669/air-quality-index/130669" TargetMode="External"/><Relationship Id="rId801" Type="http://schemas.openxmlformats.org/officeDocument/2006/relationships/hyperlink" Target="https://www.numbeo.com/cost-of-living/in/San-Salvador" TargetMode="External"/><Relationship Id="rId40" Type="http://schemas.openxmlformats.org/officeDocument/2006/relationships/hyperlink" Target="https://es.wikipedia.org/wiki/Anexo:Ciudades_por_PIB" TargetMode="External"/><Relationship Id="rId42" Type="http://schemas.openxmlformats.org/officeDocument/2006/relationships/hyperlink" Target="https://www.getontop.com/blog/el-salario-promedio-en-peru-argentina-mexico-colombia-y-brasil" TargetMode="External"/><Relationship Id="rId41" Type="http://schemas.openxmlformats.org/officeDocument/2006/relationships/hyperlink" Target="https://www.statista.com/statistics/1346052/unemployment-rate-region-argentina/" TargetMode="External"/><Relationship Id="rId44" Type="http://schemas.openxmlformats.org/officeDocument/2006/relationships/hyperlink" Target="https://www.iqair.com/es/argentina/buenos-aires?srsltid=AfmBOorLMPt9gEItvh0CbkjaizKS2WPu-J0e_OIpAwkY3NQaqTka9jEg" TargetMode="External"/><Relationship Id="rId43" Type="http://schemas.openxmlformats.org/officeDocument/2006/relationships/hyperlink" Target="https://www.indec.gob.ar/indec/web/Nivel4-Tema-4-46-152" TargetMode="External"/><Relationship Id="rId46" Type="http://schemas.openxmlformats.org/officeDocument/2006/relationships/hyperlink" Target="https://www.estadistica.ec.gba.gov.ar/dpe/Estadistica/DPEANU2020/GENERALIDADES/1.2.%20Clima/definiciones.html" TargetMode="External"/><Relationship Id="rId45" Type="http://schemas.openxmlformats.org/officeDocument/2006/relationships/hyperlink" Target="https://es.weatherspark.com/y/28981/Clima-promedio-en-Buenos-Aires-Argentina-durante-todo-el-a%C3%B1o" TargetMode="External"/><Relationship Id="rId509" Type="http://schemas.openxmlformats.org/officeDocument/2006/relationships/hyperlink" Target="https://es.wikipedia.org/wiki/San_Jos%C3%A9_(Costa_Rica)" TargetMode="External"/><Relationship Id="rId508" Type="http://schemas.openxmlformats.org/officeDocument/2006/relationships/hyperlink" Target="https://worldpopulationreview.com/cities/costa-rica/san-jose" TargetMode="External"/><Relationship Id="rId503" Type="http://schemas.openxmlformats.org/officeDocument/2006/relationships/hyperlink" Target="https://es.numbeo.com/criminalidad/ciudad/Puebla" TargetMode="External"/><Relationship Id="rId745" Type="http://schemas.openxmlformats.org/officeDocument/2006/relationships/hyperlink" Target="https://www.lavoz.com.ar/politica/desempleo-en-cordoba-65-con-altos-niveles-de-precariedad/" TargetMode="External"/><Relationship Id="rId502" Type="http://schemas.openxmlformats.org/officeDocument/2006/relationships/hyperlink" Target="https://es.numbeo.com/contaminaci%C3%B3n/ciudad/Puebla" TargetMode="External"/><Relationship Id="rId744" Type="http://schemas.openxmlformats.org/officeDocument/2006/relationships/hyperlink" Target="https://datosmacro.expansion.com/demografia/tasa-alfabetizacion/espana" TargetMode="External"/><Relationship Id="rId501" Type="http://schemas.openxmlformats.org/officeDocument/2006/relationships/hyperlink" Target="https://es.numbeo.com/contaminaci%C3%B3n/ciudad/Puebla" TargetMode="External"/><Relationship Id="rId743" Type="http://schemas.openxmlformats.org/officeDocument/2006/relationships/hyperlink" Target="https://tiposderelieve.com/relieve-de-barranquilla/" TargetMode="External"/><Relationship Id="rId500" Type="http://schemas.openxmlformats.org/officeDocument/2006/relationships/hyperlink" Target="https://cuentame.inegi.org.mx/monografias/informacion/pue/territorio/clima.aspx" TargetMode="External"/><Relationship Id="rId742" Type="http://schemas.openxmlformats.org/officeDocument/2006/relationships/hyperlink" Target="https://es.wikipedia.org/wiki/Anexo:%C3%81reas_metropolitanas_de_Am%C3%A9rica" TargetMode="External"/><Relationship Id="rId507" Type="http://schemas.openxmlformats.org/officeDocument/2006/relationships/hyperlink" Target="https://www.timeanddate.com/time/zone/mexico/puebla-state" TargetMode="External"/><Relationship Id="rId749" Type="http://schemas.openxmlformats.org/officeDocument/2006/relationships/hyperlink" Target="https://www.einforma.com/informacion-empresa/universidad-cordoba" TargetMode="External"/><Relationship Id="rId506" Type="http://schemas.openxmlformats.org/officeDocument/2006/relationships/hyperlink" Target="https://es.wikipedia.org/wiki/Puebla" TargetMode="External"/><Relationship Id="rId748" Type="http://schemas.openxmlformats.org/officeDocument/2006/relationships/hyperlink" Target="https://www.aqi.in/es/dashboard/argentina/buenos-aires,-ciudad-autonoma-de/buenos-aires/cordoba" TargetMode="External"/><Relationship Id="rId505" Type="http://schemas.openxmlformats.org/officeDocument/2006/relationships/hyperlink" Target="https://g.co/kgs/WEFRBg7" TargetMode="External"/><Relationship Id="rId747" Type="http://schemas.openxmlformats.org/officeDocument/2006/relationships/hyperlink" Target="https://aqicn.org/map/spain/es/" TargetMode="External"/><Relationship Id="rId504" Type="http://schemas.openxmlformats.org/officeDocument/2006/relationships/hyperlink" Target="https://www.angulo7.com.mx/2024/noticias-puebla/en-2023-homicidios-en-puebla-bajan-14-4-15-por-cada-100-mil-habitantes-inegi/575320/" TargetMode="External"/><Relationship Id="rId746" Type="http://schemas.openxmlformats.org/officeDocument/2006/relationships/hyperlink" Target="https://www.numbeo.com/cost-of-living/in/Cordoba-Argentina" TargetMode="External"/><Relationship Id="rId48" Type="http://schemas.openxmlformats.org/officeDocument/2006/relationships/hyperlink" Target="https://es.numbeo.com/contaminaci%C3%B3n/ciudad/Buenos-Aires" TargetMode="External"/><Relationship Id="rId47" Type="http://schemas.openxmlformats.org/officeDocument/2006/relationships/hyperlink" Target="https://es.numbeo.com/contaminaci%C3%B3n/ciudad/Buenos-Aires" TargetMode="External"/><Relationship Id="rId49" Type="http://schemas.openxmlformats.org/officeDocument/2006/relationships/hyperlink" Target="https://promocionofertaacademica.gba.gob.ar/universidades" TargetMode="External"/><Relationship Id="rId741" Type="http://schemas.openxmlformats.org/officeDocument/2006/relationships/hyperlink" Target="https://www.wradio.com.co/2024/01/02/balance-de-seguridad-de-2023-en-barranquilla-mostro-aumento-en-homicidios/" TargetMode="External"/><Relationship Id="rId740" Type="http://schemas.openxmlformats.org/officeDocument/2006/relationships/hyperlink" Target="https://www.numbeo.com/crime/in/" TargetMode="External"/><Relationship Id="rId31" Type="http://schemas.openxmlformats.org/officeDocument/2006/relationships/hyperlink" Target="https://es.numbeo.com/criminalidad/ciudad/Sao-Paulo" TargetMode="External"/><Relationship Id="rId30" Type="http://schemas.openxmlformats.org/officeDocument/2006/relationships/hyperlink" Target="https://www.universityguru.com/es/universidades-sao-paulo" TargetMode="External"/><Relationship Id="rId33" Type="http://schemas.openxmlformats.org/officeDocument/2006/relationships/hyperlink" Target="https://es.wikipedia.org/wiki/S%C3%A3o_Paulo" TargetMode="External"/><Relationship Id="rId32" Type="http://schemas.openxmlformats.org/officeDocument/2006/relationships/hyperlink" Target="https://www.pagina12.com.ar/745737-atlas-de-la-violencia-2024-revela-homicidios-ocultos-y-un-im" TargetMode="External"/><Relationship Id="rId35" Type="http://schemas.openxmlformats.org/officeDocument/2006/relationships/hyperlink" Target="https://www.timeanddate.com/time/zone/brazil/sao-paulo" TargetMode="External"/><Relationship Id="rId34" Type="http://schemas.openxmlformats.org/officeDocument/2006/relationships/hyperlink" Target="https://es.wikipedia.org/wiki/S%C3%A3o_Paulo" TargetMode="External"/><Relationship Id="rId739" Type="http://schemas.openxmlformats.org/officeDocument/2006/relationships/hyperlink" Target="https://es.numbeo.com/contaminaci%C3%B3n/ciudad/Barranquilla" TargetMode="External"/><Relationship Id="rId734" Type="http://schemas.openxmlformats.org/officeDocument/2006/relationships/hyperlink" Target="https://www.portafolio.co/economia/finanzas/barranquilla-sera-motor-pib-colombia-136728" TargetMode="External"/><Relationship Id="rId733" Type="http://schemas.openxmlformats.org/officeDocument/2006/relationships/hyperlink" Target="https://www.eluniversal.com.co/regional/atlantico/barranquilla-redujo-su-tasa-de-analfabetismo-al-26-200920-KTEU301920" TargetMode="External"/><Relationship Id="rId732" Type="http://schemas.openxmlformats.org/officeDocument/2006/relationships/hyperlink" Target="https://www.eltiempo.com/archivo/documento/MAM-1551628" TargetMode="External"/><Relationship Id="rId731" Type="http://schemas.openxmlformats.org/officeDocument/2006/relationships/hyperlink" Target="https://telencuestas.com/censos-de-poblacion/colombia/2023/atlantico/barranquilla" TargetMode="External"/><Relationship Id="rId738" Type="http://schemas.openxmlformats.org/officeDocument/2006/relationships/hyperlink" Target="http://aqicn.org/station/colombia-barranquilla-calle-88/" TargetMode="External"/><Relationship Id="rId737" Type="http://schemas.openxmlformats.org/officeDocument/2006/relationships/hyperlink" Target="https://www.eltiempo.com/colombia/barranquilla/actualidad-de-la-calidad-del-aire-en-barranquilla-540578" TargetMode="External"/><Relationship Id="rId736" Type="http://schemas.openxmlformats.org/officeDocument/2006/relationships/hyperlink" Target="https://www.numbeo.com/cost-of-living/in/Barranquilla" TargetMode="External"/><Relationship Id="rId735" Type="http://schemas.openxmlformats.org/officeDocument/2006/relationships/hyperlink" Target="https://www.infobae.com/colombia/2023/10/02/asi-se-registro-la-tasa-de-desempleo-en-las-principales-ciudades-de-colombia-bogota-barranquilla-medellin-y-cali/" TargetMode="External"/><Relationship Id="rId37" Type="http://schemas.openxmlformats.org/officeDocument/2006/relationships/hyperlink" Target="https://www.argentina.gob.ar/sites/default/files/2021/09/reporte_caba_final.pdf" TargetMode="External"/><Relationship Id="rId36" Type="http://schemas.openxmlformats.org/officeDocument/2006/relationships/hyperlink" Target="https://es.wikipedia.org/wiki/Buenos_Aires" TargetMode="External"/><Relationship Id="rId39" Type="http://schemas.openxmlformats.org/officeDocument/2006/relationships/hyperlink" Target="https://buenosaires.gob.ar/sites/default/files/media/document/2017/03/06/ee0b3b5e01163cc3a0b279ae6366c7d32f8a4ac6.pdf" TargetMode="External"/><Relationship Id="rId38" Type="http://schemas.openxmlformats.org/officeDocument/2006/relationships/hyperlink" Target="https://www.estadisticaciudad.gob.ar/si/demog/principal-indicador?indicador=a2b6" TargetMode="External"/><Relationship Id="rId730" Type="http://schemas.openxmlformats.org/officeDocument/2006/relationships/hyperlink" Target="https://www.timeanddate.com/time/zone/argentina/santa-cruz" TargetMode="External"/><Relationship Id="rId20" Type="http://schemas.openxmlformats.org/officeDocument/2006/relationships/hyperlink" Target="https://www.dvv-international.de/es/educacion-de-adultos-y-desarrollo/ediciones/ead-672006/alfabetizacion-un-factor-vital/compromisos-y-desafios-para-un-brasil-alfabetizado" TargetMode="External"/><Relationship Id="rId22" Type="http://schemas.openxmlformats.org/officeDocument/2006/relationships/hyperlink" Target="https://www.abc.es/economia/tasa-desempleo-brasil-baja-trimestre-mayo-julio-20240830180007-vi.html" TargetMode="External"/><Relationship Id="rId21" Type="http://schemas.openxmlformats.org/officeDocument/2006/relationships/hyperlink" Target="https://es.wikipedia.org/wiki/Anexo:Ciudades_por_PIB" TargetMode="External"/><Relationship Id="rId24" Type="http://schemas.openxmlformats.org/officeDocument/2006/relationships/hyperlink" Target="https://spanish.news.cn/20240424/26b449d3b26a4f618ee45eb4ec08d66b/c.html" TargetMode="External"/><Relationship Id="rId23" Type="http://schemas.openxmlformats.org/officeDocument/2006/relationships/hyperlink" Target="https://versus.com/es/sao-paulo/avg-salary" TargetMode="External"/><Relationship Id="rId525" Type="http://schemas.openxmlformats.org/officeDocument/2006/relationships/hyperlink" Target="https://www.timeanddate.com/worldclock/costa-rica/san-jose" TargetMode="External"/><Relationship Id="rId767" Type="http://schemas.openxmlformats.org/officeDocument/2006/relationships/hyperlink" Target="https://es.wikipedia.org/wiki/Econom%C3%ADa_de_Nuevo_Le%C3%B3n" TargetMode="External"/><Relationship Id="rId524" Type="http://schemas.openxmlformats.org/officeDocument/2006/relationships/hyperlink" Target="https://es.wikipedia.org/wiki/San_Jos%C3%A9_(Costa_Rica)" TargetMode="External"/><Relationship Id="rId766" Type="http://schemas.openxmlformats.org/officeDocument/2006/relationships/hyperlink" Target="https://datosmacro.expansion.com/demografia/tasa-alfabetizacion/sierra-leona" TargetMode="External"/><Relationship Id="rId523" Type="http://schemas.openxmlformats.org/officeDocument/2006/relationships/hyperlink" Target="https://es.wikipedia.org/wiki/San_Jos%C3%A9_(Costa_Rica)" TargetMode="External"/><Relationship Id="rId765" Type="http://schemas.openxmlformats.org/officeDocument/2006/relationships/hyperlink" Target="https://paginacentral.com.mx/crecimiento-de-la-poblacion-en-leon-mantiene-tendencia-normal-implan/" TargetMode="External"/><Relationship Id="rId522" Type="http://schemas.openxmlformats.org/officeDocument/2006/relationships/hyperlink" Target="https://observatorio.mj.go.cr/sites/default/files/docs/op-homicidios-4t-2023-cr-esp%5B1%5D.pdf" TargetMode="External"/><Relationship Id="rId764" Type="http://schemas.openxmlformats.org/officeDocument/2006/relationships/hyperlink" Target="https://es.wikipedia.org/wiki/Le%C3%B3n_de_Los_Aldama" TargetMode="External"/><Relationship Id="rId529" Type="http://schemas.openxmlformats.org/officeDocument/2006/relationships/hyperlink" Target="https://datosmacro.expansion.com/demografia/tasa-alfabetizacion/ecuador" TargetMode="External"/><Relationship Id="rId528" Type="http://schemas.openxmlformats.org/officeDocument/2006/relationships/hyperlink" Target="https://datosmacro.expansion.com/demografia/esperanza-vida/ecuador" TargetMode="External"/><Relationship Id="rId527" Type="http://schemas.openxmlformats.org/officeDocument/2006/relationships/hyperlink" Target="https://siomsc.quito.gob.ec/docs/2020/SubCapituloEvoluci%C3%B3nDemogr%C3%A1ficaDMQ.pdf" TargetMode="External"/><Relationship Id="rId769" Type="http://schemas.openxmlformats.org/officeDocument/2006/relationships/hyperlink" Target="https://www.numbeo.com/cost-of-living/in/Leon-Mexico" TargetMode="External"/><Relationship Id="rId526" Type="http://schemas.openxmlformats.org/officeDocument/2006/relationships/hyperlink" Target="https://es.wikipedia.org/wiki/Quito" TargetMode="External"/><Relationship Id="rId768" Type="http://schemas.openxmlformats.org/officeDocument/2006/relationships/hyperlink" Target="https://www.epdata.es/datos/paro-cada-comunidad-autonoma-epa-ine/11/castilla-leon/295" TargetMode="External"/><Relationship Id="rId26" Type="http://schemas.openxmlformats.org/officeDocument/2006/relationships/hyperlink" Target="https://www.datosmundial.com/america/brasil/clima-sao-paulo.php" TargetMode="External"/><Relationship Id="rId25" Type="http://schemas.openxmlformats.org/officeDocument/2006/relationships/hyperlink" Target="https://www.iqair.com/es/brazil/sao-paulo?srsltid=AfmBOoqZqbk3BBVxTPuz6XotBK03W8cl-Z5jgkU9HteDSes7P9hZ51nB" TargetMode="External"/><Relationship Id="rId28" Type="http://schemas.openxmlformats.org/officeDocument/2006/relationships/hyperlink" Target="https://es.numbeo.com/contaminaci%C3%B3n/ciudad/Sao-Paulo" TargetMode="External"/><Relationship Id="rId27" Type="http://schemas.openxmlformats.org/officeDocument/2006/relationships/hyperlink" Target="https://revistapesquisa.fapesp.br/es/las-lluvias-extremas-con-potencial-para-generar-catastrofes-son-cada-vez-mas-comunes-en-algunas-zonas-de-brasil/" TargetMode="External"/><Relationship Id="rId521" Type="http://schemas.openxmlformats.org/officeDocument/2006/relationships/hyperlink" Target="https://es.numbeo.com/criminalidad/ciudad/San-Jose-Costa-Rica" TargetMode="External"/><Relationship Id="rId763" Type="http://schemas.openxmlformats.org/officeDocument/2006/relationships/hyperlink" Target="https://es.wikipedia.org/wiki/Le%C3%B3n_de_Los_Aldama" TargetMode="External"/><Relationship Id="rId29" Type="http://schemas.openxmlformats.org/officeDocument/2006/relationships/hyperlink" Target="https://es.numbeo.com/contaminaci%C3%B3n/ciudad/Sao-Paulo" TargetMode="External"/><Relationship Id="rId520" Type="http://schemas.openxmlformats.org/officeDocument/2006/relationships/hyperlink" Target="https://www.universityguru.com/es/universidades-san-jose" TargetMode="External"/><Relationship Id="rId762" Type="http://schemas.openxmlformats.org/officeDocument/2006/relationships/hyperlink" Target="https://es.wikipedia.org/wiki/Anexo:%C3%81reas_metropolitanas_de_Am%C3%A9rica" TargetMode="External"/><Relationship Id="rId761" Type="http://schemas.openxmlformats.org/officeDocument/2006/relationships/hyperlink" Target="https://www.ine.gob.bo/index.php/registros-administrativos-seguridad/" TargetMode="External"/><Relationship Id="rId760" Type="http://schemas.openxmlformats.org/officeDocument/2006/relationships/hyperlink" Target="https://www.numbeo.com/crime/in/" TargetMode="External"/><Relationship Id="rId11" Type="http://schemas.openxmlformats.org/officeDocument/2006/relationships/hyperlink" Target="https://es.numbeo.com/contaminaci%C3%B3n/ciudad/Ciudad-de-Mexico" TargetMode="External"/><Relationship Id="rId10" Type="http://schemas.openxmlformats.org/officeDocument/2006/relationships/hyperlink" Target="https://www.obras.cdmx.gob.mx/storage/app/media/uploaded-files/CUARTA%20PARTE-ilovepdf-compressed.pdf" TargetMode="External"/><Relationship Id="rId13" Type="http://schemas.openxmlformats.org/officeDocument/2006/relationships/hyperlink" Target="https://www.universityguru.com/universities-mexico-city" TargetMode="External"/><Relationship Id="rId12" Type="http://schemas.openxmlformats.org/officeDocument/2006/relationships/hyperlink" Target="https://es.numbeo.com/contaminaci%C3%B3n/ciudad/Ciudad-de-Mexico" TargetMode="External"/><Relationship Id="rId519" Type="http://schemas.openxmlformats.org/officeDocument/2006/relationships/hyperlink" Target="https://es.numbeo.com/contaminaci%C3%B3n/ciudad/San-Jose-Costa-Rica" TargetMode="External"/><Relationship Id="rId514" Type="http://schemas.openxmlformats.org/officeDocument/2006/relationships/hyperlink" Target="https://inec.cr/indicadores/porcentaje-hogares-pobres" TargetMode="External"/><Relationship Id="rId756" Type="http://schemas.openxmlformats.org/officeDocument/2006/relationships/hyperlink" Target="https://www.numbeo.com/cost-of-living/in/La-Paz-Bolivia" TargetMode="External"/><Relationship Id="rId513" Type="http://schemas.openxmlformats.org/officeDocument/2006/relationships/hyperlink" Target="https://datosmacro.expansion.com/mercado-laboral/salario-medio/costa-rica" TargetMode="External"/><Relationship Id="rId755" Type="http://schemas.openxmlformats.org/officeDocument/2006/relationships/hyperlink" Target="http://sitservicios.lapaz.bo/seguridad-alimentaria/capitulo-2.html" TargetMode="External"/><Relationship Id="rId512" Type="http://schemas.openxmlformats.org/officeDocument/2006/relationships/hyperlink" Target="https://www.swissinfo.ch/spa/costa-rica-registr%C3%B3-tasa-de-desempleo-de-6%2C7-%25-en-el-trimestre-de-junio%2C-julio-y-agosto/87670708" TargetMode="External"/><Relationship Id="rId754" Type="http://schemas.openxmlformats.org/officeDocument/2006/relationships/hyperlink" Target="http://sitservicios.lapaz.bo/sit/atlasmetropolitano/institucionales.html" TargetMode="External"/><Relationship Id="rId511" Type="http://schemas.openxmlformats.org/officeDocument/2006/relationships/hyperlink" Target="https://sidra.ibge.gov.br/tabela/5938" TargetMode="External"/><Relationship Id="rId753" Type="http://schemas.openxmlformats.org/officeDocument/2006/relationships/hyperlink" Target="https://es.wikipedia.org/wiki/Anexo:%C3%81reas_metropolitanas_de_Am%C3%A9rica" TargetMode="External"/><Relationship Id="rId518" Type="http://schemas.openxmlformats.org/officeDocument/2006/relationships/hyperlink" Target="https://es.numbeo.com/contaminaci%C3%B3n/ciudad/San-Jose-Costa-Rica" TargetMode="External"/><Relationship Id="rId517" Type="http://schemas.openxmlformats.org/officeDocument/2006/relationships/hyperlink" Target="https://es-climate--data-org.webpkgcache.com/doc/-/s/es.climate-data.org/america-del-norte/costa-rica/alajuela/san-jose-1888/" TargetMode="External"/><Relationship Id="rId759" Type="http://schemas.openxmlformats.org/officeDocument/2006/relationships/hyperlink" Target="https://es.numbeo.com/contaminaci%C3%B3n/ciudad/La-Paz" TargetMode="External"/><Relationship Id="rId516" Type="http://schemas.openxmlformats.org/officeDocument/2006/relationships/hyperlink" Target="https://es.climate-data.org/america-del-norte/costa-rica/alajuela/san-jose-1888/" TargetMode="External"/><Relationship Id="rId758" Type="http://schemas.openxmlformats.org/officeDocument/2006/relationships/hyperlink" Target="https://www.iqair.com/us/bolivia/la-paz" TargetMode="External"/><Relationship Id="rId515" Type="http://schemas.openxmlformats.org/officeDocument/2006/relationships/hyperlink" Target="https://www.iqair.com/es/costa-rica/san-jose/san-pedro" TargetMode="External"/><Relationship Id="rId757" Type="http://schemas.openxmlformats.org/officeDocument/2006/relationships/hyperlink" Target="https://www.worldweatheronline.com/la-paz-weather-averages/baja-california-sur/mx.aspx" TargetMode="External"/><Relationship Id="rId15" Type="http://schemas.openxmlformats.org/officeDocument/2006/relationships/hyperlink" Target="https://hoyodecrimen.com/" TargetMode="External"/><Relationship Id="rId14" Type="http://schemas.openxmlformats.org/officeDocument/2006/relationships/hyperlink" Target="https://es.numbeo.com/criminalidad/ciudad/Ciudad-de-Mexico" TargetMode="External"/><Relationship Id="rId17" Type="http://schemas.openxmlformats.org/officeDocument/2006/relationships/hyperlink" Target="https://es.wikipedia.org/wiki/Ciudad_de_M%C3%A9xico" TargetMode="External"/><Relationship Id="rId16" Type="http://schemas.openxmlformats.org/officeDocument/2006/relationships/hyperlink" Target="https://es.wikipedia.org/wiki/Ciudad_de_M%C3%A9xico" TargetMode="External"/><Relationship Id="rId19" Type="http://schemas.openxmlformats.org/officeDocument/2006/relationships/hyperlink" Target="https://www.seade.gov.br/expectativa-de-vida-no-estado-de-sao-paulo-atinge-772-anos-2/" TargetMode="External"/><Relationship Id="rId510" Type="http://schemas.openxmlformats.org/officeDocument/2006/relationships/hyperlink" Target="https://www.ibge.gov.br/cidades-e-estados/sp/sao-jose-dos-campos.html" TargetMode="External"/><Relationship Id="rId752" Type="http://schemas.openxmlformats.org/officeDocument/2006/relationships/hyperlink" Target="https://www.perfil.com/noticias/cordoba/aunque-los-homicidios-aumentaron-en-2022-la-tendencia-se-mantiene-estable.phtml" TargetMode="External"/><Relationship Id="rId18" Type="http://schemas.openxmlformats.org/officeDocument/2006/relationships/hyperlink" Target="https://www.timeanddate.com/time/zone/mexico/ciudad-de-mexico" TargetMode="External"/><Relationship Id="rId751" Type="http://schemas.openxmlformats.org/officeDocument/2006/relationships/hyperlink" Target="https://www.numbeo.com/crime/in/" TargetMode="External"/><Relationship Id="rId750" Type="http://schemas.openxmlformats.org/officeDocument/2006/relationships/hyperlink" Target="https://es.numbeo.com/contaminaci%C3%B3n/ciudad/Cordoba" TargetMode="External"/><Relationship Id="rId84" Type="http://schemas.openxmlformats.org/officeDocument/2006/relationships/hyperlink" Target="https://es.weatherspark.com/y/20441/Clima-promedio-en-Lima-Per%C3%BA-durante-todo-el-a%C3%B1o" TargetMode="External"/><Relationship Id="rId83" Type="http://schemas.openxmlformats.org/officeDocument/2006/relationships/hyperlink" Target="https://www.iqair.com/es/peru/lima?srsltid=AfmBOorhai8tKePp6cTE375EmIjmxtaIVtiTxtvQTOh7PRH3pB_IcxET" TargetMode="External"/><Relationship Id="rId86" Type="http://schemas.openxmlformats.org/officeDocument/2006/relationships/hyperlink" Target="https://es.numbeo.com/contaminaci%C3%B3n/ciudad/Lima" TargetMode="External"/><Relationship Id="rId85" Type="http://schemas.openxmlformats.org/officeDocument/2006/relationships/hyperlink" Target="https://www.senamhi.gob.pe/?p=prensa&amp;n=1129" TargetMode="External"/><Relationship Id="rId88" Type="http://schemas.openxmlformats.org/officeDocument/2006/relationships/hyperlink" Target="https://cdn.www.gob.pe/uploads/document/file/1079099/190414BR__Boletininformativo_Lima_Metropolitana20200730-107894-e6ngn2.pdf" TargetMode="External"/><Relationship Id="rId87" Type="http://schemas.openxmlformats.org/officeDocument/2006/relationships/hyperlink" Target="https://es.numbeo.com/contaminaci%C3%B3n/ciudad/Lima" TargetMode="External"/><Relationship Id="rId89" Type="http://schemas.openxmlformats.org/officeDocument/2006/relationships/hyperlink" Target="https://es.numbeo.com/criminalidad/ciudad/Lima" TargetMode="External"/><Relationship Id="rId709" Type="http://schemas.openxmlformats.org/officeDocument/2006/relationships/hyperlink" Target="https://es.wikipedia.org/wiki/San_Juan_(Argentina)" TargetMode="External"/><Relationship Id="rId708" Type="http://schemas.openxmlformats.org/officeDocument/2006/relationships/hyperlink" Target="https://datosmacro.expansion.com/demografia/homicidios/argentina" TargetMode="External"/><Relationship Id="rId707" Type="http://schemas.openxmlformats.org/officeDocument/2006/relationships/hyperlink" Target="https://es.numbeo.com/criminalidad/clasificaciones-por-pa%C3%ADs" TargetMode="External"/><Relationship Id="rId706" Type="http://schemas.openxmlformats.org/officeDocument/2006/relationships/hyperlink" Target="https://www.google.com/url?sa=t&amp;rct=j&amp;q=&amp;esrc=s&amp;source=web&amp;cd=&amp;cad=rja&amp;uact=8&amp;ved=2ahUKEwi99OTjoPuIAxVGRzABHds3BwEQFnoECBwQAQ&amp;url=https%3A%2F%2Fwww.altillo.com%2Funiversidades%2Fargentina%2Funiversidades_arg_sanjuan.asp&amp;usg=AOvVaw13uZLqunG_70a7L7U2i5Gf&amp;opi=89978449" TargetMode="External"/><Relationship Id="rId80" Type="http://schemas.openxmlformats.org/officeDocument/2006/relationships/hyperlink" Target="https://www.gob.pe/institucion/inei/noticias/1004192-poblacion-ocupada-de-lima-metropolitana-se-incremento-en-4-8-en-el-trimestre-mayo-junio-julio-del-ano-2024" TargetMode="External"/><Relationship Id="rId82" Type="http://schemas.openxmlformats.org/officeDocument/2006/relationships/hyperlink" Target="https://www.comexperu.org.pe/articulo/la-pobreza-monetaria-aumento-en-20-de-24-departamentos" TargetMode="External"/><Relationship Id="rId81" Type="http://schemas.openxmlformats.org/officeDocument/2006/relationships/hyperlink" Target="https://www.infobae.com/peru/2024/03/17/trabajadores-en-lima-ingreso-promedio-mensual-sube-a-s1982-en-que-sectores-pagan-mas/" TargetMode="External"/><Relationship Id="rId701" Type="http://schemas.openxmlformats.org/officeDocument/2006/relationships/hyperlink" Target="https://www.iqair.com/es/" TargetMode="External"/><Relationship Id="rId700" Type="http://schemas.openxmlformats.org/officeDocument/2006/relationships/hyperlink" Target="https://datos.bancomundial.org/indicador/SI.POV.NAHC" TargetMode="External"/><Relationship Id="rId705" Type="http://schemas.openxmlformats.org/officeDocument/2006/relationships/hyperlink" Target="https://es.numbeo.com/contaminaci%C3%B3n/ciudad/San-Juan-Trinidad-y-Tobago" TargetMode="External"/><Relationship Id="rId704" Type="http://schemas.openxmlformats.org/officeDocument/2006/relationships/hyperlink" Target="https://bing.com/search?q=indice+contaminaci%c3%b3n+Argentina" TargetMode="External"/><Relationship Id="rId703" Type="http://schemas.openxmlformats.org/officeDocument/2006/relationships/hyperlink" Target="https://es.wikipedia.org/wiki/San_Juan_(Argentina)" TargetMode="External"/><Relationship Id="rId702" Type="http://schemas.openxmlformats.org/officeDocument/2006/relationships/hyperlink" Target="https://es.wikipedia.org/wiki/San_Juan_(Argentina)" TargetMode="External"/><Relationship Id="rId73" Type="http://schemas.openxmlformats.org/officeDocument/2006/relationships/hyperlink" Target="https://es.wikipedia.org/wiki/R%C3%ADo_de_Janeiro" TargetMode="External"/><Relationship Id="rId72" Type="http://schemas.openxmlformats.org/officeDocument/2006/relationships/hyperlink" Target="https://es.wikipedia.org/wiki/R%C3%ADo_de_Janeiro" TargetMode="External"/><Relationship Id="rId75" Type="http://schemas.openxmlformats.org/officeDocument/2006/relationships/hyperlink" Target="https://es.wikipedia.org/wiki/Lima" TargetMode="External"/><Relationship Id="rId74" Type="http://schemas.openxmlformats.org/officeDocument/2006/relationships/hyperlink" Target="https://www.timeanddate.com/time/zone/brazil/rio-de-janeiro" TargetMode="External"/><Relationship Id="rId77" Type="http://schemas.openxmlformats.org/officeDocument/2006/relationships/hyperlink" Target="https://es.wikipedia.org/wiki/Anexo:Departamentos_del_Per%C3%BA_por_Esperanza_de_Vida" TargetMode="External"/><Relationship Id="rId76" Type="http://schemas.openxmlformats.org/officeDocument/2006/relationships/hyperlink" Target="https://www.macrotrends.net/global-metrics/cities/22078/lima/population" TargetMode="External"/><Relationship Id="rId79" Type="http://schemas.openxmlformats.org/officeDocument/2006/relationships/hyperlink" Target="https://es.wikipedia.org/wiki/Anexo:Ciudades_por_PIB" TargetMode="External"/><Relationship Id="rId78" Type="http://schemas.openxmlformats.org/officeDocument/2006/relationships/hyperlink" Target="https://m.inei.gob.pe/prensa/noticias/cobertura-de-alfabetizacion-en-el-peru-llega-al-941-de-los-peruanos-de-15-a-mas-anos-de-edad-9949/" TargetMode="External"/><Relationship Id="rId71" Type="http://schemas.openxmlformats.org/officeDocument/2006/relationships/hyperlink" Target="https://en.wikipedia.org/wiki/List_of_Brazilian_states_by_murder_rate" TargetMode="External"/><Relationship Id="rId70" Type="http://schemas.openxmlformats.org/officeDocument/2006/relationships/hyperlink" Target="https://es.numbeo.com/criminalidad/ciudad/Rio-de-Janeiro" TargetMode="External"/><Relationship Id="rId62" Type="http://schemas.openxmlformats.org/officeDocument/2006/relationships/hyperlink" Target="https://versus.com/es/r%C3%ADo-de-janeiro/avg-salary" TargetMode="External"/><Relationship Id="rId61" Type="http://schemas.openxmlformats.org/officeDocument/2006/relationships/hyperlink" Target="https://agenciabrasil.ebc.com.br/es/economia/noticia/2024-04/el-paro-en-el-primer-trimestre-cae-al-79-en-brasil" TargetMode="External"/><Relationship Id="rId64" Type="http://schemas.openxmlformats.org/officeDocument/2006/relationships/hyperlink" Target="https://www.iqair.com/es/brazil/rio-de-janeiro" TargetMode="External"/><Relationship Id="rId63" Type="http://schemas.openxmlformats.org/officeDocument/2006/relationships/hyperlink" Target="https://www1.folha.uol.com.br/internacional/es/economia/2023/12/reduccion-de-la-pobreza-en-brasil-en-2022-afecta-al-316-de-la-poblacion.shtml" TargetMode="External"/><Relationship Id="rId66" Type="http://schemas.openxmlformats.org/officeDocument/2006/relationships/hyperlink" Target="https://es.climate-data.org/america-del-sur/brasil/rio-de-janeiro/rio-de-janeiro-853/" TargetMode="External"/><Relationship Id="rId65" Type="http://schemas.openxmlformats.org/officeDocument/2006/relationships/hyperlink" Target="https://es.weatherspark.com/y/30563/Clima-promedio-en-R%C3%ADo-de-Janeiro-Estado-de-R%C3%ADo-de-Janeiro-Brasil-durante-todo-el-a%C3%B1o" TargetMode="External"/><Relationship Id="rId68" Type="http://schemas.openxmlformats.org/officeDocument/2006/relationships/hyperlink" Target="https://es.numbeo.com/contaminaci%C3%B3n/ciudad/Rio-de-Janeiro" TargetMode="External"/><Relationship Id="rId67" Type="http://schemas.openxmlformats.org/officeDocument/2006/relationships/hyperlink" Target="https://es.numbeo.com/contaminaci%C3%B3n/ciudad/Rio-de-Janeiro" TargetMode="External"/><Relationship Id="rId729" Type="http://schemas.openxmlformats.org/officeDocument/2006/relationships/hyperlink" Target="https://es.wikipedia.org/wiki/Santa_Cruz_de_la_Sierra" TargetMode="External"/><Relationship Id="rId728" Type="http://schemas.openxmlformats.org/officeDocument/2006/relationships/hyperlink" Target="https://es.wikipedia.org/wiki/Santa_Cruz_de_la_Sierra" TargetMode="External"/><Relationship Id="rId60" Type="http://schemas.openxmlformats.org/officeDocument/2006/relationships/hyperlink" Target="https://es.wikipedia.org/wiki/Anexo:Ciudades_por_PIB" TargetMode="External"/><Relationship Id="rId723" Type="http://schemas.openxmlformats.org/officeDocument/2006/relationships/hyperlink" Target="https://www.aqi.in/es/dashboard/bolivia" TargetMode="External"/><Relationship Id="rId722" Type="http://schemas.openxmlformats.org/officeDocument/2006/relationships/hyperlink" Target="https://es.wikipedia.org/wiki/Santa_Cruz_de_la_Sierra" TargetMode="External"/><Relationship Id="rId721" Type="http://schemas.openxmlformats.org/officeDocument/2006/relationships/hyperlink" Target="https://es.wikipedia.org/wiki/Santa_Cruz_de_la_Sierra" TargetMode="External"/><Relationship Id="rId720" Type="http://schemas.openxmlformats.org/officeDocument/2006/relationships/hyperlink" Target="https://www.iqair.com/es/" TargetMode="External"/><Relationship Id="rId727" Type="http://schemas.openxmlformats.org/officeDocument/2006/relationships/hyperlink" Target="https://datosmacro.expansion.com/demografia/homicidios/bolivia" TargetMode="External"/><Relationship Id="rId726" Type="http://schemas.openxmlformats.org/officeDocument/2006/relationships/hyperlink" Target="https://es.numbeo.com/criminalidad/clasificaciones-por-pa%C3%ADs" TargetMode="External"/><Relationship Id="rId725" Type="http://schemas.openxmlformats.org/officeDocument/2006/relationships/hyperlink" Target="https://www.google.com/url?sa=t&amp;rct=j&amp;q=&amp;esrc=s&amp;source=web&amp;cd=&amp;cad=rja&amp;uact=8&amp;ved=2ahUKEwj3vcDwoPuIAxVlQzABHSK0Ba4QFnoECBMQAw&amp;url=http%3A%2F%2Fwww.scielo.org.bo%2Fpdf%2Fracc%2Fn20%2Fn20_a06.pdf&amp;usg=AOvVaw1b2eRbGLeYqMIm-kPPaKXt&amp;opi=89978449" TargetMode="External"/><Relationship Id="rId724" Type="http://schemas.openxmlformats.org/officeDocument/2006/relationships/hyperlink" Target="https://es.numbeo.com/contaminaci%C3%B3n/ciudad/Santa-Cruz-de-la-Sierra-Bolivia" TargetMode="External"/><Relationship Id="rId69" Type="http://schemas.openxmlformats.org/officeDocument/2006/relationships/hyperlink" Target="https://www.universityguru.com/es/universidades-rio-de-janeiro" TargetMode="External"/><Relationship Id="rId51" Type="http://schemas.openxmlformats.org/officeDocument/2006/relationships/hyperlink" Target="https://www.lanacion.com.ar/seguridad/mapa-del-delito-los-homicidios-en-la-ciudad-se-mantuvieron-en-un-nivel-bajo-pero-subieron-los-robos-nid25052024/" TargetMode="External"/><Relationship Id="rId50" Type="http://schemas.openxmlformats.org/officeDocument/2006/relationships/hyperlink" Target="https://es.numbeo.com/criminalidad/ciudad/Buenos-Aires" TargetMode="External"/><Relationship Id="rId53" Type="http://schemas.openxmlformats.org/officeDocument/2006/relationships/hyperlink" Target="https://es.wikipedia.org/wiki/Buenos_Aires" TargetMode="External"/><Relationship Id="rId52" Type="http://schemas.openxmlformats.org/officeDocument/2006/relationships/hyperlink" Target="https://es.wikipedia.org/wiki/Buenos_Aires" TargetMode="External"/><Relationship Id="rId55" Type="http://schemas.openxmlformats.org/officeDocument/2006/relationships/hyperlink" Target="https://plataformaurbana.cepal.org/es/node/122" TargetMode="External"/><Relationship Id="rId54" Type="http://schemas.openxmlformats.org/officeDocument/2006/relationships/hyperlink" Target="https://www.timeanddate.com/time/zone/argentina/buenos-aires" TargetMode="External"/><Relationship Id="rId57" Type="http://schemas.openxmlformats.org/officeDocument/2006/relationships/hyperlink" Target="https://versus.com/es/r%C3%ADo-de-janeiro/annual-population-growth" TargetMode="External"/><Relationship Id="rId56" Type="http://schemas.openxmlformats.org/officeDocument/2006/relationships/hyperlink" Target="https://es.wikipedia.org/wiki/R%C3%ADo_de_Janeiro" TargetMode="External"/><Relationship Id="rId719" Type="http://schemas.openxmlformats.org/officeDocument/2006/relationships/hyperlink" Target="https://datos.bancomundial.org/indicador/SI.POV.NAHC" TargetMode="External"/><Relationship Id="rId718" Type="http://schemas.openxmlformats.org/officeDocument/2006/relationships/hyperlink" Target="https://www.google.com/url?sa=t&amp;rct=j&amp;q=&amp;esrc=s&amp;source=web&amp;cd=&amp;cad=rja&amp;uact=8&amp;ved=2ahUKEwjDg-2VnPuIAxUaQjABHWYKAlcQFnoECCgQAQ&amp;url=https%3A%2F%2Fdatosmacro.expansion.com%2Fsmi%2Fbolivia&amp;usg=AOvVaw2Q2g-vQhRYj6SUOjt2FKkU&amp;opi=89978449" TargetMode="External"/><Relationship Id="rId717" Type="http://schemas.openxmlformats.org/officeDocument/2006/relationships/hyperlink" Target="https://ourworldindata.org/grapher/unemployment-rate" TargetMode="External"/><Relationship Id="rId712" Type="http://schemas.openxmlformats.org/officeDocument/2006/relationships/hyperlink" Target="https://es.wikipedia.org/wiki/Santa_Cruz_de_la_Sierra" TargetMode="External"/><Relationship Id="rId711" Type="http://schemas.openxmlformats.org/officeDocument/2006/relationships/hyperlink" Target="https://www.timeanddate.com/time/zone/argentina/san-juan-province" TargetMode="External"/><Relationship Id="rId710" Type="http://schemas.openxmlformats.org/officeDocument/2006/relationships/hyperlink" Target="https://es.wikipedia.org/wiki/San_Juan_(Argentina)" TargetMode="External"/><Relationship Id="rId716" Type="http://schemas.openxmlformats.org/officeDocument/2006/relationships/hyperlink" Target="https://www.google.com/url?sa=t&amp;rct=j&amp;q=&amp;esrc=s&amp;source=web&amp;cd=&amp;ved=2ahUKEwjklJ7nmfuIAxXURjABHVXAOvAQFnoECBsQAw&amp;url=https%3A%2F%2Fwww.economiayfinanzas.gob.bo%2Fnode%2F11430%23%3A~%3Atext%3DEl%2520crecimiento%2520promedio%2520del%25204%2C2023%2520evidencia%2520su%2520fortaleza%2520econ%25C3%25B3mica.&amp;usg=AOvVaw3RXAEvi6QE61na89hPksa5&amp;opi=89978449" TargetMode="External"/><Relationship Id="rId715" Type="http://schemas.openxmlformats.org/officeDocument/2006/relationships/hyperlink" Target="https://data.worldbank.org/indicator/SE.ADT.LITR.ZS?locations=AR" TargetMode="External"/><Relationship Id="rId714" Type="http://schemas.openxmlformats.org/officeDocument/2006/relationships/hyperlink" Target="https://www.google.com/url?sa=t&amp;rct=j&amp;q=&amp;esrc=s&amp;source=web&amp;cd=&amp;cad=rja&amp;uact=8&amp;ved=2ahUKEwijgNPx9eGIAxWEQTABHZnSIzgQFnoECEMQAQ&amp;url=https%3A%2F%2Fsiip.produccion.gob.bo%2Fnoticias%2Ffiles%2FBI_13102017345cd_folleto%2520Santa%2520Cruz.pdf&amp;usg=AOvVaw19qsE9X-mp8tlTYRVcFIkD&amp;opi=89978449" TargetMode="External"/><Relationship Id="rId713" Type="http://schemas.openxmlformats.org/officeDocument/2006/relationships/hyperlink" Target="https://worldpopulationreview.com/cities/bolivia/santa-cruz" TargetMode="External"/><Relationship Id="rId59" Type="http://schemas.openxmlformats.org/officeDocument/2006/relationships/hyperlink" Target="https://www1.folha.uol.com.br/internacional/es/economia/2024/05/114-millones-de-brasilenos-no-saben-leer-ni-escribir.shtml" TargetMode="External"/><Relationship Id="rId58" Type="http://schemas.openxmlformats.org/officeDocument/2006/relationships/hyperlink" Target="https://agenciabrasil.ebc.com.br/es/geral/noticia/2024-08/actualizada-la-esperanza-de-vida-en-brasil-764-anos" TargetMode="External"/><Relationship Id="rId590" Type="http://schemas.openxmlformats.org/officeDocument/2006/relationships/hyperlink" Target="https://datos.bancomundial.org/indicador/SI.POV.NAHC" TargetMode="External"/><Relationship Id="rId107" Type="http://schemas.openxmlformats.org/officeDocument/2006/relationships/hyperlink" Target="https://es.numbeo.com/criminalidad/ciudad/Bogota" TargetMode="External"/><Relationship Id="rId349" Type="http://schemas.openxmlformats.org/officeDocument/2006/relationships/hyperlink" Target="https://es.numbeo.com/contaminaci%C3%B3n/ciudad/Salvador-de-Bahia" TargetMode="External"/><Relationship Id="rId106" Type="http://schemas.openxmlformats.org/officeDocument/2006/relationships/hyperlink" Target="https://es.wikipedia.org/wiki/Anexo:Universidades_de_Bogot%C3%A1" TargetMode="External"/><Relationship Id="rId348" Type="http://schemas.openxmlformats.org/officeDocument/2006/relationships/hyperlink" Target="https://es.wikipedia.org/wiki/Salvador_(Bah%C3%ADa)" TargetMode="External"/><Relationship Id="rId105" Type="http://schemas.openxmlformats.org/officeDocument/2006/relationships/hyperlink" Target="https://es.numbeo.com/contaminaci%C3%B3n/ciudad/Bogota" TargetMode="External"/><Relationship Id="rId347" Type="http://schemas.openxmlformats.org/officeDocument/2006/relationships/hyperlink" Target="https://www.datosmundial.com/america/brasil/clima-bahia.php" TargetMode="External"/><Relationship Id="rId589" Type="http://schemas.openxmlformats.org/officeDocument/2006/relationships/hyperlink" Target="https://www.glassdoor.com.ar/Sueldo/Manaos-Sueldos-E2755829.htm" TargetMode="External"/><Relationship Id="rId104" Type="http://schemas.openxmlformats.org/officeDocument/2006/relationships/hyperlink" Target="https://es.numbeo.com/contaminaci%C3%B3n/ciudad/Bogota" TargetMode="External"/><Relationship Id="rId346" Type="http://schemas.openxmlformats.org/officeDocument/2006/relationships/hyperlink" Target="https://www.iqair.com/es/brazil/bahia/salvador" TargetMode="External"/><Relationship Id="rId588" Type="http://schemas.openxmlformats.org/officeDocument/2006/relationships/hyperlink" Target="https://ourworldindata.org/grapher/unemployment-rate" TargetMode="External"/><Relationship Id="rId109" Type="http://schemas.openxmlformats.org/officeDocument/2006/relationships/hyperlink" Target="https://es.wikipedia.org/wiki/Bogot%C3%A1" TargetMode="External"/><Relationship Id="rId108" Type="http://schemas.openxmlformats.org/officeDocument/2006/relationships/hyperlink" Target="https://colombiacorners.com/is-bogota-safe/" TargetMode="External"/><Relationship Id="rId341" Type="http://schemas.openxmlformats.org/officeDocument/2006/relationships/hyperlink" Target="https://datosmacro.expansion.com/demografia/tasa-alfabetizacion/brasil" TargetMode="External"/><Relationship Id="rId583" Type="http://schemas.openxmlformats.org/officeDocument/2006/relationships/hyperlink" Target="https://es.wikipedia.org/wiki/Regi%C3%B3n_Metropolitana_de_Manaos" TargetMode="External"/><Relationship Id="rId340" Type="http://schemas.openxmlformats.org/officeDocument/2006/relationships/hyperlink" Target="https://datosmacro.expansion.com/demografia/esperanza-vida/brasil" TargetMode="External"/><Relationship Id="rId582" Type="http://schemas.openxmlformats.org/officeDocument/2006/relationships/hyperlink" Target="https://www.timeanddate.com/time/zone/paraguay/asuncion" TargetMode="External"/><Relationship Id="rId581" Type="http://schemas.openxmlformats.org/officeDocument/2006/relationships/hyperlink" Target="https://es.wikipedia.org/wiki/Asunci%C3%B3n" TargetMode="External"/><Relationship Id="rId580" Type="http://schemas.openxmlformats.org/officeDocument/2006/relationships/hyperlink" Target="https://es.wikipedia.org/wiki/Asunci%C3%B3n" TargetMode="External"/><Relationship Id="rId103" Type="http://schemas.openxmlformats.org/officeDocument/2006/relationships/hyperlink" Target="https://oab.ambientebogota.gov.co/precipitacion-anual/" TargetMode="External"/><Relationship Id="rId345" Type="http://schemas.openxmlformats.org/officeDocument/2006/relationships/hyperlink" Target="https://g1.globo.com/ba/bahia/noticia/2022/12/02/pobreza-e-a-extrema-pobreza-atingem-patamares-recordes-na-bahia-e-em-salvador-aponta-ibge.ghtml" TargetMode="External"/><Relationship Id="rId587" Type="http://schemas.openxmlformats.org/officeDocument/2006/relationships/hyperlink" Target="https://es.wikipedia.org/wiki/Manaus" TargetMode="External"/><Relationship Id="rId102" Type="http://schemas.openxmlformats.org/officeDocument/2006/relationships/hyperlink" Target="https://es.weatherspark.com/y/23324/Clima-promedio-en-Bogot%C3%A1-Colombia-durante-todo-el-a%C3%B1o" TargetMode="External"/><Relationship Id="rId344" Type="http://schemas.openxmlformats.org/officeDocument/2006/relationships/hyperlink" Target="https://www.glassdoor.com.mx/Sueldos/salvador-operador-sueldo-SRCH_IL.0,8_IC2371031_KO9,17.htm" TargetMode="External"/><Relationship Id="rId586" Type="http://schemas.openxmlformats.org/officeDocument/2006/relationships/hyperlink" Target="https://es.wikipedia.org/wiki/Manaus" TargetMode="External"/><Relationship Id="rId101" Type="http://schemas.openxmlformats.org/officeDocument/2006/relationships/hyperlink" Target="https://www.iqair.com/es/colombia/bogota-dc/bogota?srsltid=AfmBOoosP1H1TKuJJTbuYr7OuQKSIgp88ijLauzAFmoKnAJFiK2sc4Cg" TargetMode="External"/><Relationship Id="rId343" Type="http://schemas.openxmlformats.org/officeDocument/2006/relationships/hyperlink" Target="https://es.statista.com/estadisticas/1478287/tasa-de-desempleo-de-brasil/" TargetMode="External"/><Relationship Id="rId585" Type="http://schemas.openxmlformats.org/officeDocument/2006/relationships/hyperlink" Target="https://es.wikipedia.org/wiki/Manaus" TargetMode="External"/><Relationship Id="rId100" Type="http://schemas.openxmlformats.org/officeDocument/2006/relationships/hyperlink" Target="https://observatorio.desarrolloeconomico.gov.co/mercado-laboral-general/resultados-de-la-pobreza-monetaria-en-bogota-en-2022" TargetMode="External"/><Relationship Id="rId342" Type="http://schemas.openxmlformats.org/officeDocument/2006/relationships/hyperlink" Target="https://es.wikipedia.org/wiki/Salvador_(Bah%C3%ADa)" TargetMode="External"/><Relationship Id="rId584" Type="http://schemas.openxmlformats.org/officeDocument/2006/relationships/hyperlink" Target="https://es.wikipedia.org/wiki/Manaus" TargetMode="External"/><Relationship Id="rId338" Type="http://schemas.openxmlformats.org/officeDocument/2006/relationships/hyperlink" Target="https://es.wikipedia.org/wiki/Salvador_(Bah%C3%ADa)" TargetMode="External"/><Relationship Id="rId337" Type="http://schemas.openxmlformats.org/officeDocument/2006/relationships/hyperlink" Target="https://www.timeanddate.com/worldclock/colombia/medellin" TargetMode="External"/><Relationship Id="rId579" Type="http://schemas.openxmlformats.org/officeDocument/2006/relationships/hyperlink" Target="https://www.abc.com.py/policiales/2024/06/29/las-preocupantes-cifras-de-feminicidios-y-homicidios-reportados-en-los-ultimos-cinco-anos/" TargetMode="External"/><Relationship Id="rId336" Type="http://schemas.openxmlformats.org/officeDocument/2006/relationships/hyperlink" Target="https://www.upb.edu.co/es/universidad/nuestro-campus/sobre-la-ciudad/medellin" TargetMode="External"/><Relationship Id="rId578" Type="http://schemas.openxmlformats.org/officeDocument/2006/relationships/hyperlink" Target="https://es.numbeo.com/criminalidad/ciudad/Asuncion" TargetMode="External"/><Relationship Id="rId335" Type="http://schemas.openxmlformats.org/officeDocument/2006/relationships/hyperlink" Target="https://g.co/kgs/AMRCp7U" TargetMode="External"/><Relationship Id="rId577" Type="http://schemas.openxmlformats.org/officeDocument/2006/relationships/hyperlink" Target="https://www.4icu.org/py/asuncion/" TargetMode="External"/><Relationship Id="rId339" Type="http://schemas.openxmlformats.org/officeDocument/2006/relationships/hyperlink" Target="https://www.macrotrends.net/global-metrics/cities/20275/salvador/population" TargetMode="External"/><Relationship Id="rId330" Type="http://schemas.openxmlformats.org/officeDocument/2006/relationships/hyperlink" Target="https://es.numbeo.com/contaminaci%C3%B3n/ciudad/Medellin" TargetMode="External"/><Relationship Id="rId572" Type="http://schemas.openxmlformats.org/officeDocument/2006/relationships/hyperlink" Target="https://www.iqair.com/es/paraguay/asuncion?srsltid=AfmBOorK1MEORjv_DAxsWP53NOuKDqQDNT6LYFVs3AQIsyJLl338aC8j" TargetMode="External"/><Relationship Id="rId571" Type="http://schemas.openxmlformats.org/officeDocument/2006/relationships/hyperlink" Target="https://www.ine.gov.py/Publicaciones/Biblioteca/documento/246/Pobreza%20Monetaria_%20EPHC%202023_INE..pdf" TargetMode="External"/><Relationship Id="rId570" Type="http://schemas.openxmlformats.org/officeDocument/2006/relationships/hyperlink" Target="https://www.ine.gov.py/Publicaciones/Biblioteca/Dipticos/18%20Las%20remuneraciones%20en%20las%20UE.pdf" TargetMode="External"/><Relationship Id="rId334" Type="http://schemas.openxmlformats.org/officeDocument/2006/relationships/hyperlink" Target="https://www.elcolombiano.com/medellin/medellin-es-la-ciudad-diecinueve-con-mas-homicidios-de-colombia-AJ23807007" TargetMode="External"/><Relationship Id="rId576" Type="http://schemas.openxmlformats.org/officeDocument/2006/relationships/hyperlink" Target="https://es.numbeo.com/contaminaci%C3%B3n/ciudad/Asuncion" TargetMode="External"/><Relationship Id="rId333" Type="http://schemas.openxmlformats.org/officeDocument/2006/relationships/hyperlink" Target="https://es.numbeo.com/criminalidad/ciudad/Medellin" TargetMode="External"/><Relationship Id="rId575" Type="http://schemas.openxmlformats.org/officeDocument/2006/relationships/hyperlink" Target="https://bing.com/search?q=indice+de+contaminacion+de+asuncion" TargetMode="External"/><Relationship Id="rId332" Type="http://schemas.openxmlformats.org/officeDocument/2006/relationships/hyperlink" Target="https://www.educaedu-colombia.com/centros/universidades/medellin" TargetMode="External"/><Relationship Id="rId574" Type="http://schemas.openxmlformats.org/officeDocument/2006/relationships/hyperlink" Target="https://bing.com/search?q=precipitacion+media+anual+de+asuncion" TargetMode="External"/><Relationship Id="rId331" Type="http://schemas.openxmlformats.org/officeDocument/2006/relationships/hyperlink" Target="https://es.numbeo.com/contaminaci%C3%B3n/ciudad/Medellin" TargetMode="External"/><Relationship Id="rId573" Type="http://schemas.openxmlformats.org/officeDocument/2006/relationships/hyperlink" Target="https://www.infobae.com/noticias/2023/11/25/cual-es-la-temperatura-promedio-en-asuncion/" TargetMode="External"/><Relationship Id="rId370" Type="http://schemas.openxmlformats.org/officeDocument/2006/relationships/hyperlink" Target="https://es.uni24k.com/c/brasil/cc/curitiba/" TargetMode="External"/><Relationship Id="rId129" Type="http://schemas.openxmlformats.org/officeDocument/2006/relationships/hyperlink" Target="https://es.wikipedia.org/wiki/Santiago_de_Chile" TargetMode="External"/><Relationship Id="rId128" Type="http://schemas.openxmlformats.org/officeDocument/2006/relationships/hyperlink" Target="https://es.wikipedia.org/wiki/Santiago_de_Chile" TargetMode="External"/><Relationship Id="rId127" Type="http://schemas.openxmlformats.org/officeDocument/2006/relationships/hyperlink" Target="https://www.google.com/search?q=tasa+de+homicidios+santiago+de+chile&amp;sca_esv=9e556a6b58aef874&amp;rlz=1C1AVFC_enCO960CO961&amp;sxsrf=ADLYWIKbgUPD02Z21MbD3Ynqew4RGKWPUg%3A1728356180554&amp;ei=VJ8EZ-PKIeGGwbkP78P24Qw&amp;oq=tasa+de+homicidios+Santiago+de+&amp;gs_lp=Egxnd3Mtd2l6LXNlcnAiH3Rhc2EgZGUgaG9taWNpZGlvcyBTYW50aWFnbyBkZSAqAggAMgUQABiABDIIEAAYgAQYogQyCBAAGIAEGKIEMggQABiiBBiJBTIIEAAYgAQYogRI3RZQKVjEEHACeACQAQCYAY8BoAH9DaoBBDAuMTS4AQPIAQD4AQGYAg-gArQNwgIKEAAYsAMY1gQYR8ICBBAjGCfCAgYQABgWGB6YAwCIBgGQBgiSBwQyLjEzoAf4Rw&amp;sclient=gws-wiz-serp" TargetMode="External"/><Relationship Id="rId369" Type="http://schemas.openxmlformats.org/officeDocument/2006/relationships/hyperlink" Target="https://es.numbeo.com/contaminaci%C3%B3n/ciudad/Curitiba" TargetMode="External"/><Relationship Id="rId126" Type="http://schemas.openxmlformats.org/officeDocument/2006/relationships/hyperlink" Target="https://es.numbeo.com/criminalidad/ciudad/Santiago-de-Chile" TargetMode="External"/><Relationship Id="rId368" Type="http://schemas.openxmlformats.org/officeDocument/2006/relationships/hyperlink" Target="https://es.numbeo.com/contaminaci%C3%B3n/ciudad/Curitiba" TargetMode="External"/><Relationship Id="rId121" Type="http://schemas.openxmlformats.org/officeDocument/2006/relationships/hyperlink" Target="https://es.weatherspark.com/y/26525/Clima-promedio-en-Santiago-de-Chile-Chile-durante-todo-el-a%C3%B1o" TargetMode="External"/><Relationship Id="rId363" Type="http://schemas.openxmlformats.org/officeDocument/2006/relationships/hyperlink" Target="https://www.averagesalarysurvey.com/pt/salario/curitiba" TargetMode="External"/><Relationship Id="rId120" Type="http://schemas.openxmlformats.org/officeDocument/2006/relationships/hyperlink" Target="https://www.iqair.com/es/chile/santiago-metropolitan/santiago?srsltid=AfmBOopPd5C-GzD3hKLMb_JdFDuwL1MbTZNLJDG8QhmJ3Zfds8L8C5Jl" TargetMode="External"/><Relationship Id="rId362" Type="http://schemas.openxmlformats.org/officeDocument/2006/relationships/hyperlink" Target="https://es.statista.com/estadisticas/1478287/tasa-de-desempleo-de-brasil/" TargetMode="External"/><Relationship Id="rId361" Type="http://schemas.openxmlformats.org/officeDocument/2006/relationships/hyperlink" Target="https://es.wikipedia.org/wiki/Curitiba" TargetMode="External"/><Relationship Id="rId360" Type="http://schemas.openxmlformats.org/officeDocument/2006/relationships/hyperlink" Target="https://es.wikipedia.org/wiki/Curitiba" TargetMode="External"/><Relationship Id="rId125" Type="http://schemas.openxmlformats.org/officeDocument/2006/relationships/hyperlink" Target="https://www.unipage.net/en/universities/santiago" TargetMode="External"/><Relationship Id="rId367" Type="http://schemas.openxmlformats.org/officeDocument/2006/relationships/hyperlink" Target="https://es.climate-data.org/america-del-sur/brasil/parana/curitiba-2010/" TargetMode="External"/><Relationship Id="rId124" Type="http://schemas.openxmlformats.org/officeDocument/2006/relationships/hyperlink" Target="https://es.numbeo.com/contaminaci%C3%B3n/ciudad/Santiago-de-Chile" TargetMode="External"/><Relationship Id="rId366" Type="http://schemas.openxmlformats.org/officeDocument/2006/relationships/hyperlink" Target="https://pt.climate-data.org/america-do-sul/brasil/parana/curitiba-2010/" TargetMode="External"/><Relationship Id="rId123" Type="http://schemas.openxmlformats.org/officeDocument/2006/relationships/hyperlink" Target="https://es.numbeo.com/contaminaci%C3%B3n/ciudad/Santiago-de-Chile" TargetMode="External"/><Relationship Id="rId365" Type="http://schemas.openxmlformats.org/officeDocument/2006/relationships/hyperlink" Target="https://www.iqair.com/es/brazil/rio-grande-do-sul/porto-alegre?srsltid=AfmBOoq-ClkG-ud8ejGDoPFAf1OzMl1BXNDuH5BGrjHhyy8O2IY42K4x" TargetMode="External"/><Relationship Id="rId122" Type="http://schemas.openxmlformats.org/officeDocument/2006/relationships/hyperlink" Target="https://www.cr2.cl/santiago-sobrepasa-la-cantidad-de-lluvia-anual-en-solo-seis-meses-ya-supero-el-promedio-de-agua-caida-de-un-ano-normal-the-clinic/" TargetMode="External"/><Relationship Id="rId364" Type="http://schemas.openxmlformats.org/officeDocument/2006/relationships/hyperlink" Target="https://www.aen.pr.gov.br/Noticia/Curitiba-e-capital-menos-desigual-do-Brasil-aponta-Instituto-Cidades-Sustentaveis" TargetMode="External"/><Relationship Id="rId95" Type="http://schemas.openxmlformats.org/officeDocument/2006/relationships/hyperlink" Target="https://saludata.saludcapital.gov.co/osb/celebremos-con-cifras-y-datos-de-bogota-el-dia-mundial-de-la-poblacion/" TargetMode="External"/><Relationship Id="rId94" Type="http://schemas.openxmlformats.org/officeDocument/2006/relationships/hyperlink" Target="https://www.sdp.gov.co/sites/default/files/datos_de_la_region_rm_0.pdf" TargetMode="External"/><Relationship Id="rId97" Type="http://schemas.openxmlformats.org/officeDocument/2006/relationships/hyperlink" Target="https://es.wikipedia.org/wiki/Anexo:Ciudades_por_PIB" TargetMode="External"/><Relationship Id="rId96" Type="http://schemas.openxmlformats.org/officeDocument/2006/relationships/hyperlink" Target="http://www.colombiaaprende.edu.co/agenda/actualidad/la-alfabetizacion-avances-y-cierre-de-brechas-digitales" TargetMode="External"/><Relationship Id="rId99" Type="http://schemas.openxmlformats.org/officeDocument/2006/relationships/hyperlink" Target="https://co.talent.com/salary?job=para+profesional" TargetMode="External"/><Relationship Id="rId98" Type="http://schemas.openxmlformats.org/officeDocument/2006/relationships/hyperlink" Target="https://desarrolloeconomico.gov.co/el-empleo-en-bogota-se-esta-recuperando-la-tasa-de-desempleo-sigue-cayendo-se-ubico-en-un-digito-9-9/" TargetMode="External"/><Relationship Id="rId91" Type="http://schemas.openxmlformats.org/officeDocument/2006/relationships/hyperlink" Target="https://es.wikipedia.org/wiki/Lima" TargetMode="External"/><Relationship Id="rId90" Type="http://schemas.openxmlformats.org/officeDocument/2006/relationships/hyperlink" Target="https://www.inei.gob.pe/media/MenuRecursivo/publicaciones_digitales/Est/Lib1534/cap13.pdf" TargetMode="External"/><Relationship Id="rId93" Type="http://schemas.openxmlformats.org/officeDocument/2006/relationships/hyperlink" Target="https://www.timeanddate.com/time/zone/peru/lima" TargetMode="External"/><Relationship Id="rId92" Type="http://schemas.openxmlformats.org/officeDocument/2006/relationships/hyperlink" Target="https://es.wikipedia.org/wiki/Lima" TargetMode="External"/><Relationship Id="rId118" Type="http://schemas.openxmlformats.org/officeDocument/2006/relationships/hyperlink" Target="https://cl.talent.com/salary?job=santiago" TargetMode="External"/><Relationship Id="rId117" Type="http://schemas.openxmlformats.org/officeDocument/2006/relationships/hyperlink" Target="https://elpais.com/chile/2024-05-30/el-desempleo-en-chile-llega-al-85-y-mantiene-la-tendencia-a-la-baja-por-segundo-mes-consecutivo.html" TargetMode="External"/><Relationship Id="rId359" Type="http://schemas.openxmlformats.org/officeDocument/2006/relationships/hyperlink" Target="https://es.wikipedia.org/wiki/Curitiba" TargetMode="External"/><Relationship Id="rId116" Type="http://schemas.openxmlformats.org/officeDocument/2006/relationships/hyperlink" Target="https://es.wikipedia.org/wiki/Anexo:Ciudades_por_PIB" TargetMode="External"/><Relationship Id="rId358" Type="http://schemas.openxmlformats.org/officeDocument/2006/relationships/hyperlink" Target="https://worldpopulationreview.com/cities/brazil/curitiba" TargetMode="External"/><Relationship Id="rId115" Type="http://schemas.openxmlformats.org/officeDocument/2006/relationships/hyperlink" Target="https://datosmacro.expansion.com/demografia/tasa-alfabetizacion/chile" TargetMode="External"/><Relationship Id="rId357" Type="http://schemas.openxmlformats.org/officeDocument/2006/relationships/hyperlink" Target="https://es.wikipedia.org/wiki/Curitiba" TargetMode="External"/><Relationship Id="rId599" Type="http://schemas.openxmlformats.org/officeDocument/2006/relationships/hyperlink" Target="https://es.wikipedia.org/wiki/Manaus" TargetMode="External"/><Relationship Id="rId119" Type="http://schemas.openxmlformats.org/officeDocument/2006/relationships/hyperlink" Target="https://www.desarrollosocialyfamilia.gob.cl/storage/docs/boletin_interno/DOCUMENTO_POBREZA_Y_DISTR_ING_RMS_CASEN_2020.pdf" TargetMode="External"/><Relationship Id="rId110" Type="http://schemas.openxmlformats.org/officeDocument/2006/relationships/hyperlink" Target="https://es.wikipedia.org/wiki/Bogot%C3%A1" TargetMode="External"/><Relationship Id="rId352" Type="http://schemas.openxmlformats.org/officeDocument/2006/relationships/hyperlink" Target="https://es.numbeo.com/criminalidad/ciudad/Salvador-de-Bahia" TargetMode="External"/><Relationship Id="rId594" Type="http://schemas.openxmlformats.org/officeDocument/2006/relationships/hyperlink" Target="https://bing.com/search?q=indice+de+contaminacion+de+manaos" TargetMode="External"/><Relationship Id="rId351" Type="http://schemas.openxmlformats.org/officeDocument/2006/relationships/hyperlink" Target="https://es.uni24k.com/c/brasil/cc/salvador-de-bah%C3%ADa-129/" TargetMode="External"/><Relationship Id="rId593" Type="http://schemas.openxmlformats.org/officeDocument/2006/relationships/hyperlink" Target="https://bing.com/search?q=precipitacion+media+anual+de+manaos" TargetMode="External"/><Relationship Id="rId350" Type="http://schemas.openxmlformats.org/officeDocument/2006/relationships/hyperlink" Target="https://es.numbeo.com/contaminaci%C3%B3n/ciudad/Salvador-de-Bahia" TargetMode="External"/><Relationship Id="rId592" Type="http://schemas.openxmlformats.org/officeDocument/2006/relationships/hyperlink" Target="https://es.climate-data.org/america-del-sur/brasil/amazonas/manaos-1882/" TargetMode="External"/><Relationship Id="rId591" Type="http://schemas.openxmlformats.org/officeDocument/2006/relationships/hyperlink" Target="https://bing.com/search?q=indice+de+calidad+de+aire+%28ICA%29+en+manaos" TargetMode="External"/><Relationship Id="rId114" Type="http://schemas.openxmlformats.org/officeDocument/2006/relationships/hyperlink" Target="https://datosmacro.expansion.com/demografia/esperanza-vida/chile" TargetMode="External"/><Relationship Id="rId356" Type="http://schemas.openxmlformats.org/officeDocument/2006/relationships/hyperlink" Target="https://www.timeanddate.com/worldclock/brazil/salvador" TargetMode="External"/><Relationship Id="rId598" Type="http://schemas.openxmlformats.org/officeDocument/2006/relationships/hyperlink" Target="https://elordenmundial.com/mapas-y-graficos/mapa-violencia-brasil/" TargetMode="External"/><Relationship Id="rId113" Type="http://schemas.openxmlformats.org/officeDocument/2006/relationships/hyperlink" Target="https://www.subdere.gov.cl/divisi%C3%B3n-administrativa-de-chile/gobierno-regional-metropolitano-de-santiago" TargetMode="External"/><Relationship Id="rId355" Type="http://schemas.openxmlformats.org/officeDocument/2006/relationships/hyperlink" Target="https://es.wikipedia.org/wiki/Salvador_(Bah%C3%ADa)" TargetMode="External"/><Relationship Id="rId597" Type="http://schemas.openxmlformats.org/officeDocument/2006/relationships/hyperlink" Target="https://es.numbeo.com/criminalidad/ciudad/Manaos" TargetMode="External"/><Relationship Id="rId112" Type="http://schemas.openxmlformats.org/officeDocument/2006/relationships/hyperlink" Target="https://es.wikipedia.org/wiki/Santiago_de_Chile" TargetMode="External"/><Relationship Id="rId354" Type="http://schemas.openxmlformats.org/officeDocument/2006/relationships/hyperlink" Target="https://g.co/kgs/pVFx5LS" TargetMode="External"/><Relationship Id="rId596" Type="http://schemas.openxmlformats.org/officeDocument/2006/relationships/hyperlink" Target="https://www.unipage.net/en/universities/manaus" TargetMode="External"/><Relationship Id="rId111" Type="http://schemas.openxmlformats.org/officeDocument/2006/relationships/hyperlink" Target="https://www.timeanddate.com/time/zone/colombia/bogota" TargetMode="External"/><Relationship Id="rId353" Type="http://schemas.openxmlformats.org/officeDocument/2006/relationships/hyperlink" Target="https://es.wikipedia.org/wiki/Crimen_en_Brasil" TargetMode="External"/><Relationship Id="rId595" Type="http://schemas.openxmlformats.org/officeDocument/2006/relationships/hyperlink" Target="https://es.numbeo.com/contaminaci%C3%B3n/ciudad/Manaos" TargetMode="External"/><Relationship Id="rId305" Type="http://schemas.openxmlformats.org/officeDocument/2006/relationships/hyperlink" Target="https://www.infobae.com/2015/08/20/1749576-el-desempleo-brasil-subio-al-75-y-alcanzo-el-nivel-mas-alto-2010/" TargetMode="External"/><Relationship Id="rId547" Type="http://schemas.openxmlformats.org/officeDocument/2006/relationships/hyperlink" Target="https://www.habitat.org/sites/default/files/documents/ESP_Honduras_AF21_0.pdf" TargetMode="External"/><Relationship Id="rId789" Type="http://schemas.openxmlformats.org/officeDocument/2006/relationships/hyperlink" Target="https://www.monografias.com/trabajos62/crecimiento-urbano/crecimiento-urbano2" TargetMode="External"/><Relationship Id="rId304" Type="http://schemas.openxmlformats.org/officeDocument/2006/relationships/hyperlink" Target="https://meumunicipio.org.br/perfil-municipio/2611606-Recife-PE" TargetMode="External"/><Relationship Id="rId546" Type="http://schemas.openxmlformats.org/officeDocument/2006/relationships/hyperlink" Target="https://www.unfpa.org/sites/default/files/admin-resource/Analisis_de_Situacion_de_Pobl_acion_Honduras.compressed.pdf" TargetMode="External"/><Relationship Id="rId788" Type="http://schemas.openxmlformats.org/officeDocument/2006/relationships/hyperlink" Target="https://en.db-city.com/Honduras--Cort%C3%A9s--San-Pedro-Sula" TargetMode="External"/><Relationship Id="rId303" Type="http://schemas.openxmlformats.org/officeDocument/2006/relationships/hyperlink" Target="https://datosmacro.expansion.com/demografia/tasa-alfabetizacion/brasil" TargetMode="External"/><Relationship Id="rId545" Type="http://schemas.openxmlformats.org/officeDocument/2006/relationships/hyperlink" Target="https://es.wikipedia.org/wiki/Tegucigalpa" TargetMode="External"/><Relationship Id="rId787" Type="http://schemas.openxmlformats.org/officeDocument/2006/relationships/hyperlink" Target="https://es.wikipedia.org/wiki/Anexo:%C3%81reas_metropolitanas_de_Am%C3%A9rica" TargetMode="External"/><Relationship Id="rId302" Type="http://schemas.openxmlformats.org/officeDocument/2006/relationships/hyperlink" Target="https://datosmacro.expansion.com/demografia/esperanza-vida/brasil" TargetMode="External"/><Relationship Id="rId544" Type="http://schemas.openxmlformats.org/officeDocument/2006/relationships/hyperlink" Target="https://www.timeanddate.com/worldclock/converted.html?p1=0&amp;p2=190" TargetMode="External"/><Relationship Id="rId786" Type="http://schemas.openxmlformats.org/officeDocument/2006/relationships/hyperlink" Target="https://insightcrime.org/news/2019-homicides-latin-america-capital/" TargetMode="External"/><Relationship Id="rId309" Type="http://schemas.openxmlformats.org/officeDocument/2006/relationships/hyperlink" Target="https://es.climate-data.org/america-del-sur/brasil/pernambuco/recife-5069/" TargetMode="External"/><Relationship Id="rId308" Type="http://schemas.openxmlformats.org/officeDocument/2006/relationships/hyperlink" Target="https://www.iqair.com/es/brazil/rio-grande-do-sul/porto-alegre?srsltid=AfmBOoq-ClkG-ud8ejGDoPFAf1OzMl1BXNDuH5BGrjHhyy8O2IY42K4x" TargetMode="External"/><Relationship Id="rId307" Type="http://schemas.openxmlformats.org/officeDocument/2006/relationships/hyperlink" Target="https://g1.globo.com/pe/pernambuco/noticia/2022/08/08/grande-recife-tem-maior-percentual-de-pessoas-em-extrema-pobreza-de-todo-o-brasil-diz-estudo.ghtml" TargetMode="External"/><Relationship Id="rId549" Type="http://schemas.openxmlformats.org/officeDocument/2006/relationships/hyperlink" Target="https://es.wikipedia.org/wiki/Tegucigalpa" TargetMode="External"/><Relationship Id="rId306" Type="http://schemas.openxmlformats.org/officeDocument/2006/relationships/hyperlink" Target="https://www.averagesalarysurvey.com/pt/salario/recife" TargetMode="External"/><Relationship Id="rId548" Type="http://schemas.openxmlformats.org/officeDocument/2006/relationships/hyperlink" Target="https://hia.paho.org/es/paises-2022/perfil-honduras" TargetMode="External"/><Relationship Id="rId781" Type="http://schemas.openxmlformats.org/officeDocument/2006/relationships/hyperlink" Target="https://www.accuweather.com/es/ni/managua/253810/air-quality-index/253810" TargetMode="External"/><Relationship Id="rId780" Type="http://schemas.openxmlformats.org/officeDocument/2006/relationships/hyperlink" Target="https://www.numbeo.com/cost-of-living/in/Managua" TargetMode="External"/><Relationship Id="rId301" Type="http://schemas.openxmlformats.org/officeDocument/2006/relationships/hyperlink" Target="https://www.macrotrends.net/global-metrics/cities/20268/recife/population" TargetMode="External"/><Relationship Id="rId543" Type="http://schemas.openxmlformats.org/officeDocument/2006/relationships/hyperlink" Target="https://es.wikipedia.org/wiki/Quito" TargetMode="External"/><Relationship Id="rId785" Type="http://schemas.openxmlformats.org/officeDocument/2006/relationships/hyperlink" Target="https://www.numbeo.com/crime/in/" TargetMode="External"/><Relationship Id="rId300" Type="http://schemas.openxmlformats.org/officeDocument/2006/relationships/hyperlink" Target="https://es.wikipedia.org/wiki/Recife" TargetMode="External"/><Relationship Id="rId542" Type="http://schemas.openxmlformats.org/officeDocument/2006/relationships/hyperlink" Target="https://g.co/kgs/pbm3Vfi" TargetMode="External"/><Relationship Id="rId784" Type="http://schemas.openxmlformats.org/officeDocument/2006/relationships/hyperlink" Target="https://es.numbeo.com/contaminaci%C3%B3n/ciudad/Managua" TargetMode="External"/><Relationship Id="rId541" Type="http://schemas.openxmlformats.org/officeDocument/2006/relationships/hyperlink" Target="https://www.lonelyplanet.com/ecuador/quito" TargetMode="External"/><Relationship Id="rId783" Type="http://schemas.openxmlformats.org/officeDocument/2006/relationships/hyperlink" Target="https://www.iqair.com/us/nicaragua/managua" TargetMode="External"/><Relationship Id="rId540" Type="http://schemas.openxmlformats.org/officeDocument/2006/relationships/hyperlink" Target="https://es.numbeo.com/criminalidad/ciudad/Quito" TargetMode="External"/><Relationship Id="rId782" Type="http://schemas.openxmlformats.org/officeDocument/2006/relationships/hyperlink" Target="https://en.climate-data.org/north-america/nicaragua/managua/managua-587/" TargetMode="External"/><Relationship Id="rId536" Type="http://schemas.openxmlformats.org/officeDocument/2006/relationships/hyperlink" Target="https://www.mobot.org/mobot/research/ecuador/climatessp.shtml" TargetMode="External"/><Relationship Id="rId778" Type="http://schemas.openxmlformats.org/officeDocument/2006/relationships/hyperlink" Target="https://datosmacro.expansion.com/pib/nicaragua" TargetMode="External"/><Relationship Id="rId535" Type="http://schemas.openxmlformats.org/officeDocument/2006/relationships/hyperlink" Target="https://es.climate-data.org/america-del-sur/ecuador/provincia-de-pichincha/quito-1012/" TargetMode="External"/><Relationship Id="rId777" Type="http://schemas.openxmlformats.org/officeDocument/2006/relationships/hyperlink" Target="https://es.wikipedia.org/wiki/Demograf%C3%ADa_de_Nicaragua" TargetMode="External"/><Relationship Id="rId534" Type="http://schemas.openxmlformats.org/officeDocument/2006/relationships/hyperlink" Target="https://www.iqair.com/es/ecuador/pichincha/quito" TargetMode="External"/><Relationship Id="rId776" Type="http://schemas.openxmlformats.org/officeDocument/2006/relationships/hyperlink" Target="https://es-es.topographic-map.com/map-dkjzs/Le%C3%B3n/" TargetMode="External"/><Relationship Id="rId533" Type="http://schemas.openxmlformats.org/officeDocument/2006/relationships/hyperlink" Target="https://quitocomovamos.org/wp-content/uploads/2024/02/02Factsheet_Pobreza.pdf" TargetMode="External"/><Relationship Id="rId775" Type="http://schemas.openxmlformats.org/officeDocument/2006/relationships/hyperlink" Target="https://es.wikipedia.org/wiki/Anexo:%C3%81reas_metropolitanas_de_Am%C3%A9rica" TargetMode="External"/><Relationship Id="rId539" Type="http://schemas.openxmlformats.org/officeDocument/2006/relationships/hyperlink" Target="https://www.educaedu.com.ec/centros/universidades/quito--pichincha" TargetMode="External"/><Relationship Id="rId538" Type="http://schemas.openxmlformats.org/officeDocument/2006/relationships/hyperlink" Target="https://es.numbeo.com/contaminaci%C3%B3n/ciudad/Quito" TargetMode="External"/><Relationship Id="rId537" Type="http://schemas.openxmlformats.org/officeDocument/2006/relationships/hyperlink" Target="https://es.numbeo.com/contaminaci%C3%B3n/ciudad/Quito" TargetMode="External"/><Relationship Id="rId779" Type="http://schemas.openxmlformats.org/officeDocument/2006/relationships/hyperlink" Target="https://www.laprensani.com/2024/03/27/economia/3298173-aumenta-el-subempleo-y-el-desempleo-en-nicaragua-al-cierre-del-primer-bimestre" TargetMode="External"/><Relationship Id="rId770" Type="http://schemas.openxmlformats.org/officeDocument/2006/relationships/hyperlink" Target="https://www.accuweather.com/es/es/le%C3%B3n/307143/air-quality-index/307143" TargetMode="External"/><Relationship Id="rId532" Type="http://schemas.openxmlformats.org/officeDocument/2006/relationships/hyperlink" Target="https://www.salaryexplorer.com/es/average-salary-wage-comparison-quito-t706" TargetMode="External"/><Relationship Id="rId774" Type="http://schemas.openxmlformats.org/officeDocument/2006/relationships/hyperlink" Target="https://ocl.org.mx/reporte-anual-de-incidencia-delictiva-2022/" TargetMode="External"/><Relationship Id="rId531" Type="http://schemas.openxmlformats.org/officeDocument/2006/relationships/hyperlink" Target="https://www.primicias.ec/economia/empleo-quito-guayaquil-cuenca-desempleo-75365/" TargetMode="External"/><Relationship Id="rId773" Type="http://schemas.openxmlformats.org/officeDocument/2006/relationships/hyperlink" Target="https://www.numbeo.com/crime/in/" TargetMode="External"/><Relationship Id="rId530" Type="http://schemas.openxmlformats.org/officeDocument/2006/relationships/hyperlink" Target="https://www.gob.mx/cms/uploads/attachment/file/620102/Ecuador_.pdf" TargetMode="External"/><Relationship Id="rId772" Type="http://schemas.openxmlformats.org/officeDocument/2006/relationships/hyperlink" Target="https://es.numbeo.com/contaminaci%C3%B3n/ciudad/Leon" TargetMode="External"/><Relationship Id="rId771" Type="http://schemas.openxmlformats.org/officeDocument/2006/relationships/hyperlink" Target="https://en.climate-data.org/europe/spain/castile-and-leon/leon-718/" TargetMode="External"/><Relationship Id="rId327" Type="http://schemas.openxmlformats.org/officeDocument/2006/relationships/hyperlink" Target="https://www.iqair.com/es/colombia/antioquia/medellin?srsltid=AfmBOopb01Vd3i4VoutrpM8-BLntlvn70_gnuKN1PvD_dPdMB9naJepl" TargetMode="External"/><Relationship Id="rId569" Type="http://schemas.openxmlformats.org/officeDocument/2006/relationships/hyperlink" Target="https://www.google.com/search?client=opera&amp;q=tasa+de+desempleo+en+asuncion&amp;sourceid=opera&amp;ie=UTF-8&amp;oe=UTF-8" TargetMode="External"/><Relationship Id="rId326" Type="http://schemas.openxmlformats.org/officeDocument/2006/relationships/hyperlink" Target="https://www.medellincomovamos.org/sectores/pobreza-desigualdad-y-demografia" TargetMode="External"/><Relationship Id="rId568" Type="http://schemas.openxmlformats.org/officeDocument/2006/relationships/hyperlink" Target="https://es.wikipedia.org/wiki/Asunci%C3%B3n" TargetMode="External"/><Relationship Id="rId325" Type="http://schemas.openxmlformats.org/officeDocument/2006/relationships/hyperlink" Target="https://co.talent.com/salary?job=Medell%C3%ADn" TargetMode="External"/><Relationship Id="rId567" Type="http://schemas.openxmlformats.org/officeDocument/2006/relationships/hyperlink" Target="https://observatorio.org.py/indicadores/indicador/319" TargetMode="External"/><Relationship Id="rId324" Type="http://schemas.openxmlformats.org/officeDocument/2006/relationships/hyperlink" Target="https://colaboracion.dnp.gov.co/CDT/Estudios%20Econmicos/9%20Informe%20Medellin%202020.pdf" TargetMode="External"/><Relationship Id="rId566" Type="http://schemas.openxmlformats.org/officeDocument/2006/relationships/hyperlink" Target="https://www.paho.org/es/paraguay" TargetMode="External"/><Relationship Id="rId329" Type="http://schemas.openxmlformats.org/officeDocument/2006/relationships/hyperlink" Target="https://es.climate-data.org/america-del-sur/colombia/antioquia/medellin-4088/" TargetMode="External"/><Relationship Id="rId328" Type="http://schemas.openxmlformats.org/officeDocument/2006/relationships/hyperlink" Target="https://es.climate-data.org/america-del-sur/colombia/antioquia/medellin-4088/" TargetMode="External"/><Relationship Id="rId561" Type="http://schemas.openxmlformats.org/officeDocument/2006/relationships/hyperlink" Target="https://es.wikipedia.org/wiki/Tegucigalpa" TargetMode="External"/><Relationship Id="rId560" Type="http://schemas.openxmlformats.org/officeDocument/2006/relationships/hyperlink" Target="https://bing.com/search?q=tasa+de+homicidios+en+tegucigalpa" TargetMode="External"/><Relationship Id="rId323" Type="http://schemas.openxmlformats.org/officeDocument/2006/relationships/hyperlink" Target="https://www.idea.gov.co/wp-content/uploads/2023/09/014-Boletin-de-Prensa-IDEA-PIB-y-Empleo-2023.pdf" TargetMode="External"/><Relationship Id="rId565" Type="http://schemas.openxmlformats.org/officeDocument/2006/relationships/hyperlink" Target="https://www.ine.gov.py/Publicaciones/Proyeciones%20por%20Departamento%202022/00_ASUNCION_2022.pdf" TargetMode="External"/><Relationship Id="rId322" Type="http://schemas.openxmlformats.org/officeDocument/2006/relationships/hyperlink" Target="https://sapiencia.gov.co/wp-content/uploads/2021/11/boletin-21-odes_final_anonymous-1.pdf" TargetMode="External"/><Relationship Id="rId564" Type="http://schemas.openxmlformats.org/officeDocument/2006/relationships/hyperlink" Target="https://es.wikipedia.org/wiki/Asunci%C3%B3n" TargetMode="External"/><Relationship Id="rId321" Type="http://schemas.openxmlformats.org/officeDocument/2006/relationships/hyperlink" Target="https://www.medellincomovamos.org/system/files/2020-10/docuprivados/MCV%20Informe%20de%20indicadores%20objetivos%20sobre%20c%C3%B3mo%20vamos%20en%20salud%20en%20Medell%C3%ADn%2C%202016-2019.pdf" TargetMode="External"/><Relationship Id="rId563" Type="http://schemas.openxmlformats.org/officeDocument/2006/relationships/hyperlink" Target="https://www.timeanddate.com/time/zone/honduras/tegucigalpa" TargetMode="External"/><Relationship Id="rId320" Type="http://schemas.openxmlformats.org/officeDocument/2006/relationships/hyperlink" Target="https://repositorio.cepal.org/server/api/core/bitstreams/3e606c1d-2983-4663-8fb5-6d3d84553295/content" TargetMode="External"/><Relationship Id="rId562" Type="http://schemas.openxmlformats.org/officeDocument/2006/relationships/hyperlink" Target="https://es.wikipedia.org/wiki/Tegucigalpa" TargetMode="External"/><Relationship Id="rId316" Type="http://schemas.openxmlformats.org/officeDocument/2006/relationships/hyperlink" Target="https://www.g20.org/es/acerca-del-g20/ciudades-sede/recife-pe" TargetMode="External"/><Relationship Id="rId558" Type="http://schemas.openxmlformats.org/officeDocument/2006/relationships/hyperlink" Target="https://www.universityguru.com/universities-tegucigalpa" TargetMode="External"/><Relationship Id="rId315" Type="http://schemas.openxmlformats.org/officeDocument/2006/relationships/hyperlink" Target="https://es.wikipedia.org/wiki/Crimen_en_Brasil" TargetMode="External"/><Relationship Id="rId557" Type="http://schemas.openxmlformats.org/officeDocument/2006/relationships/hyperlink" Target="https://es.numbeo.com/contaminaci%C3%B3n/ciudad/Tegucigalpa" TargetMode="External"/><Relationship Id="rId799" Type="http://schemas.openxmlformats.org/officeDocument/2006/relationships/hyperlink" Target="https://es.wikipedia.org/wiki/%C3%81rea_metropolitana_de_San_Salvador" TargetMode="External"/><Relationship Id="rId314" Type="http://schemas.openxmlformats.org/officeDocument/2006/relationships/hyperlink" Target="https://es.numbeo.com/criminalidad/ciudad/Recife" TargetMode="External"/><Relationship Id="rId556" Type="http://schemas.openxmlformats.org/officeDocument/2006/relationships/hyperlink" Target="https://tiempo.hn/contaminacion-aire-de-tegucigalpa-llega-nivel-peligroso/" TargetMode="External"/><Relationship Id="rId798" Type="http://schemas.openxmlformats.org/officeDocument/2006/relationships/hyperlink" Target="https://es.wikipedia.org/wiki/Anexo:%C3%81reas_metropolitanas_de_Am%C3%A9rica" TargetMode="External"/><Relationship Id="rId313" Type="http://schemas.openxmlformats.org/officeDocument/2006/relationships/hyperlink" Target="https://es.uni24k.com/c/brasil/cc/recife/" TargetMode="External"/><Relationship Id="rId555" Type="http://schemas.openxmlformats.org/officeDocument/2006/relationships/hyperlink" Target="https://elclimaytiempo.com/honduras/tegucigalpa-1462311/" TargetMode="External"/><Relationship Id="rId797" Type="http://schemas.openxmlformats.org/officeDocument/2006/relationships/hyperlink" Target="https://www.laprensa.hn/sucesos/tasa-de-homicidios-en-san-pedro-sula-baja-de-133-a-73-BALP727565" TargetMode="External"/><Relationship Id="rId319" Type="http://schemas.openxmlformats.org/officeDocument/2006/relationships/hyperlink" Target="https://es.wikipedia.org/wiki/Medell%C3%ADn" TargetMode="External"/><Relationship Id="rId318" Type="http://schemas.openxmlformats.org/officeDocument/2006/relationships/hyperlink" Target="https://www.timeanddate.com/time/zone/brazil/pernambuco" TargetMode="External"/><Relationship Id="rId317" Type="http://schemas.openxmlformats.org/officeDocument/2006/relationships/hyperlink" Target="https://es.wikipedia.org/wiki/Recife" TargetMode="External"/><Relationship Id="rId559" Type="http://schemas.openxmlformats.org/officeDocument/2006/relationships/hyperlink" Target="https://es.numbeo.com/criminalidad/ciudad/Asuncion" TargetMode="External"/><Relationship Id="rId550" Type="http://schemas.openxmlformats.org/officeDocument/2006/relationships/hyperlink" Target="https://www.habitat.org/sites/default/files/documents/ESP_Honduras_AF21_0.pdf" TargetMode="External"/><Relationship Id="rId792" Type="http://schemas.openxmlformats.org/officeDocument/2006/relationships/hyperlink" Target="https://www.numbeo.com/cost-of-living/in/San-Pedro-Sula" TargetMode="External"/><Relationship Id="rId791" Type="http://schemas.openxmlformats.org/officeDocument/2006/relationships/hyperlink" Target="https://ine.gob.hn/v4/2023/12/06/indicadores-san-pedro-sula-ephpm-junio-2023/" TargetMode="External"/><Relationship Id="rId790" Type="http://schemas.openxmlformats.org/officeDocument/2006/relationships/hyperlink" Target="https://worldpopulationreview.com/country-rankings/literacy-rate-by-country" TargetMode="External"/><Relationship Id="rId312" Type="http://schemas.openxmlformats.org/officeDocument/2006/relationships/hyperlink" Target="https://es.numbeo.com/contaminaci%C3%B3n/ciudad/Recife" TargetMode="External"/><Relationship Id="rId554" Type="http://schemas.openxmlformats.org/officeDocument/2006/relationships/hyperlink" Target="https://es.weatherspark.com/y/13697/Clima-promedio-en-Tegucigalpa-Honduras-durante-todo-el-a%C3%B1o" TargetMode="External"/><Relationship Id="rId796" Type="http://schemas.openxmlformats.org/officeDocument/2006/relationships/hyperlink" Target="https://www.numbeo.com/crime/in/" TargetMode="External"/><Relationship Id="rId311" Type="http://schemas.openxmlformats.org/officeDocument/2006/relationships/hyperlink" Target="https://es.numbeo.com/contaminaci%C3%B3n/ciudad/Recife" TargetMode="External"/><Relationship Id="rId553" Type="http://schemas.openxmlformats.org/officeDocument/2006/relationships/hyperlink" Target="https://bing.com/search?q=indice+de+calidad+de+aire+%28ICA%29+en+tegucigalpa" TargetMode="External"/><Relationship Id="rId795" Type="http://schemas.openxmlformats.org/officeDocument/2006/relationships/hyperlink" Target="https://es.numbeo.com/contaminaci%C3%B3n/ciudad/San-Pedro-Sula" TargetMode="External"/><Relationship Id="rId310" Type="http://schemas.openxmlformats.org/officeDocument/2006/relationships/hyperlink" Target="https://es.climate-data.org/america-del-sur/brasil/pernambuco/recife-5069/" TargetMode="External"/><Relationship Id="rId552" Type="http://schemas.openxmlformats.org/officeDocument/2006/relationships/hyperlink" Target="https://www.habitat.org/sites/default/files/documents/ESP_Honduras_AF21_0.pdf" TargetMode="External"/><Relationship Id="rId794" Type="http://schemas.openxmlformats.org/officeDocument/2006/relationships/hyperlink" Target="https://www.iqair.com/us/honduras/cortes/san-pedro-sula" TargetMode="External"/><Relationship Id="rId551" Type="http://schemas.openxmlformats.org/officeDocument/2006/relationships/hyperlink" Target="https://es.wikipedia.org/wiki/Anexo:Salario_m%C3%ADnimo_en_Honduras" TargetMode="External"/><Relationship Id="rId793" Type="http://schemas.openxmlformats.org/officeDocument/2006/relationships/hyperlink" Target="https://www.ine.gob.hn/V3/imag-doc/2019/07/Pobreza-en-los-Hogares.pdf" TargetMode="External"/><Relationship Id="rId297" Type="http://schemas.openxmlformats.org/officeDocument/2006/relationships/hyperlink" Target="https://g.co/kgs/TJ1Yp9U" TargetMode="External"/><Relationship Id="rId296" Type="http://schemas.openxmlformats.org/officeDocument/2006/relationships/hyperlink" Target="https://datosmacro.expansion.com/demografia/homicidios/republica-dominicana" TargetMode="External"/><Relationship Id="rId295" Type="http://schemas.openxmlformats.org/officeDocument/2006/relationships/hyperlink" Target="https://es.numbeo.com/criminalidad/ciudad/Santo-Domingo" TargetMode="External"/><Relationship Id="rId294" Type="http://schemas.openxmlformats.org/officeDocument/2006/relationships/hyperlink" Target="https://www.universityguru.com/es/universidades-santo-domingo" TargetMode="External"/><Relationship Id="rId299" Type="http://schemas.openxmlformats.org/officeDocument/2006/relationships/hyperlink" Target="https://www.timeanddate.com/time/zone/dominican-republic/santo-domingo" TargetMode="External"/><Relationship Id="rId298" Type="http://schemas.openxmlformats.org/officeDocument/2006/relationships/hyperlink" Target="https://es.wikipedia.org/wiki/Santo_Domingo" TargetMode="External"/><Relationship Id="rId271" Type="http://schemas.openxmlformats.org/officeDocument/2006/relationships/hyperlink" Target="https://es.climate-data.org/america-del-sur/brasil/ceara/fortaleza-2031/" TargetMode="External"/><Relationship Id="rId270" Type="http://schemas.openxmlformats.org/officeDocument/2006/relationships/hyperlink" Target="https://www.iqair.com/mx/brazil/ceara/fortaleza?srsltid=AfmBOoqVsFEB4fQCgF--xDezlcWiHEjUtT5jAkMAzyhr4w7POqgGZbCS" TargetMode="External"/><Relationship Id="rId269" Type="http://schemas.openxmlformats.org/officeDocument/2006/relationships/hyperlink" Target="https://www.ipece.ce.gov.br/wp-content/uploads/sites/45/2024/07/ipece_informe_250_17Jul2024.pdf" TargetMode="External"/><Relationship Id="rId264" Type="http://schemas.openxmlformats.org/officeDocument/2006/relationships/hyperlink" Target="https://datosmacro.expansion.com/demografia/esperanza-vida/brasil" TargetMode="External"/><Relationship Id="rId263" Type="http://schemas.openxmlformats.org/officeDocument/2006/relationships/hyperlink" Target="https://www.ub.edu/geocrit/sn-99.htm" TargetMode="External"/><Relationship Id="rId262" Type="http://schemas.openxmlformats.org/officeDocument/2006/relationships/hyperlink" Target="https://es.wikipedia.org/wiki/Fortaleza" TargetMode="External"/><Relationship Id="rId261" Type="http://schemas.openxmlformats.org/officeDocument/2006/relationships/hyperlink" Target="https://es.wikipedia.org/wiki/Anexo:%C3%81reas_metropolitanas_m%C3%A1s_pobladas_de_Am%C3%A9rica_Latina" TargetMode="External"/><Relationship Id="rId268" Type="http://schemas.openxmlformats.org/officeDocument/2006/relationships/hyperlink" Target="https://www.averagesalarysurvey.com/es/salario/fortaleza" TargetMode="External"/><Relationship Id="rId267" Type="http://schemas.openxmlformats.org/officeDocument/2006/relationships/hyperlink" Target="https://www.ub.edu/geocrit/sn-99.htm" TargetMode="External"/><Relationship Id="rId266" Type="http://schemas.openxmlformats.org/officeDocument/2006/relationships/hyperlink" Target="https://www.google.com/url?sa=t&amp;source=web&amp;rct=j&amp;opi=89978449&amp;url=https://www.g20.org/es/acerca-del-g20/ciudades-sede/fortaleza-ce&amp;ved=2ahUKEwiDm56hzfqIAxUutYQIHYZHKmkQFnoECGQQAQ&amp;usg=AOvVaw3s-9FlTIkdFFFmtk347r23" TargetMode="External"/><Relationship Id="rId265" Type="http://schemas.openxmlformats.org/officeDocument/2006/relationships/hyperlink" Target="https://datosmacro.expansion.com/demografia/tasa-alfabetizacion/brasil" TargetMode="External"/><Relationship Id="rId260" Type="http://schemas.openxmlformats.org/officeDocument/2006/relationships/hyperlink" Target="https://www.timeanddate.com/time/zone/brazil/porto-alegre" TargetMode="External"/><Relationship Id="rId259" Type="http://schemas.openxmlformats.org/officeDocument/2006/relationships/hyperlink" Target="https://es.wikipedia.org/wiki/Porto_Alegre" TargetMode="External"/><Relationship Id="rId258" Type="http://schemas.openxmlformats.org/officeDocument/2006/relationships/hyperlink" Target="https://es.wikipedia.org/wiki/Porto_Alegre" TargetMode="External"/><Relationship Id="rId253" Type="http://schemas.openxmlformats.org/officeDocument/2006/relationships/hyperlink" Target="https://es.numbeo.com/contaminaci%C3%B3n/ciudad/Porto-Alegre" TargetMode="External"/><Relationship Id="rId495" Type="http://schemas.openxmlformats.org/officeDocument/2006/relationships/hyperlink" Target="http://balance-financiero.com/detEconomia.php?id=17320" TargetMode="External"/><Relationship Id="rId252" Type="http://schemas.openxmlformats.org/officeDocument/2006/relationships/hyperlink" Target="https://es.climate-data.org/america-del-sur/brasil/rio-grande-del-sur/porto-alegre-3845/" TargetMode="External"/><Relationship Id="rId494" Type="http://schemas.openxmlformats.org/officeDocument/2006/relationships/hyperlink" Target="https://es.wikipedia.org/wiki/Anexo:Entidades_federativas_de_M%C3%A9xico_por_PIB" TargetMode="External"/><Relationship Id="rId251" Type="http://schemas.openxmlformats.org/officeDocument/2006/relationships/hyperlink" Target="https://es.climate-data.org/america-del-sur/brasil/rio-grande-del-sur/porto-alegre-3845/" TargetMode="External"/><Relationship Id="rId493" Type="http://schemas.openxmlformats.org/officeDocument/2006/relationships/hyperlink" Target="https://elpopular.mx/comunidad/2024/04/23/analfabetismo-estadistica-estado-de-puebla-dia-del-libro-2024" TargetMode="External"/><Relationship Id="rId250" Type="http://schemas.openxmlformats.org/officeDocument/2006/relationships/hyperlink" Target="https://www.iqair.com/es/brazil/rio-grande-do-sul/porto-alegre?srsltid=AfmBOoq-ClkG-ud8ejGDoPFAf1OzMl1BXNDuH5BGrjHhyy8O2IY42K4x" TargetMode="External"/><Relationship Id="rId492" Type="http://schemas.openxmlformats.org/officeDocument/2006/relationships/hyperlink" Target="https://cuentame.inegi.org.mx/monografias/informacion/pue/poblacion/dinamica.aspx" TargetMode="External"/><Relationship Id="rId257" Type="http://schemas.openxmlformats.org/officeDocument/2006/relationships/hyperlink" Target="https://es.wikipedia.org/wiki/Crimen_en_Brasil" TargetMode="External"/><Relationship Id="rId499" Type="http://schemas.openxmlformats.org/officeDocument/2006/relationships/hyperlink" Target="https://cuentame.inegi.org.mx/monografias/informacion/pue/territorio/clima.aspx" TargetMode="External"/><Relationship Id="rId256" Type="http://schemas.openxmlformats.org/officeDocument/2006/relationships/hyperlink" Target="https://es.numbeo.com/criminalidad/ciudad/Porto-Alegre" TargetMode="External"/><Relationship Id="rId498" Type="http://schemas.openxmlformats.org/officeDocument/2006/relationships/hyperlink" Target="https://www.iqair.com/es/mexico/puebla?srsltid=AfmBOorLIdOid8PQgCuU86BrPb9CWEaS5q6q8I5Vuf2rVNdYLD5P5dTP" TargetMode="External"/><Relationship Id="rId255" Type="http://schemas.openxmlformats.org/officeDocument/2006/relationships/hyperlink" Target="https://www.universityguru.com/es/universidades-porto-alegre" TargetMode="External"/><Relationship Id="rId497" Type="http://schemas.openxmlformats.org/officeDocument/2006/relationships/hyperlink" Target="https://www.coneval.org.mx/coordinacion/entidades/Documents/Informes_de_pobreza_y_evaluacion_2020_Documentos/Informe_Puebla_2020.pdf" TargetMode="External"/><Relationship Id="rId254" Type="http://schemas.openxmlformats.org/officeDocument/2006/relationships/hyperlink" Target="https://es.numbeo.com/contaminaci%C3%B3n/ciudad/Porto-Alegre" TargetMode="External"/><Relationship Id="rId496" Type="http://schemas.openxmlformats.org/officeDocument/2006/relationships/hyperlink" Target="https://mx.talent.com/salary?job=en+puebla" TargetMode="External"/><Relationship Id="rId293" Type="http://schemas.openxmlformats.org/officeDocument/2006/relationships/hyperlink" Target="https://es.numbeo.com/contaminaci%C3%B3n/ciudad/Santo-Domingo" TargetMode="External"/><Relationship Id="rId292" Type="http://schemas.openxmlformats.org/officeDocument/2006/relationships/hyperlink" Target="https://es.numbeo.com/contaminaci%C3%B3n/ciudad/Santo-Domingo" TargetMode="External"/><Relationship Id="rId291" Type="http://schemas.openxmlformats.org/officeDocument/2006/relationships/hyperlink" Target="https://es.climate-data.org/america-del-norte/republica-dominicana/distrito-nacional/santo-domingo-3882/" TargetMode="External"/><Relationship Id="rId290" Type="http://schemas.openxmlformats.org/officeDocument/2006/relationships/hyperlink" Target="https://es.climate-data.org/america-del-norte/republica-dominicana/distrito-nacional/santo-domingo-3882/" TargetMode="External"/><Relationship Id="rId286" Type="http://schemas.openxmlformats.org/officeDocument/2006/relationships/hyperlink" Target="https://www.diariolibre.com/economia/empleo/2024/07/23/el-desempleo-en-republica-dominicana/2794484" TargetMode="External"/><Relationship Id="rId285" Type="http://schemas.openxmlformats.org/officeDocument/2006/relationships/hyperlink" Target="https://datosmacro.expansion.com/pib/republica-dominicana" TargetMode="External"/><Relationship Id="rId284" Type="http://schemas.openxmlformats.org/officeDocument/2006/relationships/hyperlink" Target="https://datosmacro.expansion.com/demografia/tasa-alfabetizacion/republica-dominicana" TargetMode="External"/><Relationship Id="rId283" Type="http://schemas.openxmlformats.org/officeDocument/2006/relationships/hyperlink" Target="https://www.one.gob.do/noticias/2021/republica-dominicana-una-poblacion-joven-con-tendencia-al-envejecimiento/" TargetMode="External"/><Relationship Id="rId289" Type="http://schemas.openxmlformats.org/officeDocument/2006/relationships/hyperlink" Target="https://www.iqair.com/es/dominican-republic/nacional/santo-domingo?srsltid=AfmBOoog-aBoLzeqzfF082GzdugyQrrJqszdSW7W2Q1FJHiMj0yj9p1U" TargetMode="External"/><Relationship Id="rId288" Type="http://schemas.openxmlformats.org/officeDocument/2006/relationships/hyperlink" Target="https://www.one.gob.do/noticias/2024/ministerio-de-economia-informa-pobreza-monetaria-disminuye-4-7-p-p-en-2023/" TargetMode="External"/><Relationship Id="rId287" Type="http://schemas.openxmlformats.org/officeDocument/2006/relationships/hyperlink" Target="https://www.averagesalarysurvey.com/es/salario/santo-domingo-dominican-republic" TargetMode="External"/><Relationship Id="rId282" Type="http://schemas.openxmlformats.org/officeDocument/2006/relationships/hyperlink" Target="https://www.one.gob.do/datos-y-estadisticas/temas/censos/poblacion-y-vivienda/2022/" TargetMode="External"/><Relationship Id="rId281" Type="http://schemas.openxmlformats.org/officeDocument/2006/relationships/hyperlink" Target="https://es.wikipedia.org/wiki/Santo_Domingo" TargetMode="External"/><Relationship Id="rId280" Type="http://schemas.openxmlformats.org/officeDocument/2006/relationships/hyperlink" Target="https://www.timeanddate.com/time/zone/brazil/fortaleza" TargetMode="External"/><Relationship Id="rId275" Type="http://schemas.openxmlformats.org/officeDocument/2006/relationships/hyperlink" Target="https://es.uni24k.com/c/brasil/cc/fortaleza/" TargetMode="External"/><Relationship Id="rId274" Type="http://schemas.openxmlformats.org/officeDocument/2006/relationships/hyperlink" Target="https://es.numbeo.com/contaminaci%C3%B3n/ciudad/Fortaleza" TargetMode="External"/><Relationship Id="rId273" Type="http://schemas.openxmlformats.org/officeDocument/2006/relationships/hyperlink" Target="https://es.numbeo.com/contaminaci%C3%B3n/ciudad/Fortaleza" TargetMode="External"/><Relationship Id="rId272" Type="http://schemas.openxmlformats.org/officeDocument/2006/relationships/hyperlink" Target="https://es.climate-data.org/america-del-sur/brasil/ceara/fortaleza-2031/" TargetMode="External"/><Relationship Id="rId279" Type="http://schemas.openxmlformats.org/officeDocument/2006/relationships/hyperlink" Target="https://es.wikipedia.org/wiki/Fortaleza_(Brasil)" TargetMode="External"/><Relationship Id="rId278" Type="http://schemas.openxmlformats.org/officeDocument/2006/relationships/hyperlink" Target="https://www.g20.org/es/acerca-del-g20/ciudades-sede/fortaleza-ce" TargetMode="External"/><Relationship Id="rId277" Type="http://schemas.openxmlformats.org/officeDocument/2006/relationships/hyperlink" Target="https://es.wikipedia.org/wiki/Crimen_en_Brasil" TargetMode="External"/><Relationship Id="rId276" Type="http://schemas.openxmlformats.org/officeDocument/2006/relationships/hyperlink" Target="https://es.numbeo.com/criminalidad/ciudad/Fortaleza" TargetMode="External"/><Relationship Id="rId629" Type="http://schemas.openxmlformats.org/officeDocument/2006/relationships/hyperlink" Target="https://es.weatherspark.com/y/15463/Clima-promedio-en-San-Jos%C3%A9-Costa-Rica-durante-todo-el-a%C3%B1o" TargetMode="External"/><Relationship Id="rId624" Type="http://schemas.openxmlformats.org/officeDocument/2006/relationships/hyperlink" Target="https://www.google.com/url?sa=t&amp;rct=j&amp;q=&amp;esrc=s&amp;source=web&amp;cd=&amp;cad=rja&amp;uact=8&amp;ved=2ahUKEwiMoZTtmPuIAxUTRjABHWG7BFQQFnoECCgQAQ&amp;url=https%3A%2F%2Fes.wikipedia.org%2Fwiki%2FS%25C3%25A3o_Jos%25C3%25A9_dos_Campos&amp;usg=AOvVaw0_XRrDdviJxwdFRdLSYJ-q&amp;opi=89978449" TargetMode="External"/><Relationship Id="rId623" Type="http://schemas.openxmlformats.org/officeDocument/2006/relationships/hyperlink" Target="https://data.worldbank.org/indicator/SE.ADT.LITR.ZS?locations=BR" TargetMode="External"/><Relationship Id="rId622" Type="http://schemas.openxmlformats.org/officeDocument/2006/relationships/hyperlink" Target="https://www.ibge.gov.br/" TargetMode="External"/><Relationship Id="rId621" Type="http://schemas.openxmlformats.org/officeDocument/2006/relationships/hyperlink" Target="https://worldpopulationreview.com/cities/brazil/sao-jose-dos-campos" TargetMode="External"/><Relationship Id="rId628" Type="http://schemas.openxmlformats.org/officeDocument/2006/relationships/hyperlink" Target="https://www.iqair.com/es/costa-rica/san-jose" TargetMode="External"/><Relationship Id="rId627" Type="http://schemas.openxmlformats.org/officeDocument/2006/relationships/hyperlink" Target="https://datos.bancomundial.org/indicador/SI.POV.NAHC" TargetMode="External"/><Relationship Id="rId626" Type="http://schemas.openxmlformats.org/officeDocument/2006/relationships/hyperlink" Target="https://datampe.sebrae.com.br/profile/geo/sao-jose-dos-campos" TargetMode="External"/><Relationship Id="rId625" Type="http://schemas.openxmlformats.org/officeDocument/2006/relationships/hyperlink" Target="https://ourworldindata.org/grapher/unemployment-rate" TargetMode="External"/><Relationship Id="rId620" Type="http://schemas.openxmlformats.org/officeDocument/2006/relationships/hyperlink" Target="https://es.wikipedia.org/wiki/Anexo:%C3%81reas_metropolitanas_m%C3%A1s_pobladas_de_Am%C3%A9rica_Latina" TargetMode="External"/><Relationship Id="rId619" Type="http://schemas.openxmlformats.org/officeDocument/2006/relationships/hyperlink" Target="https://www.timeanddate.com/time/zone/brazil/goiania" TargetMode="External"/><Relationship Id="rId618" Type="http://schemas.openxmlformats.org/officeDocument/2006/relationships/hyperlink" Target="https://es.wikipedia.org/wiki/Goiana" TargetMode="External"/><Relationship Id="rId613" Type="http://schemas.openxmlformats.org/officeDocument/2006/relationships/hyperlink" Target="https://es.numbeo.com/contaminaci%C3%B3n/ciudad/Goiania" TargetMode="External"/><Relationship Id="rId855" Type="http://schemas.openxmlformats.org/officeDocument/2006/relationships/hyperlink" Target="https://es.wikipedia.org/wiki/Anexo:%C3%81reas_metropolitanas_de_Am%C3%A9rica" TargetMode="External"/><Relationship Id="rId612" Type="http://schemas.openxmlformats.org/officeDocument/2006/relationships/hyperlink" Target="https://www.iqair.com/es/brazil/goias/goiania" TargetMode="External"/><Relationship Id="rId854" Type="http://schemas.openxmlformats.org/officeDocument/2006/relationships/hyperlink" Target="https://www.numbeo.com/crime/in/" TargetMode="External"/><Relationship Id="rId611" Type="http://schemas.openxmlformats.org/officeDocument/2006/relationships/hyperlink" Target="https://es.climate-data.org/america-del-sur/brasil/goias/goiania-2191/" TargetMode="External"/><Relationship Id="rId853" Type="http://schemas.openxmlformats.org/officeDocument/2006/relationships/hyperlink" Target="https://es.numbeo.com/contaminaci%C3%B3n/ciudad/Ciudad-Victoria-Mexico" TargetMode="External"/><Relationship Id="rId610" Type="http://schemas.openxmlformats.org/officeDocument/2006/relationships/hyperlink" Target="https://pt.climate-data.org/america-do-sul/brasil/goias/goiania-2191/" TargetMode="External"/><Relationship Id="rId852" Type="http://schemas.openxmlformats.org/officeDocument/2006/relationships/hyperlink" Target="https://es.wikipedia.org/wiki/Anexo:Ciudades_por_tasa_de_homicidio_intencional" TargetMode="External"/><Relationship Id="rId617" Type="http://schemas.openxmlformats.org/officeDocument/2006/relationships/hyperlink" Target="https://es.wikipedia.org/wiki/Goiana" TargetMode="External"/><Relationship Id="rId616" Type="http://schemas.openxmlformats.org/officeDocument/2006/relationships/hyperlink" Target="https://datos.bancomundial.org/indicador/VC.IHR.PSRC.P5" TargetMode="External"/><Relationship Id="rId615" Type="http://schemas.openxmlformats.org/officeDocument/2006/relationships/hyperlink" Target="https://es.numbeo.com/criminalidad/ciudad/Goiania" TargetMode="External"/><Relationship Id="rId614" Type="http://schemas.openxmlformats.org/officeDocument/2006/relationships/hyperlink" Target="https://www.universityguru.com/universities-goiania" TargetMode="External"/><Relationship Id="rId856" Type="http://schemas.openxmlformats.org/officeDocument/2006/relationships/drawing" Target="../drawings/drawing2.xml"/><Relationship Id="rId851" Type="http://schemas.openxmlformats.org/officeDocument/2006/relationships/hyperlink" Target="https://www.aqi.in/au/dashboard/australia/victoria" TargetMode="External"/><Relationship Id="rId850" Type="http://schemas.openxmlformats.org/officeDocument/2006/relationships/hyperlink" Target="https://en.climate-data.org/north-america/mexico/tamaulipas/victoria-1035/" TargetMode="External"/><Relationship Id="rId409" Type="http://schemas.openxmlformats.org/officeDocument/2006/relationships/hyperlink" Target="https://es.numbeo.com/criminalidad/ciudad/La-Habana" TargetMode="External"/><Relationship Id="rId404" Type="http://schemas.openxmlformats.org/officeDocument/2006/relationships/hyperlink" Target="https://es.climate-data.org/america-del-norte/cuba/la-habana/la-habana-229/" TargetMode="External"/><Relationship Id="rId646" Type="http://schemas.openxmlformats.org/officeDocument/2006/relationships/hyperlink" Target="https://www.mef.gob.pa/wp-content/uploads/2023/08/MEF-DAES-Pobreza-e-Indigencia-por-ingreso-2021.pdf" TargetMode="External"/><Relationship Id="rId403" Type="http://schemas.openxmlformats.org/officeDocument/2006/relationships/hyperlink" Target="https://www.iqair.com/cuba/la-habana/havana" TargetMode="External"/><Relationship Id="rId645" Type="http://schemas.openxmlformats.org/officeDocument/2006/relationships/hyperlink" Target="https://bing.com/search?q=salario+promedio+belem" TargetMode="External"/><Relationship Id="rId402" Type="http://schemas.openxmlformats.org/officeDocument/2006/relationships/hyperlink" Target="https://www.bloomberglinea.com/2023/09/29/el-88-de-los-cubanos-vive-en-pobreza-extrema-revela-informe/" TargetMode="External"/><Relationship Id="rId644" Type="http://schemas.openxmlformats.org/officeDocument/2006/relationships/hyperlink" Target="https://tradingeconomics.com/brazil/unemployment-rate" TargetMode="External"/><Relationship Id="rId401" Type="http://schemas.openxmlformats.org/officeDocument/2006/relationships/hyperlink" Target="https://oncubanews.com/cuba/la-inflacion-golpea-el-poder-adquisitivo-de-los-salarios-estatales-confirma-la-onei/" TargetMode="External"/><Relationship Id="rId643" Type="http://schemas.openxmlformats.org/officeDocument/2006/relationships/hyperlink" Target="https://www.google.com/url?sa=t&amp;rct=j&amp;q=&amp;esrc=s&amp;source=web&amp;cd=&amp;ved=2ahUKEwiK8f-smPuIAxWOTTABHSHxJMEQFnoECBIQAQ&amp;url=https%3A%2F%2Fes.wikipedia.org%2Fwiki%2FBel%25C3%25A9n_(Venezuela)&amp;usg=AOvVaw1ezr5TjCtGpeW0JrLdEp5l&amp;opi=89978449" TargetMode="External"/><Relationship Id="rId408" Type="http://schemas.openxmlformats.org/officeDocument/2006/relationships/hyperlink" Target="https://es.uni24k.com/c/cuba/cc/la-habana/" TargetMode="External"/><Relationship Id="rId407" Type="http://schemas.openxmlformats.org/officeDocument/2006/relationships/hyperlink" Target="https://es.numbeo.com/contaminaci%C3%B3n/ciudad/La-Habana" TargetMode="External"/><Relationship Id="rId649" Type="http://schemas.openxmlformats.org/officeDocument/2006/relationships/hyperlink" Target="https://www.monografias.com/docs/Biografia-De-Belen-San-Juan-PK9VGPJDU2Y" TargetMode="External"/><Relationship Id="rId406" Type="http://schemas.openxmlformats.org/officeDocument/2006/relationships/hyperlink" Target="https://es.numbeo.com/contaminaci%C3%B3n/ciudad/La-Habana" TargetMode="External"/><Relationship Id="rId648" Type="http://schemas.openxmlformats.org/officeDocument/2006/relationships/hyperlink" Target="https://es.climate-data.org/europe/espana/islas-baleares/campos-7380/" TargetMode="External"/><Relationship Id="rId405" Type="http://schemas.openxmlformats.org/officeDocument/2006/relationships/hyperlink" Target="https://es.climate-data.org/america-del-norte/cuba/la-habana/la-habana-229/" TargetMode="External"/><Relationship Id="rId647" Type="http://schemas.openxmlformats.org/officeDocument/2006/relationships/hyperlink" Target="https://www.iqair.com/es/" TargetMode="External"/><Relationship Id="rId400" Type="http://schemas.openxmlformats.org/officeDocument/2006/relationships/hyperlink" Target="https://versus.com/es/la-habana-vs-sof%C3%ADa/unemployment-rate" TargetMode="External"/><Relationship Id="rId642" Type="http://schemas.openxmlformats.org/officeDocument/2006/relationships/hyperlink" Target="https://www.ibge.gov.br/cidades-e-estados/pa/belem.html" TargetMode="External"/><Relationship Id="rId641" Type="http://schemas.openxmlformats.org/officeDocument/2006/relationships/hyperlink" Target="https://www.google.com/url?sa=t&amp;rct=j&amp;q=&amp;esrc=s&amp;source=web&amp;cd=&amp;ved=2ahUKEwin67O59OGIAxWNSzABHbNRCY8QFnoECB4QAQ&amp;url=https%3A%2F%2Fdatosmacro.expansion.com%2Fdemografia%2Fesperanza-vida%2Fvenezuela&amp;usg=AOvVaw3orAFypqrF0o3EA9AyYf7w&amp;opi=89978449" TargetMode="External"/><Relationship Id="rId640" Type="http://schemas.openxmlformats.org/officeDocument/2006/relationships/hyperlink" Target="https://worldpopulationreview.com/cities/brazil/belem" TargetMode="External"/><Relationship Id="rId635" Type="http://schemas.openxmlformats.org/officeDocument/2006/relationships/hyperlink" Target="https://observatorio.mj.go.cr/sites/default/files/infog_homicidios_0.pdf" TargetMode="External"/><Relationship Id="rId634" Type="http://schemas.openxmlformats.org/officeDocument/2006/relationships/hyperlink" Target="https://www.cocinaconbra.com/collections/ofertas" TargetMode="External"/><Relationship Id="rId633" Type="http://schemas.openxmlformats.org/officeDocument/2006/relationships/hyperlink" Target="https://en.wikipedia.org/wiki/S%C3%A3o_Jos%C3%A9_dos_Campos" TargetMode="External"/><Relationship Id="rId632" Type="http://schemas.openxmlformats.org/officeDocument/2006/relationships/hyperlink" Target="https://es.numbeo.com/contaminaci%C3%B3n/ciudad/Sao-Jose-dos-Campos" TargetMode="External"/><Relationship Id="rId639" Type="http://schemas.openxmlformats.org/officeDocument/2006/relationships/hyperlink" Target="https://es.wikipedia.org/wiki/Bel%C3%A9m_(Brasil)" TargetMode="External"/><Relationship Id="rId638" Type="http://schemas.openxmlformats.org/officeDocument/2006/relationships/hyperlink" Target="https://www.timeanddate.com/time/zone/brazil/sao-jose-dos-campos" TargetMode="External"/><Relationship Id="rId637" Type="http://schemas.openxmlformats.org/officeDocument/2006/relationships/hyperlink" Target="https://es.wikipedia.org/wiki/S%C3%A3o_Jos%C3%A9_dos_Campos" TargetMode="External"/><Relationship Id="rId636" Type="http://schemas.openxmlformats.org/officeDocument/2006/relationships/hyperlink" Target="https://es.wikipedia.org/wiki/S%C3%A3o_Jos%C3%A9_dos_Campos" TargetMode="External"/><Relationship Id="rId631" Type="http://schemas.openxmlformats.org/officeDocument/2006/relationships/hyperlink" Target="https://www.iqair.com/es/brazil/sao-paulo/sao-jose-dos-campos" TargetMode="External"/><Relationship Id="rId630" Type="http://schemas.openxmlformats.org/officeDocument/2006/relationships/hyperlink" Target="https://es.climate-data.org/america-del-norte/costa-rica/alajuela/san-jose-1888/" TargetMode="External"/><Relationship Id="rId829" Type="http://schemas.openxmlformats.org/officeDocument/2006/relationships/hyperlink" Target="https://www.averagesalarysurvey.com/es/salario/sorocaba" TargetMode="External"/><Relationship Id="rId828" Type="http://schemas.openxmlformats.org/officeDocument/2006/relationships/hyperlink" Target="https://es.numbeo.com/contaminaci%C3%B3n/ciudad/Sorocaba" TargetMode="External"/><Relationship Id="rId827" Type="http://schemas.openxmlformats.org/officeDocument/2006/relationships/hyperlink" Target="https://www.aqi.in/dashboard/brazil/sao-paulo/sorocaba" TargetMode="External"/><Relationship Id="rId822" Type="http://schemas.openxmlformats.org/officeDocument/2006/relationships/hyperlink" Target="https://en.wikipedia.org/wiki/Sorocaba" TargetMode="External"/><Relationship Id="rId821" Type="http://schemas.openxmlformats.org/officeDocument/2006/relationships/hyperlink" Target="http://poblacion.population.city/brasil/sorocaba/" TargetMode="External"/><Relationship Id="rId820" Type="http://schemas.openxmlformats.org/officeDocument/2006/relationships/hyperlink" Target="https://es-co.topographic-map.com/map-8ljf9m/La-Mesa-de-Los-Santos/" TargetMode="External"/><Relationship Id="rId826" Type="http://schemas.openxmlformats.org/officeDocument/2006/relationships/hyperlink" Target="https://en.climate-data.org/south-america/brazil/sao-paulo/sorocaba-480/" TargetMode="External"/><Relationship Id="rId825" Type="http://schemas.openxmlformats.org/officeDocument/2006/relationships/hyperlink" Target="https://www.solerpalau.com/es-es/blog/indice-calidad-aire/" TargetMode="External"/><Relationship Id="rId824" Type="http://schemas.openxmlformats.org/officeDocument/2006/relationships/hyperlink" Target="https://www.numbeo.com/cost-of-living/in/Sorocaba-Brazil" TargetMode="External"/><Relationship Id="rId823" Type="http://schemas.openxmlformats.org/officeDocument/2006/relationships/hyperlink" Target="https://www.seade.gov.br/pib-da-regiao-administrativa-de-sorocaba-e-o-4o-que-mais-cresceu/" TargetMode="External"/><Relationship Id="rId819" Type="http://schemas.openxmlformats.org/officeDocument/2006/relationships/hyperlink" Target="https://es.wikipedia.org/wiki/Anexo:%C3%81reas_metropolitanas_de_Am%C3%A9rica" TargetMode="External"/><Relationship Id="rId818" Type="http://schemas.openxmlformats.org/officeDocument/2006/relationships/hyperlink" Target="https://listindiario.com/la-republica/20240708/joel-santos-homicidios-robos-microtrafico-han-reducido-ano-pasado_816182.html" TargetMode="External"/><Relationship Id="rId817" Type="http://schemas.openxmlformats.org/officeDocument/2006/relationships/hyperlink" Target="https://www.numbeo.com/crime/in/" TargetMode="External"/><Relationship Id="rId816" Type="http://schemas.openxmlformats.org/officeDocument/2006/relationships/hyperlink" Target="https://es.numbeo.com/contaminaci%C3%B3n/ciudad/Santos" TargetMode="External"/><Relationship Id="rId811" Type="http://schemas.openxmlformats.org/officeDocument/2006/relationships/hyperlink" Target="https://g1.globo.com/sp/santos-regiao/noticia/2022/03/26/pib-da-regiao-de-santos-cresce-6percent-em-2021-e-supera-o-estado-aponta-fundacao-seade.ghtml" TargetMode="External"/><Relationship Id="rId810" Type="http://schemas.openxmlformats.org/officeDocument/2006/relationships/hyperlink" Target="https://www.statista.com/statistics/572596/literacy-rate-in-brazil/" TargetMode="External"/><Relationship Id="rId815" Type="http://schemas.openxmlformats.org/officeDocument/2006/relationships/hyperlink" Target="https://www.aqi.in/dashboard/brazil/sao-paulo/santos" TargetMode="External"/><Relationship Id="rId814" Type="http://schemas.openxmlformats.org/officeDocument/2006/relationships/hyperlink" Target="https://en.climate-data.org/south-america/brazil/sao-paulo/santos-413/" TargetMode="External"/><Relationship Id="rId813" Type="http://schemas.openxmlformats.org/officeDocument/2006/relationships/hyperlink" Target="https://aqicn.org/city/santiago/es/" TargetMode="External"/><Relationship Id="rId812" Type="http://schemas.openxmlformats.org/officeDocument/2006/relationships/hyperlink" Target="https://www.numbeo.com/cost-of-living/in/Santos-Brazil" TargetMode="External"/><Relationship Id="rId609" Type="http://schemas.openxmlformats.org/officeDocument/2006/relationships/hyperlink" Target="https://www.iqair.com/es/brazil/goias/goiania" TargetMode="External"/><Relationship Id="rId608" Type="http://schemas.openxmlformats.org/officeDocument/2006/relationships/hyperlink" Target="https://datos.bancomundial.org/indicador/SI.POV.NAHC" TargetMode="External"/><Relationship Id="rId607" Type="http://schemas.openxmlformats.org/officeDocument/2006/relationships/hyperlink" Target="https://www.glassdoor.com.ar/Sueldo/Manaos-Sueldos-E2755829.htm" TargetMode="External"/><Relationship Id="rId849" Type="http://schemas.openxmlformats.org/officeDocument/2006/relationships/hyperlink" Target="https://www.pollution-alert.com/es/canada/contaminacion/geo-6174041/victoria.html" TargetMode="External"/><Relationship Id="rId602" Type="http://schemas.openxmlformats.org/officeDocument/2006/relationships/hyperlink" Target="https://worldpopulationreview.com/cities/brazil/goiania" TargetMode="External"/><Relationship Id="rId844" Type="http://schemas.openxmlformats.org/officeDocument/2006/relationships/hyperlink" Target="https://es.wikipedia.org/wiki/Anexo:%C3%81reas_metropolitanas_de_Am%C3%A9rica" TargetMode="External"/><Relationship Id="rId601" Type="http://schemas.openxmlformats.org/officeDocument/2006/relationships/hyperlink" Target="https://www.timeanddate.com/time/zone/@3910817" TargetMode="External"/><Relationship Id="rId843" Type="http://schemas.openxmlformats.org/officeDocument/2006/relationships/hyperlink" Target="https://www.elsoldetijuana.com.mx/local/tijuana-la-quinta-ciudad-mas-violenta-del-mundo-9649432.html" TargetMode="External"/><Relationship Id="rId600" Type="http://schemas.openxmlformats.org/officeDocument/2006/relationships/hyperlink" Target="https://es.wikipedia.org/wiki/Manaus" TargetMode="External"/><Relationship Id="rId842" Type="http://schemas.openxmlformats.org/officeDocument/2006/relationships/hyperlink" Target="https://www.numbeo.com/crime/in/" TargetMode="External"/><Relationship Id="rId841" Type="http://schemas.openxmlformats.org/officeDocument/2006/relationships/hyperlink" Target="https://es.numbeo.com/contaminaci%C3%B3n/ciudad/Tijuana" TargetMode="External"/><Relationship Id="rId606" Type="http://schemas.openxmlformats.org/officeDocument/2006/relationships/hyperlink" Target="https://ourworldindata.org/grapher/unemployment-rate" TargetMode="External"/><Relationship Id="rId848" Type="http://schemas.openxmlformats.org/officeDocument/2006/relationships/hyperlink" Target="https://www.numbeo.com/cost-of-living/in/Victoria" TargetMode="External"/><Relationship Id="rId605" Type="http://schemas.openxmlformats.org/officeDocument/2006/relationships/hyperlink" Target="https://sidra.ibge.gov.br/tabela/5938" TargetMode="External"/><Relationship Id="rId847" Type="http://schemas.openxmlformats.org/officeDocument/2006/relationships/hyperlink" Target="https://www.indexmundi.com/es/australia/tasa_de_alfabetizacion.html" TargetMode="External"/><Relationship Id="rId604" Type="http://schemas.openxmlformats.org/officeDocument/2006/relationships/hyperlink" Target="https://www.ibge.gov.br/cidades-e-estados/go/goiania.html" TargetMode="External"/><Relationship Id="rId846" Type="http://schemas.openxmlformats.org/officeDocument/2006/relationships/hyperlink" Target="https://www.datosmundial.com/esperanza-de-vida.php" TargetMode="External"/><Relationship Id="rId603" Type="http://schemas.openxmlformats.org/officeDocument/2006/relationships/hyperlink" Target="https://secom.ufg.br/n/12888-expectativa-de-vida-do-goiano-chega-a-74-anos" TargetMode="External"/><Relationship Id="rId845" Type="http://schemas.openxmlformats.org/officeDocument/2006/relationships/hyperlink" Target="https://www.bcn.cl/siit/reportescomunales/comunas_v.html?anno=2021&amp;idcom=9211" TargetMode="External"/><Relationship Id="rId840" Type="http://schemas.openxmlformats.org/officeDocument/2006/relationships/hyperlink" Target="https://aqicn.org/city/tijuana/" TargetMode="External"/><Relationship Id="rId839" Type="http://schemas.openxmlformats.org/officeDocument/2006/relationships/hyperlink" Target="https://en.climate-data.org/north-america/mexico/baja-california/tijuana-599/" TargetMode="External"/><Relationship Id="rId838" Type="http://schemas.openxmlformats.org/officeDocument/2006/relationships/hyperlink" Target="https://en.climate-data.org/north-america/mexico/lower-california/tijuana-1005196/" TargetMode="External"/><Relationship Id="rId833" Type="http://schemas.openxmlformats.org/officeDocument/2006/relationships/hyperlink" Target="https://es.wikipedia.org/wiki/Sorocaba" TargetMode="External"/><Relationship Id="rId832" Type="http://schemas.openxmlformats.org/officeDocument/2006/relationships/hyperlink" Target="https://es.wikipedia.org/wiki/Anexo:%C3%81reas_metropolitanas_de_Am%C3%A9rica" TargetMode="External"/><Relationship Id="rId831" Type="http://schemas.openxmlformats.org/officeDocument/2006/relationships/hyperlink" Target="https://www.saopaulo.sp.gov.br/spnoticias/regiao-de-sorocaba-reduz-homicidios-latrocinios-roubos-e-furtos/" TargetMode="External"/><Relationship Id="rId830" Type="http://schemas.openxmlformats.org/officeDocument/2006/relationships/hyperlink" Target="https://www.numbeo.com/crime/in/" TargetMode="External"/><Relationship Id="rId837" Type="http://schemas.openxmlformats.org/officeDocument/2006/relationships/hyperlink" Target="https://aqicn.org/city/tijuana/es/" TargetMode="External"/><Relationship Id="rId836" Type="http://schemas.openxmlformats.org/officeDocument/2006/relationships/hyperlink" Target="https://www.numbeo.com/cost-of-living/in/Tijuana" TargetMode="External"/><Relationship Id="rId835" Type="http://schemas.openxmlformats.org/officeDocument/2006/relationships/hyperlink" Target="https://data.worldbank.org/indicator/NY.GDP.PCAP.CD?locations=MX" TargetMode="External"/><Relationship Id="rId834" Type="http://schemas.openxmlformats.org/officeDocument/2006/relationships/hyperlink" Target="http://www.cij.gob.mx/ebco2018-2024/9660/9660CSD.html" TargetMode="External"/><Relationship Id="rId228" Type="http://schemas.openxmlformats.org/officeDocument/2006/relationships/hyperlink" Target="https://agenciadenoticias.ibge.gov.br/en/agencia-news/2184-news-agency/news/23851-highest-unemployment-in-13-capitals-in-brazil-over-last-7-years" TargetMode="External"/><Relationship Id="rId227" Type="http://schemas.openxmlformats.org/officeDocument/2006/relationships/hyperlink" Target="https://es.wikipedia.org/wiki/Anexo:Ciudades_por_PIB" TargetMode="External"/><Relationship Id="rId469" Type="http://schemas.openxmlformats.org/officeDocument/2006/relationships/hyperlink" Target="https://es.wikipedia.org/wiki/Cali" TargetMode="External"/><Relationship Id="rId226" Type="http://schemas.openxmlformats.org/officeDocument/2006/relationships/hyperlink" Target="https://datosmacro.expansion.com/demografia/tasa-alfabetizacion/brasil" TargetMode="External"/><Relationship Id="rId468" Type="http://schemas.openxmlformats.org/officeDocument/2006/relationships/hyperlink" Target="https://g.co/kgs/twr88q9" TargetMode="External"/><Relationship Id="rId225" Type="http://schemas.openxmlformats.org/officeDocument/2006/relationships/hyperlink" Target="https://www.habitat.org/sites/default/files/documents/ESP_Brazil_AF19.pdf" TargetMode="External"/><Relationship Id="rId467" Type="http://schemas.openxmlformats.org/officeDocument/2006/relationships/hyperlink" Target="https://caliescribe.com/2024/09/06/cali-la-ciudad-mas-violenta-en-colombia/" TargetMode="External"/><Relationship Id="rId229" Type="http://schemas.openxmlformats.org/officeDocument/2006/relationships/hyperlink" Target="https://www.salaryexpert.com/salary/area/brazil/brasilia" TargetMode="External"/><Relationship Id="rId220" Type="http://schemas.openxmlformats.org/officeDocument/2006/relationships/hyperlink" Target="https://es.wikipedia.org/wiki/Ciudad_de_Guatemala" TargetMode="External"/><Relationship Id="rId462" Type="http://schemas.openxmlformats.org/officeDocument/2006/relationships/hyperlink" Target="http://www.ideam.gov.co/documents/21021/418894/Caracter%C3%ADsticas+de+Ciudades+Principales+y+Municipios+Tur%C3%ADsticos.pdf/c3ca90c8-1072-434a-a235-91baee8c73fc" TargetMode="External"/><Relationship Id="rId461" Type="http://schemas.openxmlformats.org/officeDocument/2006/relationships/hyperlink" Target="https://es.climate-data.org/america-del-sur/colombia/valle-del-cauca/cali-3426/" TargetMode="External"/><Relationship Id="rId460" Type="http://schemas.openxmlformats.org/officeDocument/2006/relationships/hyperlink" Target="https://www.iqair.com/es/colombia/valle-del-cauca/cali?srsltid=AfmBOoo4Kc70-tyFhXgklNtdGrnQxYgq5YpEoetheQRxCXvqaQkK_i21" TargetMode="External"/><Relationship Id="rId224" Type="http://schemas.openxmlformats.org/officeDocument/2006/relationships/hyperlink" Target="https://versus.com/es/brasilia-vs-roma/annual-population-growth" TargetMode="External"/><Relationship Id="rId466" Type="http://schemas.openxmlformats.org/officeDocument/2006/relationships/hyperlink" Target="https://es.numbeo.com/criminalidad/ciudad/Cali" TargetMode="External"/><Relationship Id="rId223" Type="http://schemas.openxmlformats.org/officeDocument/2006/relationships/hyperlink" Target="https://es.wikipedia.org/wiki/Brasilia" TargetMode="External"/><Relationship Id="rId465" Type="http://schemas.openxmlformats.org/officeDocument/2006/relationships/hyperlink" Target="https://www.educaedu-colombia.com/centros/universidades/cali" TargetMode="External"/><Relationship Id="rId222" Type="http://schemas.openxmlformats.org/officeDocument/2006/relationships/hyperlink" Target="https://www.timeanddate.com/time/zone/guatemala/guatemala" TargetMode="External"/><Relationship Id="rId464" Type="http://schemas.openxmlformats.org/officeDocument/2006/relationships/hyperlink" Target="https://es.numbeo.com/contaminaci%C3%B3n/ciudad/Cali" TargetMode="External"/><Relationship Id="rId221" Type="http://schemas.openxmlformats.org/officeDocument/2006/relationships/hyperlink" Target="https://es.wikipedia.org/wiki/Ciudad_de_Guatemala" TargetMode="External"/><Relationship Id="rId463" Type="http://schemas.openxmlformats.org/officeDocument/2006/relationships/hyperlink" Target="https://es.numbeo.com/contaminaci%C3%B3n/ciudad/Cali" TargetMode="External"/><Relationship Id="rId217" Type="http://schemas.openxmlformats.org/officeDocument/2006/relationships/hyperlink" Target="https://universidades.gt/universidades" TargetMode="External"/><Relationship Id="rId459" Type="http://schemas.openxmlformats.org/officeDocument/2006/relationships/hyperlink" Target="https://www.cali.gov.co/desarrolloeconomico/loader.php?lServicio=Tools2&amp;lTipo=descargas&amp;lFuncion=descargar&amp;idFile=55497" TargetMode="External"/><Relationship Id="rId216" Type="http://schemas.openxmlformats.org/officeDocument/2006/relationships/hyperlink" Target="https://es.numbeo.com/contaminaci%C3%B3n/ciudad/Ciudad-de-Guatemala" TargetMode="External"/><Relationship Id="rId458" Type="http://schemas.openxmlformats.org/officeDocument/2006/relationships/hyperlink" Target="https://datosmacro.expansion.com/mercado-laboral/salario-medio/colombia" TargetMode="External"/><Relationship Id="rId215" Type="http://schemas.openxmlformats.org/officeDocument/2006/relationships/hyperlink" Target="https://es.numbeo.com/contaminaci%C3%B3n/ciudad/Ciudad-de-Guatemala" TargetMode="External"/><Relationship Id="rId457" Type="http://schemas.openxmlformats.org/officeDocument/2006/relationships/hyperlink" Target="https://www.ccc.org.co/inc/uploads/2024/03/Ritmo-Laboral-107.pdf" TargetMode="External"/><Relationship Id="rId699" Type="http://schemas.openxmlformats.org/officeDocument/2006/relationships/hyperlink" Target="https://www.google.com/url?sa=t&amp;rct=j&amp;q=&amp;esrc=s&amp;source=web&amp;cd=&amp;cad=rja&amp;uact=8&amp;ved=2ahUKEwjKz-OKnPuIAxUbRDABHcoAOWsQFnoECBUQAw&amp;url=https%3A%2F%2Fwww.glassdoor.com.ar%2FSueldos%2Fempleado-sueldo-SRCH_KO0%2C8.htm%23%3A~%3Atext%3DSueldos%2520para%2520Empleado%2520en%2520Argentina%26text%3DEl%2520pago%2520total%2520estimado%2520de%2Cpromedio%2520de%2520%2524%2520418.843%2520al%2520mes.&amp;usg=AOvVaw1GlwWudVs_fyJv4JvDtJXB&amp;opi=89978449" TargetMode="External"/><Relationship Id="rId214" Type="http://schemas.openxmlformats.org/officeDocument/2006/relationships/hyperlink" Target="https://insivumeh.gob.gt/wp-content/uploads/2023/01/Estado_del_clima.pdf" TargetMode="External"/><Relationship Id="rId456" Type="http://schemas.openxmlformats.org/officeDocument/2006/relationships/hyperlink" Target="https://es.wikipedia.org/wiki/Cali" TargetMode="External"/><Relationship Id="rId698" Type="http://schemas.openxmlformats.org/officeDocument/2006/relationships/hyperlink" Target="https://ourworldindata.org/grapher/unemployment-rate" TargetMode="External"/><Relationship Id="rId219" Type="http://schemas.openxmlformats.org/officeDocument/2006/relationships/hyperlink" Target="https://es.wikipedia.org/wiki/Anexo:Departamentos_de_Guatemala_por_tasa_de_homicidios" TargetMode="External"/><Relationship Id="rId218" Type="http://schemas.openxmlformats.org/officeDocument/2006/relationships/hyperlink" Target="https://es.numbeo.com/criminalidad/ciudad/Ciudad-de-Guatemala" TargetMode="External"/><Relationship Id="rId451" Type="http://schemas.openxmlformats.org/officeDocument/2006/relationships/hyperlink" Target="https://www.timeanddate.com/time/zone/haiti/port-au-prince" TargetMode="External"/><Relationship Id="rId693" Type="http://schemas.openxmlformats.org/officeDocument/2006/relationships/hyperlink" Target="https://es.wikipedia.org/wiki/San_Juan_(Argentina)" TargetMode="External"/><Relationship Id="rId450" Type="http://schemas.openxmlformats.org/officeDocument/2006/relationships/hyperlink" Target="https://es.wikipedia.org/wiki/Puerto_Pr%C3%ADncipe" TargetMode="External"/><Relationship Id="rId692" Type="http://schemas.openxmlformats.org/officeDocument/2006/relationships/hyperlink" Target="https://www.timeanddate.com/time/zone/venezuela/valencia" TargetMode="External"/><Relationship Id="rId691" Type="http://schemas.openxmlformats.org/officeDocument/2006/relationships/hyperlink" Target="https://es.wikipedia.org/wiki/Valencia_(Venezuela)" TargetMode="External"/><Relationship Id="rId690" Type="http://schemas.openxmlformats.org/officeDocument/2006/relationships/hyperlink" Target="https://es.wikipedia.org/wiki/Valencia_(Venezuela)" TargetMode="External"/><Relationship Id="rId213" Type="http://schemas.openxmlformats.org/officeDocument/2006/relationships/hyperlink" Target="https://es.weatherspark.com/y/11693/Clima-promedio-en-Ciudad-de-Guatemala-Guatemala-durante-todo-el-a%C3%B1o" TargetMode="External"/><Relationship Id="rId455" Type="http://schemas.openxmlformats.org/officeDocument/2006/relationships/hyperlink" Target="https://www.camaradirecta.com/temas/sdercompite/tablas/alfabetismo.htm" TargetMode="External"/><Relationship Id="rId697" Type="http://schemas.openxmlformats.org/officeDocument/2006/relationships/hyperlink" Target="https://www.indec.gob.ar/indec/web/Nivel3-Tema-3-9" TargetMode="External"/><Relationship Id="rId212" Type="http://schemas.openxmlformats.org/officeDocument/2006/relationships/hyperlink" Target="https://www.iqair.com/es/guatemala/guatemala-city?srsltid=AfmBOoqEyLozC3Ujak1GK9iHyfeUc0oo4lKUVSvgiOdrwVihm3TPT6K1" TargetMode="External"/><Relationship Id="rId454" Type="http://schemas.openxmlformats.org/officeDocument/2006/relationships/hyperlink" Target="https://www.cali.gov.co/publicaciones/demografia_de_cali_pub" TargetMode="External"/><Relationship Id="rId696" Type="http://schemas.openxmlformats.org/officeDocument/2006/relationships/hyperlink" Target="https://fred.stlouisfed.org/series/SEADTLITRZSVEN" TargetMode="External"/><Relationship Id="rId211" Type="http://schemas.openxmlformats.org/officeDocument/2006/relationships/hyperlink" Target="https://es.wikipedia.org/wiki/Anexo:Departamentos_de_Guatemala_por_tasa_de_pobreza" TargetMode="External"/><Relationship Id="rId453" Type="http://schemas.openxmlformats.org/officeDocument/2006/relationships/hyperlink" Target="https://www.dane.gov.co/files/investigaciones/planes-desarrollo-territorial/290120_Info_CALI_CAMACOL.pdf" TargetMode="External"/><Relationship Id="rId695" Type="http://schemas.openxmlformats.org/officeDocument/2006/relationships/hyperlink" Target="https://www.google.com/url?sa=t&amp;rct=j&amp;q=&amp;esrc=s&amp;source=web&amp;cd=&amp;cad=rja&amp;uact=8&amp;ved=2ahUKEwjN-rfk9eGIAxUVRTABHSGaBD0QFnoECBMQAw&amp;url=https%3A%2F%2Fwww.tiempodesanjuan.com%2Fsanjuan%2F2022%2F3%2F3%2Fsan-juan-la-cuarta-provincia-del-pais-en-la-que-la-gente-tiene-mas-hijos-334696.html%23%3A" TargetMode="External"/><Relationship Id="rId210" Type="http://schemas.openxmlformats.org/officeDocument/2006/relationships/hyperlink" Target="https://www.prensalibre.com/economia/el-ingreso-mensual-promedio-de-los-trabajadores-guatemaltecos-es-de-q2849-50-monto-inferior-al-minimo-vigente/" TargetMode="External"/><Relationship Id="rId452" Type="http://schemas.openxmlformats.org/officeDocument/2006/relationships/hyperlink" Target="https://es.wikipedia.org/wiki/Cali" TargetMode="External"/><Relationship Id="rId694" Type="http://schemas.openxmlformats.org/officeDocument/2006/relationships/hyperlink" Target="https://worldpopulationreview.com/cities/puerto-rico/san-juan" TargetMode="External"/><Relationship Id="rId491" Type="http://schemas.openxmlformats.org/officeDocument/2006/relationships/hyperlink" Target="https://worldpopulationreview.com/cities/mexico/puebla" TargetMode="External"/><Relationship Id="rId490" Type="http://schemas.openxmlformats.org/officeDocument/2006/relationships/hyperlink" Target="https://es.wikipedia.org/wiki/Puebla" TargetMode="External"/><Relationship Id="rId249" Type="http://schemas.openxmlformats.org/officeDocument/2006/relationships/hyperlink" Target="http://spanish.news.cn/20220809/6a4c0f74b0e84dc99436d04e6bf9aa43/c.html" TargetMode="External"/><Relationship Id="rId248" Type="http://schemas.openxmlformats.org/officeDocument/2006/relationships/hyperlink" Target="https://www.averagesalarysurvey.com/es/salario/porto-alegre" TargetMode="External"/><Relationship Id="rId247" Type="http://schemas.openxmlformats.org/officeDocument/2006/relationships/hyperlink" Target="https://agenciabrasil.ebc.com.br/es/economia/noticia/2015-08/la-tasa-de-paro-alcanza-el-75-en-julio" TargetMode="External"/><Relationship Id="rId489" Type="http://schemas.openxmlformats.org/officeDocument/2006/relationships/hyperlink" Target="https://www.timeanddate.com/worldclock/brazil/campinas" TargetMode="External"/><Relationship Id="rId242" Type="http://schemas.openxmlformats.org/officeDocument/2006/relationships/hyperlink" Target="https://es.wikipedia.org/wiki/Porto_Alegre" TargetMode="External"/><Relationship Id="rId484" Type="http://schemas.openxmlformats.org/officeDocument/2006/relationships/hyperlink" Target="https://es.uni24k.com/c/brasil/cc/campinas/" TargetMode="External"/><Relationship Id="rId241" Type="http://schemas.openxmlformats.org/officeDocument/2006/relationships/hyperlink" Target="https://www.timeanddate.com/time/zone/brazil/brasilia" TargetMode="External"/><Relationship Id="rId483" Type="http://schemas.openxmlformats.org/officeDocument/2006/relationships/hyperlink" Target="https://es.numbeo.com/contaminaci%C3%B3n/ciudad/Campinas" TargetMode="External"/><Relationship Id="rId240" Type="http://schemas.openxmlformats.org/officeDocument/2006/relationships/hyperlink" Target="https://es.wikipedia.org/wiki/Brasilia" TargetMode="External"/><Relationship Id="rId482" Type="http://schemas.openxmlformats.org/officeDocument/2006/relationships/hyperlink" Target="https://es.numbeo.com/contaminaci%C3%B3n/ciudad/Campinas" TargetMode="External"/><Relationship Id="rId481" Type="http://schemas.openxmlformats.org/officeDocument/2006/relationships/hyperlink" Target="https://es.climate-data.org/america-del-sur/brasil/san-pablo/campinas-745/" TargetMode="External"/><Relationship Id="rId246" Type="http://schemas.openxmlformats.org/officeDocument/2006/relationships/hyperlink" Target="https://www.google.com/url?sa=t&amp;source=web&amp;rct=j&amp;opi=89978449&amp;url=https://es.wikipedia.org/wiki/Porto_Alegre&amp;ved=2ahUKEwjn6LvMy_qIAxXwmLAFHfNKEDgQFnoECB4QBQ&amp;usg=AOvVaw1wuWF5DhOmfpylzC6lgd9X" TargetMode="External"/><Relationship Id="rId488" Type="http://schemas.openxmlformats.org/officeDocument/2006/relationships/hyperlink" Target="https://es.wikipedia.org/wiki/Campinas_do_Sul" TargetMode="External"/><Relationship Id="rId245" Type="http://schemas.openxmlformats.org/officeDocument/2006/relationships/hyperlink" Target="https://datosmacro.expansion.com/demografia/tasa-alfabetizacion/brasil" TargetMode="External"/><Relationship Id="rId487" Type="http://schemas.openxmlformats.org/officeDocument/2006/relationships/hyperlink" Target="https://internationaloffice.unicamp.br/es/estrangeiros/guia-do-estrangeiro/" TargetMode="External"/><Relationship Id="rId244" Type="http://schemas.openxmlformats.org/officeDocument/2006/relationships/hyperlink" Target="https://www.skyscrapercity.com/threads/la-bella-porto-alegre-brasil.1258011/" TargetMode="External"/><Relationship Id="rId486" Type="http://schemas.openxmlformats.org/officeDocument/2006/relationships/hyperlink" Target="https://es.wikipedia.org/wiki/Crimen_en_Brasil" TargetMode="External"/><Relationship Id="rId243" Type="http://schemas.openxmlformats.org/officeDocument/2006/relationships/hyperlink" Target="https://ceder.ulagos.cl/lider/images/numeros/15/%5BLIDERVol15A%C3%B1o11-2009-ISSN-0717-0165%5D4.-Tendenciasdesegregaci%C3%B3nresidencialenmetr%C3%B3polis.pdf" TargetMode="External"/><Relationship Id="rId485" Type="http://schemas.openxmlformats.org/officeDocument/2006/relationships/hyperlink" Target="https://es.numbeo.com/criminalidad/ciudad/Campinas" TargetMode="External"/><Relationship Id="rId480" Type="http://schemas.openxmlformats.org/officeDocument/2006/relationships/hyperlink" Target="https://es.climate-data.org/america-del-sur/brasil/san-pablo/campinas-745/" TargetMode="External"/><Relationship Id="rId239" Type="http://schemas.openxmlformats.org/officeDocument/2006/relationships/hyperlink" Target="https://es.wikipedia.org/wiki/Brasilia" TargetMode="External"/><Relationship Id="rId238" Type="http://schemas.openxmlformats.org/officeDocument/2006/relationships/hyperlink" Target="https://www.swissinfo.ch/spa/brasil-registr%C3%B3-46.328-asesinatos-en-2023,-la-cifra-m%C3%A1s-baja-desde-2011/84208411" TargetMode="External"/><Relationship Id="rId237" Type="http://schemas.openxmlformats.org/officeDocument/2006/relationships/hyperlink" Target="https://es.numbeo.com/criminalidad/ciudad/Brasilia" TargetMode="External"/><Relationship Id="rId479" Type="http://schemas.openxmlformats.org/officeDocument/2006/relationships/hyperlink" Target="https://www.iqair.com/es/brazil/rio-grande-do-sul/porto-alegre?srsltid=AfmBOoq-ClkG-ud8ejGDoPFAf1OzMl1BXNDuH5BGrjHhyy8O2IY42K4x" TargetMode="External"/><Relationship Id="rId236" Type="http://schemas.openxmlformats.org/officeDocument/2006/relationships/hyperlink" Target="https://www.unipage.net/en/universities/brasilia" TargetMode="External"/><Relationship Id="rId478" Type="http://schemas.openxmlformats.org/officeDocument/2006/relationships/hyperlink" Target="https://sampi.net.br/ovale/noticias/2777297/vale-do-paraiba/2023/07/pobreza-cresce-44-em-sp-campinas-e-sao-jose-lideram-ranking-do-interior-paulista" TargetMode="External"/><Relationship Id="rId231" Type="http://schemas.openxmlformats.org/officeDocument/2006/relationships/hyperlink" Target="https://www.iqair.com/es/brazil/federal-district/brasilia?srsltid=AfmBOor5PrpzyWj82nysBfZJPXaI0JaRwnX1ol_ZLC2eGeGAowOX0Um1" TargetMode="External"/><Relationship Id="rId473" Type="http://schemas.openxmlformats.org/officeDocument/2006/relationships/hyperlink" Target="https://datosmacro.expansion.com/demografia/esperanza-vida/brasil" TargetMode="External"/><Relationship Id="rId230" Type="http://schemas.openxmlformats.org/officeDocument/2006/relationships/hyperlink" Target="https://www.exteriores.gob.es/documents/fichaspais/brasil_ficha%20pais.pdf" TargetMode="External"/><Relationship Id="rId472" Type="http://schemas.openxmlformats.org/officeDocument/2006/relationships/hyperlink" Target="https://revistapesquisa.fapesp.br/es/ciudades-unidas/" TargetMode="External"/><Relationship Id="rId471" Type="http://schemas.openxmlformats.org/officeDocument/2006/relationships/hyperlink" Target="https://es.wikipedia.org/wiki/Campinas" TargetMode="External"/><Relationship Id="rId470" Type="http://schemas.openxmlformats.org/officeDocument/2006/relationships/hyperlink" Target="https://www.timeanddate.com/time/zone/colombia/cali" TargetMode="External"/><Relationship Id="rId235" Type="http://schemas.openxmlformats.org/officeDocument/2006/relationships/hyperlink" Target="https://es.numbeo.com/contaminaci%C3%B3n/ciudad/Brasilia" TargetMode="External"/><Relationship Id="rId477" Type="http://schemas.openxmlformats.org/officeDocument/2006/relationships/hyperlink" Target="https://www.averagesalarysurvey.com/es/salario/campinas" TargetMode="External"/><Relationship Id="rId234" Type="http://schemas.openxmlformats.org/officeDocument/2006/relationships/hyperlink" Target="https://es.numbeo.com/contaminaci%C3%B3n/ciudad/Brasilia" TargetMode="External"/><Relationship Id="rId476" Type="http://schemas.openxmlformats.org/officeDocument/2006/relationships/hyperlink" Target="https://es.statista.com/estadisticas/1478287/tasa-de-desempleo-de-brasil/" TargetMode="External"/><Relationship Id="rId233" Type="http://schemas.openxmlformats.org/officeDocument/2006/relationships/hyperlink" Target="https://es.climate-data.org/america-del-sur/brasil/distrito-federal/brasilia-852/" TargetMode="External"/><Relationship Id="rId475" Type="http://schemas.openxmlformats.org/officeDocument/2006/relationships/hyperlink" Target="https://es.wikipedia.org/wiki/Anexo:Indicadores_de_las_ciudades_de_Am%C3%A9rica_Latina" TargetMode="External"/><Relationship Id="rId232" Type="http://schemas.openxmlformats.org/officeDocument/2006/relationships/hyperlink" Target="https://es.weatherspark.com/y/30238/Clima-promedio-en-Brasilia-Distrito-Federal-Brasil-durante-todo-el-a%C3%B1o" TargetMode="External"/><Relationship Id="rId474" Type="http://schemas.openxmlformats.org/officeDocument/2006/relationships/hyperlink" Target="https://elpopular.mx/comunidad/2024/04/23/analfabetismo-estadistica-estado-de-puebla-dia-del-libro-2024" TargetMode="External"/><Relationship Id="rId426" Type="http://schemas.openxmlformats.org/officeDocument/2006/relationships/hyperlink" Target="https://es.numbeo.com/contaminaci%C3%B3n/ciudad/Maracaibo-Venezuela" TargetMode="External"/><Relationship Id="rId668" Type="http://schemas.openxmlformats.org/officeDocument/2006/relationships/hyperlink" Target="https://www.google.com/url?sa=t&amp;rct=j&amp;q=&amp;esrc=s&amp;source=web&amp;cd=&amp;cad=rja&amp;uact=8&amp;ved=2ahUKEwjIqcjOovuIAxUIQjABHYEXAHkQFnoECBgQAw&amp;url=https%3A%2F%2Fsic.gob.mx%2Flista.php%3Ftable%3Duniversidad%26estado_id%3D15%26municipio_id%3D106%23%3A~%3Atext%3DUniversidades%2520en%2520Toluca%252C%2520Estado%2520de%2CInformaci%25C3%25B3n%2520Cultural%252DSecretar%25C3%25ADa%2520de%2520Cultura&amp;usg=AOvVaw2fr-ZfO2ogKfJiUUd4dRGL&amp;opi=89978449" TargetMode="External"/><Relationship Id="rId425" Type="http://schemas.openxmlformats.org/officeDocument/2006/relationships/hyperlink" Target="https://es.numbeo.com/contaminaci%C3%B3n/ciudad/Maracaibo-Venezuela" TargetMode="External"/><Relationship Id="rId667" Type="http://schemas.openxmlformats.org/officeDocument/2006/relationships/hyperlink" Target="https://es.numbeo.com/contaminaci%C3%B3n/ciudad/Toluca-de-Lerdo" TargetMode="External"/><Relationship Id="rId424" Type="http://schemas.openxmlformats.org/officeDocument/2006/relationships/hyperlink" Target="https://plusformacion.com/Recursos/r/Clima-Maracaibo" TargetMode="External"/><Relationship Id="rId666" Type="http://schemas.openxmlformats.org/officeDocument/2006/relationships/hyperlink" Target="https://aqicn.org/map/spain/es/" TargetMode="External"/><Relationship Id="rId423" Type="http://schemas.openxmlformats.org/officeDocument/2006/relationships/hyperlink" Target="http://ve.scielo.org/scielo.php?script=sci_arttext&amp;pid=S0254-07702010000300005" TargetMode="External"/><Relationship Id="rId665" Type="http://schemas.openxmlformats.org/officeDocument/2006/relationships/hyperlink" Target="https://eldiario.com/2024/06/24/fiesta-san-juan-como-celebra-venezuela/" TargetMode="External"/><Relationship Id="rId429" Type="http://schemas.openxmlformats.org/officeDocument/2006/relationships/hyperlink" Target="https://noticiaalminuto.com/cifras-alarmantes-maracaibo-encabeza-el-indice-de-extorsion-en-el-zulia-segun-el-observatorio-venezolano-de-violencia/" TargetMode="External"/><Relationship Id="rId428" Type="http://schemas.openxmlformats.org/officeDocument/2006/relationships/hyperlink" Target="https://es.numbeo.com/criminalidad/ciudad/Maracaibo-Venezuela" TargetMode="External"/><Relationship Id="rId427" Type="http://schemas.openxmlformats.org/officeDocument/2006/relationships/hyperlink" Target="https://www.universityguru.com/es/universidades-maracaibo" TargetMode="External"/><Relationship Id="rId669" Type="http://schemas.openxmlformats.org/officeDocument/2006/relationships/hyperlink" Target="https://es.numbeo.com/criminalidad/ciudad/Belem-Brasil" TargetMode="External"/><Relationship Id="rId660" Type="http://schemas.openxmlformats.org/officeDocument/2006/relationships/hyperlink" Target="https://ourworldindata.org/grapher/unemployment-rate" TargetMode="External"/><Relationship Id="rId422" Type="http://schemas.openxmlformats.org/officeDocument/2006/relationships/hyperlink" Target="https://www.breezometer.com/air-quality-map/es/air-quality/venezuela/maracaibo" TargetMode="External"/><Relationship Id="rId664" Type="http://schemas.openxmlformats.org/officeDocument/2006/relationships/hyperlink" Target="https://es.wikipedia.org/wiki/Zona_metropolitana_de_Toluca" TargetMode="External"/><Relationship Id="rId421" Type="http://schemas.openxmlformats.org/officeDocument/2006/relationships/hyperlink" Target="https://codhez.org/en-maracaibo-y-cabimas-el-589-de-los-hogares-sobrevive-con-un-ingreso-mensual-entre-11-y-100-no-alcanza-para-una-alimentacion-adecuada/" TargetMode="External"/><Relationship Id="rId663" Type="http://schemas.openxmlformats.org/officeDocument/2006/relationships/hyperlink" Target="https://www.iqair.com/es/" TargetMode="External"/><Relationship Id="rId420" Type="http://schemas.openxmlformats.org/officeDocument/2006/relationships/hyperlink" Target="https://laverdad.com/ubican-en-206-promedio-de-sueldos-del-sector-privado-durante-primer-trimestre-en-zulia/" TargetMode="External"/><Relationship Id="rId662" Type="http://schemas.openxmlformats.org/officeDocument/2006/relationships/hyperlink" Target="https://datos.bancomundial.org/indicador/SI.POV.NAHC" TargetMode="External"/><Relationship Id="rId661" Type="http://schemas.openxmlformats.org/officeDocument/2006/relationships/hyperlink" Target="https://www.google.com/url?sa=t&amp;rct=j&amp;q=&amp;esrc=s&amp;source=web&amp;cd=&amp;cad=rja&amp;uact=8&amp;ved=2ahUKEwiN7v7_sf2IAxXjRjABHR9WADEQFnoECBMQAw&amp;url=https%3A%2F%2Fmx.indeed.com%2Fcmp%2FToluca-Estado-De-M%25C3%25A9xico%2Fsalaries%23%3A~%3Atext%3DEl%2520sueldo%2520mensual%2520promedio%2520en%2Cen%2520los%2520%25C3%25BAltimos%252036%2520meses.&amp;usg=AOvVaw1J3VuLNXBkotnku1m-VWEP&amp;opi=89978449" TargetMode="External"/><Relationship Id="rId415" Type="http://schemas.openxmlformats.org/officeDocument/2006/relationships/hyperlink" Target="https://versus.com/es/maracaibo/annual-population-growth" TargetMode="External"/><Relationship Id="rId657" Type="http://schemas.openxmlformats.org/officeDocument/2006/relationships/hyperlink" Target="https://worldpopulationreview.com/cities/mexico/toluca-de-lerdo" TargetMode="External"/><Relationship Id="rId414" Type="http://schemas.openxmlformats.org/officeDocument/2006/relationships/hyperlink" Target="https://es.wikipedia.org/wiki/Maracaibo" TargetMode="External"/><Relationship Id="rId656" Type="http://schemas.openxmlformats.org/officeDocument/2006/relationships/hyperlink" Target="https://es.wikipedia.org/wiki/Zona_metropolitana_de_Toluca" TargetMode="External"/><Relationship Id="rId413" Type="http://schemas.openxmlformats.org/officeDocument/2006/relationships/hyperlink" Target="https://www.timeanddate.com/time/zone/cuba/havana" TargetMode="External"/><Relationship Id="rId655" Type="http://schemas.openxmlformats.org/officeDocument/2006/relationships/hyperlink" Target="https://www.timeanddate.com/time/zone/brazil/belem" TargetMode="External"/><Relationship Id="rId412" Type="http://schemas.openxmlformats.org/officeDocument/2006/relationships/hyperlink" Target="https://es.wikipedia.org/wiki/La_Habana" TargetMode="External"/><Relationship Id="rId654" Type="http://schemas.openxmlformats.org/officeDocument/2006/relationships/hyperlink" Target="https://datosmacro.expansion.com/demografia/homicidios/venezuela" TargetMode="External"/><Relationship Id="rId419" Type="http://schemas.openxmlformats.org/officeDocument/2006/relationships/hyperlink" Target="https://versus.com/es/cartagena-de-indias-vs-maracaibo/unemployment-rate" TargetMode="External"/><Relationship Id="rId418" Type="http://schemas.openxmlformats.org/officeDocument/2006/relationships/hyperlink" Target="https://es.wikipedia.org/wiki/Maracaibo" TargetMode="External"/><Relationship Id="rId417" Type="http://schemas.openxmlformats.org/officeDocument/2006/relationships/hyperlink" Target="https://virtual.urbe.edu/tesispub/0067850/cap05.pdf" TargetMode="External"/><Relationship Id="rId659" Type="http://schemas.openxmlformats.org/officeDocument/2006/relationships/hyperlink" Target="http://www.cij.gob.mx/ebco2018-2024/9052/9052CSD.html" TargetMode="External"/><Relationship Id="rId416" Type="http://schemas.openxmlformats.org/officeDocument/2006/relationships/hyperlink" Target="https://datosmacro.expansion.com/demografia/esperanza-vida/venezuela" TargetMode="External"/><Relationship Id="rId658" Type="http://schemas.openxmlformats.org/officeDocument/2006/relationships/hyperlink" Target="http://www.cij.gob.mx/ebco2018-2024/9052/9052CSD.html" TargetMode="External"/><Relationship Id="rId411" Type="http://schemas.openxmlformats.org/officeDocument/2006/relationships/hyperlink" Target="https://g.co/kgs/foFR83E" TargetMode="External"/><Relationship Id="rId653" Type="http://schemas.openxmlformats.org/officeDocument/2006/relationships/hyperlink" Target="https://es.numbeo.com/criminalidad/clasificaciones-por-pa%C3%ADs" TargetMode="External"/><Relationship Id="rId410" Type="http://schemas.openxmlformats.org/officeDocument/2006/relationships/hyperlink" Target="https://datosmacro.expansion.com/demografia/homicidios/cuba" TargetMode="External"/><Relationship Id="rId652" Type="http://schemas.openxmlformats.org/officeDocument/2006/relationships/hyperlink" Target="https://es.wikipedia.org/wiki/Anexo:Universidades_de_Venezuela" TargetMode="External"/><Relationship Id="rId651" Type="http://schemas.openxmlformats.org/officeDocument/2006/relationships/hyperlink" Target="https://es.numbeo.com/contaminaci%C3%B3n/ciudad/Belem-Brasil" TargetMode="External"/><Relationship Id="rId650" Type="http://schemas.openxmlformats.org/officeDocument/2006/relationships/hyperlink" Target="https://www.iqair.com/es/venezuela" TargetMode="External"/><Relationship Id="rId206" Type="http://schemas.openxmlformats.org/officeDocument/2006/relationships/hyperlink" Target="https://datosmacro.expansion.com/demografia/esperanza-vida/guatemala" TargetMode="External"/><Relationship Id="rId448" Type="http://schemas.openxmlformats.org/officeDocument/2006/relationships/hyperlink" Target="https://es.statista.com/estadisticas/1336596/el-caribe-tasa-de-homicidios-por-ciudades-seleccionadas/" TargetMode="External"/><Relationship Id="rId205" Type="http://schemas.openxmlformats.org/officeDocument/2006/relationships/hyperlink" Target="https://datacommons.org/place/country/GTM?utm_medium=explore&amp;mprop=count&amp;popt=Person&amp;hl=en" TargetMode="External"/><Relationship Id="rId447" Type="http://schemas.openxmlformats.org/officeDocument/2006/relationships/hyperlink" Target="https://es.numbeo.com/criminalidad/ciudad/Puerto-Principe" TargetMode="External"/><Relationship Id="rId689" Type="http://schemas.openxmlformats.org/officeDocument/2006/relationships/hyperlink" Target="https://datosmacro.expansion.com/demografia/homicidios/venezuela" TargetMode="External"/><Relationship Id="rId204" Type="http://schemas.openxmlformats.org/officeDocument/2006/relationships/hyperlink" Target="https://es.wikipedia.org/wiki/Ciudad_de_Guatemala" TargetMode="External"/><Relationship Id="rId446" Type="http://schemas.openxmlformats.org/officeDocument/2006/relationships/hyperlink" Target="https://es.uni24k.com/c/hait%C3%AD/cc/puerto-pr%C3%ADncipe/" TargetMode="External"/><Relationship Id="rId688" Type="http://schemas.openxmlformats.org/officeDocument/2006/relationships/hyperlink" Target="https://es.numbeo.com/criminalidad/clasificaciones-por-pa%C3%ADs" TargetMode="External"/><Relationship Id="rId203" Type="http://schemas.openxmlformats.org/officeDocument/2006/relationships/hyperlink" Target="https://www.timeanddate.com/time/zone/mexico/guadalajara" TargetMode="External"/><Relationship Id="rId445" Type="http://schemas.openxmlformats.org/officeDocument/2006/relationships/hyperlink" Target="https://es.numbeo.com/contaminaci%C3%B3n/ciudad/Puerto-Principe" TargetMode="External"/><Relationship Id="rId687" Type="http://schemas.openxmlformats.org/officeDocument/2006/relationships/hyperlink" Target="https://www.universityguru.com/universities-belem" TargetMode="External"/><Relationship Id="rId209" Type="http://schemas.openxmlformats.org/officeDocument/2006/relationships/hyperlink" Target="https://datos.bancomundial.org/indicador/SL.UEM.TOTL.ZS?locations=GT" TargetMode="External"/><Relationship Id="rId208" Type="http://schemas.openxmlformats.org/officeDocument/2006/relationships/hyperlink" Target="https://es.wikipedia.org/wiki/Anexo:Departamentos_de_Guatemala_por_PIB" TargetMode="External"/><Relationship Id="rId207" Type="http://schemas.openxmlformats.org/officeDocument/2006/relationships/hyperlink" Target="https://datosmacro.expansion.com/demografia/tasa-alfabetizacion/guatemala" TargetMode="External"/><Relationship Id="rId449" Type="http://schemas.openxmlformats.org/officeDocument/2006/relationships/hyperlink" Target="https://g.co/kgs/gksbmf5" TargetMode="External"/><Relationship Id="rId440" Type="http://schemas.openxmlformats.org/officeDocument/2006/relationships/hyperlink" Target="https://www.exteriores.gob.es/documents/fichaspais/haiti_ficha%20pais.pdf" TargetMode="External"/><Relationship Id="rId682" Type="http://schemas.openxmlformats.org/officeDocument/2006/relationships/hyperlink" Target="https://www.iqair.com/es/" TargetMode="External"/><Relationship Id="rId681" Type="http://schemas.openxmlformats.org/officeDocument/2006/relationships/hyperlink" Target="https://www.mef.gob.pa/wp-content/uploads/2023/08/MEF-DAES-Pobreza-e-Indigencia-por-ingreso-2021.pdf" TargetMode="External"/><Relationship Id="rId680" Type="http://schemas.openxmlformats.org/officeDocument/2006/relationships/hyperlink" Target="https://www.google.com/url?sa=t&amp;rct=j&amp;q=&amp;esrc=s&amp;source=web&amp;cd=&amp;cad=rja&amp;uact=8&amp;ved=2ahUKEwjr9If7m_uIAxVtRTABHYLrBuUQFnoECBYQAw&amp;url=https%3A%2F%2Fwww.portafolio.co%2Finternacional%2Fvenezuela-este-es-el-salario-promedio-de-los-profesionales-568629%23%3A~%3Atext%3DSeg%25C3%25BAn%2520el%2520Observatorio%2520Venezolano%2520de%2C4%252C%2520es%2520decir%252C%2520%2524530.000%2520.&amp;usg=AOvVaw3S0pQc3N4sXI63xxExLur9&amp;opi=89978449" TargetMode="External"/><Relationship Id="rId202" Type="http://schemas.openxmlformats.org/officeDocument/2006/relationships/hyperlink" Target="https://es.wikipedia.org/wiki/Guadalajara_(M%C3%A9xico)" TargetMode="External"/><Relationship Id="rId444" Type="http://schemas.openxmlformats.org/officeDocument/2006/relationships/hyperlink" Target="https://es.numbeo.com/contaminaci%C3%B3n/ciudad/Puerto-Principe" TargetMode="External"/><Relationship Id="rId686" Type="http://schemas.openxmlformats.org/officeDocument/2006/relationships/hyperlink" Target="https://es.numbeo.com/contaminaci%C3%B3n/ciudad/Valencia-Venezuela" TargetMode="External"/><Relationship Id="rId201" Type="http://schemas.openxmlformats.org/officeDocument/2006/relationships/hyperlink" Target="https://es.wikipedia.org/wiki/Guadalajara_(M%C3%A9xico)" TargetMode="External"/><Relationship Id="rId443" Type="http://schemas.openxmlformats.org/officeDocument/2006/relationships/hyperlink" Target="https://es.climate-data.org/america-del-norte/haiti/departement-de-l-ouest/puerto-principe-3571/" TargetMode="External"/><Relationship Id="rId685" Type="http://schemas.openxmlformats.org/officeDocument/2006/relationships/hyperlink" Target="https://www.iqair.com/es/venezuela" TargetMode="External"/><Relationship Id="rId200" Type="http://schemas.openxmlformats.org/officeDocument/2006/relationships/hyperlink" Target="https://en.wikipedia.org/wiki/List_of_cities_by_homicide_rate" TargetMode="External"/><Relationship Id="rId442" Type="http://schemas.openxmlformats.org/officeDocument/2006/relationships/hyperlink" Target="https://elclimaytiempo.com/haiti/puerto-principe-1455867/" TargetMode="External"/><Relationship Id="rId684" Type="http://schemas.openxmlformats.org/officeDocument/2006/relationships/hyperlink" Target="https://www.nationalgeographic.es/historia/san-juan-quien-fue-y-por-que-celebracion-noche-hogueras" TargetMode="External"/><Relationship Id="rId441" Type="http://schemas.openxmlformats.org/officeDocument/2006/relationships/hyperlink" Target="https://www.iqair.com/es/haiti/ouest/port-au-prince?srsltid=AfmBOoqK_4afS6p4zBiMgj6mROm1qtILi7CN4kLrmkhocBvNbKWZytzH" TargetMode="External"/><Relationship Id="rId683" Type="http://schemas.openxmlformats.org/officeDocument/2006/relationships/hyperlink" Target="https://es.wikipedia.org/wiki/Valencia_(Venezuela)" TargetMode="External"/><Relationship Id="rId437" Type="http://schemas.openxmlformats.org/officeDocument/2006/relationships/hyperlink" Target="https://es.wikipedia.org/wiki/Econom%C3%ADa_de_Hait%C3%AD" TargetMode="External"/><Relationship Id="rId679" Type="http://schemas.openxmlformats.org/officeDocument/2006/relationships/hyperlink" Target="https://ourworldindata.org/grapher/unemployment-rate" TargetMode="External"/><Relationship Id="rId436" Type="http://schemas.openxmlformats.org/officeDocument/2006/relationships/hyperlink" Target="https://www.exteriores.gob.es/documents/fichaspais/haiti_ficha%20pais.pdf" TargetMode="External"/><Relationship Id="rId678" Type="http://schemas.openxmlformats.org/officeDocument/2006/relationships/hyperlink" Target="https://es.wikipedia.org/wiki/Valencia_(Venezuela)" TargetMode="External"/><Relationship Id="rId435" Type="http://schemas.openxmlformats.org/officeDocument/2006/relationships/hyperlink" Target="https://www3.paho.org/spanish/dd/ais/be_v24n1-Haiti.htm" TargetMode="External"/><Relationship Id="rId677" Type="http://schemas.openxmlformats.org/officeDocument/2006/relationships/hyperlink" Target="https://data.worldbank.org/indicator/SE.ADT.LITR.ZS?locations=MX" TargetMode="External"/><Relationship Id="rId434" Type="http://schemas.openxmlformats.org/officeDocument/2006/relationships/hyperlink" Target="https://es.wikipedia.org/wiki/Hait%C3%AD" TargetMode="External"/><Relationship Id="rId676" Type="http://schemas.openxmlformats.org/officeDocument/2006/relationships/hyperlink" Target="https://www.google.com/url?sa=t&amp;rct=j&amp;q=&amp;esrc=s&amp;source=web&amp;cd=&amp;ved=2ahUKEwin67O59OGIAxWNSzABHbNRCY8QFnoECB4QAQ&amp;url=https%3A%2F%2Fdatosmacro.expansion.com%2Fdemografia%2Fesperanza-vida%2Fvenezuela&amp;usg=AOvVaw3orAFypqrF0o3EA9AyYf7w&amp;opi=89978449" TargetMode="External"/><Relationship Id="rId439" Type="http://schemas.openxmlformats.org/officeDocument/2006/relationships/hyperlink" Target="https://www.swissinfo.ch/spa/el-salario-m%C3%ADnimo-sube-en-hait%C3%AD-un-37-en-medio-de-una-crisis-generalizada/48477216" TargetMode="External"/><Relationship Id="rId438" Type="http://schemas.openxmlformats.org/officeDocument/2006/relationships/hyperlink" Target="https://es.wikipedia.org/wiki/Econom%C3%ADa_de_Hait%C3%AD" TargetMode="External"/><Relationship Id="rId671" Type="http://schemas.openxmlformats.org/officeDocument/2006/relationships/hyperlink" Target="https://es.wikipedia.org/wiki/Toluca_de_Lerdo" TargetMode="External"/><Relationship Id="rId670" Type="http://schemas.openxmlformats.org/officeDocument/2006/relationships/hyperlink" Target="https://www.inegi.org.mx/contenidos/saladeprensa/boletines/2024/DH/DH2023_Ene-dic.pdf" TargetMode="External"/><Relationship Id="rId433" Type="http://schemas.openxmlformats.org/officeDocument/2006/relationships/hyperlink" Target="https://es.wikipedia.org/wiki/Puerto_Pr%C3%ADncipe" TargetMode="External"/><Relationship Id="rId675" Type="http://schemas.openxmlformats.org/officeDocument/2006/relationships/hyperlink" Target="https://worldpopulationreview.com/cities/venezuela/valencia" TargetMode="External"/><Relationship Id="rId432" Type="http://schemas.openxmlformats.org/officeDocument/2006/relationships/hyperlink" Target="https://www.timeanddate.com/worldclock/venezuela/maracaibo" TargetMode="External"/><Relationship Id="rId674" Type="http://schemas.openxmlformats.org/officeDocument/2006/relationships/hyperlink" Target="https://es.wikipedia.org/wiki/Valencia_(Venezuela)" TargetMode="External"/><Relationship Id="rId431" Type="http://schemas.openxmlformats.org/officeDocument/2006/relationships/hyperlink" Target="https://es.wikipedia.org/wiki/Maracaibo" TargetMode="External"/><Relationship Id="rId673" Type="http://schemas.openxmlformats.org/officeDocument/2006/relationships/hyperlink" Target="https://www.timeanddate.com/time/zone/@9091347" TargetMode="External"/><Relationship Id="rId430" Type="http://schemas.openxmlformats.org/officeDocument/2006/relationships/hyperlink" Target="https://g.co/kgs/amrPvkc" TargetMode="External"/><Relationship Id="rId672" Type="http://schemas.openxmlformats.org/officeDocument/2006/relationships/hyperlink" Target="https://es.wikipedia.org/wiki/Toluca_de_Ler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9.14"/>
    <col customWidth="1" min="2" max="2" width="30.0"/>
    <col customWidth="1" min="3" max="3" width="41.29"/>
    <col customWidth="1" min="4" max="4" width="43.0"/>
    <col customWidth="1" min="5" max="5" width="37.0"/>
    <col customWidth="1" min="6" max="6" width="32.14"/>
    <col customWidth="1" min="7" max="7" width="24.0"/>
    <col customWidth="1" min="8" max="8" width="32.86"/>
    <col customWidth="1" min="9" max="9" width="30.71"/>
    <col customWidth="1" min="10" max="10" width="21.71"/>
    <col customWidth="1" min="11" max="11" width="29.0"/>
    <col customWidth="1" min="12" max="12" width="29.71"/>
    <col customWidth="1" min="13" max="13" width="42.57"/>
    <col customWidth="1" min="14" max="15" width="25.86"/>
    <col customWidth="1" min="16" max="16" width="25.14"/>
    <col customWidth="1" min="17" max="17" width="58.29"/>
    <col customWidth="1" min="18" max="18" width="48.71"/>
    <col customWidth="1" min="19" max="19" width="24.57"/>
    <col customWidth="1" min="20" max="20" width="28.71"/>
    <col customWidth="1" min="21" max="21" width="24.14"/>
    <col customWidth="1" min="22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</row>
    <row r="2" ht="14.25" customHeight="1">
      <c r="A2" s="5" t="s">
        <v>21</v>
      </c>
      <c r="B2" s="6">
        <v>2.49E7</v>
      </c>
      <c r="C2" s="7">
        <v>6163.3</v>
      </c>
      <c r="D2" s="8">
        <v>0.006</v>
      </c>
      <c r="E2" s="9">
        <v>77.0</v>
      </c>
      <c r="F2" s="8">
        <v>0.9815</v>
      </c>
      <c r="G2" s="10">
        <v>5.43433E11</v>
      </c>
      <c r="H2" s="8">
        <v>0.0404</v>
      </c>
      <c r="I2" s="9">
        <v>317.9</v>
      </c>
      <c r="J2" s="11">
        <v>0.24</v>
      </c>
      <c r="K2" s="9">
        <v>55.0</v>
      </c>
      <c r="L2" s="9">
        <v>16.0</v>
      </c>
      <c r="M2" s="9">
        <v>679.6</v>
      </c>
      <c r="N2" s="9">
        <v>81.28</v>
      </c>
      <c r="O2" s="9">
        <v>146.73</v>
      </c>
      <c r="P2" s="9">
        <v>39.0</v>
      </c>
      <c r="Q2" s="9">
        <v>67.51</v>
      </c>
      <c r="R2" s="9">
        <v>9.6</v>
      </c>
      <c r="S2" s="9">
        <v>1495.0</v>
      </c>
      <c r="T2" s="9">
        <v>2240.0</v>
      </c>
      <c r="U2" s="12">
        <v>-6.0</v>
      </c>
    </row>
    <row r="3" ht="14.25" customHeight="1">
      <c r="A3" s="5" t="s">
        <v>22</v>
      </c>
      <c r="B3" s="6">
        <v>2.3E7</v>
      </c>
      <c r="C3" s="13">
        <v>8102.8</v>
      </c>
      <c r="D3" s="8">
        <v>0.0091</v>
      </c>
      <c r="E3" s="9">
        <v>77.2</v>
      </c>
      <c r="F3" s="11">
        <v>0.95</v>
      </c>
      <c r="G3" s="10">
        <v>5.31348E11</v>
      </c>
      <c r="H3" s="8">
        <v>0.068</v>
      </c>
      <c r="I3" s="9">
        <v>472.08</v>
      </c>
      <c r="J3" s="8">
        <v>0.165</v>
      </c>
      <c r="K3" s="9">
        <v>56.0</v>
      </c>
      <c r="L3" s="9">
        <v>28.0</v>
      </c>
      <c r="M3" s="9">
        <v>1600.0</v>
      </c>
      <c r="N3" s="9">
        <v>78.91</v>
      </c>
      <c r="O3" s="9">
        <v>141.28</v>
      </c>
      <c r="P3" s="9">
        <v>22.0</v>
      </c>
      <c r="Q3" s="9">
        <v>70.04</v>
      </c>
      <c r="R3" s="9">
        <v>6.8</v>
      </c>
      <c r="S3" s="9">
        <v>1522.0</v>
      </c>
      <c r="T3" s="9">
        <v>1522.0</v>
      </c>
      <c r="U3" s="12">
        <v>-3.0</v>
      </c>
    </row>
    <row r="4" ht="14.25" customHeight="1">
      <c r="A4" s="5" t="s">
        <v>23</v>
      </c>
      <c r="B4" s="6">
        <v>1.67E7</v>
      </c>
      <c r="C4" s="6">
        <v>15150.96</v>
      </c>
      <c r="D4" s="8">
        <v>0.115</v>
      </c>
      <c r="E4" s="9">
        <v>77.2</v>
      </c>
      <c r="F4" s="8">
        <v>0.998</v>
      </c>
      <c r="G4" s="10">
        <v>2.82695E11</v>
      </c>
      <c r="H4" s="11">
        <v>0.09</v>
      </c>
      <c r="I4" s="5">
        <f>AVERAGE(800,1500)</f>
        <v>1150</v>
      </c>
      <c r="J4" s="8">
        <v>0.425</v>
      </c>
      <c r="K4" s="9">
        <v>45.0</v>
      </c>
      <c r="L4" s="5">
        <f>AVERAGE(8,28)</f>
        <v>18</v>
      </c>
      <c r="M4" s="9">
        <v>800.0</v>
      </c>
      <c r="N4" s="9">
        <v>51.87</v>
      </c>
      <c r="O4" s="9">
        <v>88.52</v>
      </c>
      <c r="P4" s="9">
        <v>20.0</v>
      </c>
      <c r="Q4" s="9">
        <v>63.45</v>
      </c>
      <c r="R4" s="9">
        <v>2.89</v>
      </c>
      <c r="S4" s="9">
        <v>203.0</v>
      </c>
      <c r="T4" s="9">
        <v>25.0</v>
      </c>
      <c r="U4" s="12">
        <v>-3.0</v>
      </c>
    </row>
    <row r="5" ht="14.25" customHeight="1">
      <c r="A5" s="5" t="s">
        <v>24</v>
      </c>
      <c r="B5" s="6">
        <v>1.1777358E7</v>
      </c>
      <c r="C5" s="13">
        <v>5174.8</v>
      </c>
      <c r="D5" s="8">
        <v>0.0056</v>
      </c>
      <c r="E5" s="9">
        <v>76.4</v>
      </c>
      <c r="F5" s="11">
        <v>0.93</v>
      </c>
      <c r="G5" s="10">
        <v>2.5923E11</v>
      </c>
      <c r="H5" s="8">
        <v>0.088</v>
      </c>
      <c r="I5" s="9">
        <v>324.97</v>
      </c>
      <c r="J5" s="8">
        <v>0.316</v>
      </c>
      <c r="K5" s="9">
        <v>17.0</v>
      </c>
      <c r="L5" s="5">
        <f>AVERAGE(18,31)</f>
        <v>24.5</v>
      </c>
      <c r="M5" s="9">
        <v>1252.0</v>
      </c>
      <c r="N5" s="9">
        <v>67.12</v>
      </c>
      <c r="O5" s="9">
        <v>118.49</v>
      </c>
      <c r="P5" s="9">
        <v>12.0</v>
      </c>
      <c r="Q5" s="9">
        <v>74.7</v>
      </c>
      <c r="R5" s="9">
        <v>27.9</v>
      </c>
      <c r="S5" s="9">
        <v>1200.329</v>
      </c>
      <c r="T5" s="9">
        <v>11.0</v>
      </c>
      <c r="U5" s="12">
        <v>-3.0</v>
      </c>
    </row>
    <row r="6" ht="14.25" customHeight="1">
      <c r="A6" s="5" t="s">
        <v>25</v>
      </c>
      <c r="B6" s="6">
        <v>1.16E7</v>
      </c>
      <c r="C6" s="6">
        <v>3620.94</v>
      </c>
      <c r="D6" s="8">
        <v>0.0141</v>
      </c>
      <c r="E6" s="9">
        <v>80.3</v>
      </c>
      <c r="F6" s="8">
        <v>0.979</v>
      </c>
      <c r="G6" s="10">
        <v>1.30538E11</v>
      </c>
      <c r="H6" s="11">
        <v>0.06</v>
      </c>
      <c r="I6" s="9">
        <v>531.15</v>
      </c>
      <c r="J6" s="8">
        <v>0.285</v>
      </c>
      <c r="K6" s="9">
        <v>80.0</v>
      </c>
      <c r="L6" s="5">
        <f>AVERAGE(15,27)</f>
        <v>21</v>
      </c>
      <c r="M6" s="9">
        <v>15.0</v>
      </c>
      <c r="N6" s="9">
        <v>84.9</v>
      </c>
      <c r="O6" s="9">
        <v>151.99</v>
      </c>
      <c r="P6" s="9">
        <v>61.0</v>
      </c>
      <c r="Q6" s="9">
        <v>70.73</v>
      </c>
      <c r="R6" s="9">
        <v>3.6</v>
      </c>
      <c r="S6" s="9">
        <v>2672.28</v>
      </c>
      <c r="T6" s="9">
        <v>200.0</v>
      </c>
      <c r="U6" s="12">
        <v>-5.0</v>
      </c>
    </row>
    <row r="7" ht="14.25" customHeight="1">
      <c r="A7" s="5" t="s">
        <v>26</v>
      </c>
      <c r="B7" s="6">
        <v>1.02E7</v>
      </c>
      <c r="C7" s="6">
        <v>4907.45</v>
      </c>
      <c r="D7" s="8">
        <v>0.0077</v>
      </c>
      <c r="E7" s="9">
        <v>79.15</v>
      </c>
      <c r="F7" s="11">
        <v>0.98</v>
      </c>
      <c r="G7" s="10">
        <v>1.76447E11</v>
      </c>
      <c r="H7" s="8">
        <v>0.107</v>
      </c>
      <c r="I7" s="9">
        <v>592.14</v>
      </c>
      <c r="J7" s="8">
        <v>0.281</v>
      </c>
      <c r="K7" s="9">
        <v>59.0</v>
      </c>
      <c r="L7" s="5">
        <f>AVERAGE(7,19)</f>
        <v>13</v>
      </c>
      <c r="M7" s="9">
        <v>880.0</v>
      </c>
      <c r="N7" s="9">
        <v>70.04</v>
      </c>
      <c r="O7" s="9">
        <v>129.38</v>
      </c>
      <c r="P7" s="9">
        <v>100.0</v>
      </c>
      <c r="Q7" s="9">
        <v>66.35</v>
      </c>
      <c r="R7" s="9">
        <v>13.0</v>
      </c>
      <c r="S7" s="9">
        <v>1636.35</v>
      </c>
      <c r="T7" s="9">
        <v>2582.0</v>
      </c>
      <c r="U7" s="12">
        <v>-5.0</v>
      </c>
    </row>
    <row r="8" ht="14.25" customHeight="1">
      <c r="A8" s="5" t="s">
        <v>27</v>
      </c>
      <c r="B8" s="6">
        <v>8050000.0</v>
      </c>
      <c r="C8" s="6">
        <v>8467.0</v>
      </c>
      <c r="D8" s="8">
        <v>0.153</v>
      </c>
      <c r="E8" s="9">
        <v>79.52</v>
      </c>
      <c r="F8" s="8">
        <v>0.9715</v>
      </c>
      <c r="G8" s="10">
        <v>1.66452E11</v>
      </c>
      <c r="H8" s="8">
        <v>0.092</v>
      </c>
      <c r="I8" s="9">
        <v>539.65</v>
      </c>
      <c r="J8" s="11">
        <v>0.09</v>
      </c>
      <c r="K8" s="9">
        <v>83.0</v>
      </c>
      <c r="L8" s="5">
        <f>AVERAGE(3,30)</f>
        <v>16.5</v>
      </c>
      <c r="M8" s="9">
        <v>286.3</v>
      </c>
      <c r="N8" s="9">
        <v>70.81</v>
      </c>
      <c r="O8" s="9">
        <v>135.1</v>
      </c>
      <c r="P8" s="9">
        <v>51.0</v>
      </c>
      <c r="Q8" s="9">
        <v>63.68</v>
      </c>
      <c r="R8" s="9">
        <v>6.3</v>
      </c>
      <c r="S8" s="9">
        <v>837.89</v>
      </c>
      <c r="T8" s="9">
        <v>520.0</v>
      </c>
      <c r="U8" s="12">
        <v>-4.0</v>
      </c>
    </row>
    <row r="9" ht="14.25" customHeight="1">
      <c r="A9" s="5" t="s">
        <v>28</v>
      </c>
      <c r="B9" s="6">
        <v>5461959.0</v>
      </c>
      <c r="C9" s="6">
        <v>15774.0</v>
      </c>
      <c r="D9" s="8">
        <v>0.017</v>
      </c>
      <c r="E9" s="9">
        <v>71.11</v>
      </c>
      <c r="F9" s="8">
        <v>0.976</v>
      </c>
      <c r="G9" s="10">
        <v>8.6832E10</v>
      </c>
      <c r="H9" s="8">
        <v>0.479</v>
      </c>
      <c r="I9" s="9">
        <v>224.7</v>
      </c>
      <c r="J9" s="8">
        <v>0.519</v>
      </c>
      <c r="K9" s="9">
        <v>55.0</v>
      </c>
      <c r="L9" s="5">
        <f>AVERAGE(17,29)</f>
        <v>23</v>
      </c>
      <c r="M9" s="9">
        <v>166.0</v>
      </c>
      <c r="N9" s="9">
        <v>73.87</v>
      </c>
      <c r="O9" s="9">
        <v>130.74</v>
      </c>
      <c r="P9" s="9">
        <v>28.0</v>
      </c>
      <c r="Q9" s="9">
        <v>81.56</v>
      </c>
      <c r="R9" s="9">
        <v>13.4</v>
      </c>
      <c r="S9" s="9">
        <v>1302.0</v>
      </c>
      <c r="T9" s="9">
        <v>1037.0</v>
      </c>
      <c r="U9" s="12">
        <v>-4.0</v>
      </c>
    </row>
    <row r="10" ht="14.25" customHeight="1">
      <c r="A10" s="5" t="s">
        <v>29</v>
      </c>
      <c r="B10" s="6">
        <v>5961895.0</v>
      </c>
      <c r="C10" s="6">
        <v>7619.16</v>
      </c>
      <c r="D10" s="8">
        <v>0.0117</v>
      </c>
      <c r="E10" s="9">
        <v>76.4</v>
      </c>
      <c r="F10" s="8">
        <v>0.944</v>
      </c>
      <c r="G10" s="10">
        <v>8.1686E10</v>
      </c>
      <c r="H10" s="8">
        <v>0.159</v>
      </c>
      <c r="I10" s="5">
        <f>43087/12</f>
        <v>3590.583333</v>
      </c>
      <c r="J10" s="11">
        <v>0.52</v>
      </c>
      <c r="K10" s="9">
        <v>69.0</v>
      </c>
      <c r="L10" s="5">
        <f>AVERAGE(13,29)</f>
        <v>21</v>
      </c>
      <c r="M10" s="9">
        <v>95.85</v>
      </c>
      <c r="N10" s="9">
        <v>52.64</v>
      </c>
      <c r="O10" s="9">
        <v>91.21</v>
      </c>
      <c r="P10" s="9">
        <v>22.0</v>
      </c>
      <c r="Q10" s="9">
        <v>60.33</v>
      </c>
      <c r="R10" s="9">
        <v>30.3</v>
      </c>
      <c r="S10" s="9">
        <v>330.95</v>
      </c>
      <c r="T10" s="9">
        <v>760.0</v>
      </c>
      <c r="U10" s="12">
        <v>-3.0</v>
      </c>
    </row>
    <row r="11" ht="14.25" customHeight="1">
      <c r="A11" s="5" t="s">
        <v>30</v>
      </c>
      <c r="B11" s="6">
        <v>5341171.0</v>
      </c>
      <c r="C11" s="6">
        <v>952.18</v>
      </c>
      <c r="D11" s="8">
        <v>0.0066</v>
      </c>
      <c r="E11" s="9">
        <v>75.9</v>
      </c>
      <c r="F11" s="8">
        <v>0.9872</v>
      </c>
      <c r="G11" s="10">
        <v>2.9651E11</v>
      </c>
      <c r="H11" s="8">
        <v>0.026</v>
      </c>
      <c r="I11" s="9">
        <v>483.45</v>
      </c>
      <c r="J11" s="11">
        <v>0.16</v>
      </c>
      <c r="K11" s="9">
        <v>68.0</v>
      </c>
      <c r="L11" s="5">
        <f>AVERAGE(10,35)</f>
        <v>22.5</v>
      </c>
      <c r="M11" s="5">
        <f>AVERAGE(600,700)</f>
        <v>650</v>
      </c>
      <c r="N11" s="9">
        <v>33.71</v>
      </c>
      <c r="O11" s="9">
        <v>57.03</v>
      </c>
      <c r="P11" s="9">
        <v>88.0</v>
      </c>
      <c r="Q11" s="9">
        <v>53.93</v>
      </c>
      <c r="R11" s="9">
        <v>25.34</v>
      </c>
      <c r="S11" s="9">
        <v>324.4</v>
      </c>
      <c r="T11" s="9">
        <v>540.0</v>
      </c>
      <c r="U11" s="12">
        <v>-6.0</v>
      </c>
    </row>
    <row r="12" ht="14.25" customHeight="1">
      <c r="A12" s="5" t="s">
        <v>31</v>
      </c>
      <c r="B12" s="6">
        <v>5268642.0</v>
      </c>
      <c r="C12" s="6">
        <v>9176.35</v>
      </c>
      <c r="D12" s="8">
        <v>0.165</v>
      </c>
      <c r="E12" s="9">
        <v>75.89</v>
      </c>
      <c r="F12" s="8">
        <v>0.9822</v>
      </c>
      <c r="G12" s="10">
        <v>1.24186E11</v>
      </c>
      <c r="H12" s="8">
        <v>0.022</v>
      </c>
      <c r="I12" s="9">
        <v>399.81</v>
      </c>
      <c r="J12" s="8">
        <v>0.023</v>
      </c>
      <c r="K12" s="9">
        <v>33.0</v>
      </c>
      <c r="L12" s="5">
        <f>AVERAGE(5,32)</f>
        <v>18.5</v>
      </c>
      <c r="M12" s="9">
        <v>850.0</v>
      </c>
      <c r="N12" s="9">
        <v>58.34</v>
      </c>
      <c r="O12" s="9">
        <v>99.81</v>
      </c>
      <c r="P12" s="9">
        <v>114.0</v>
      </c>
      <c r="Q12" s="9">
        <v>62.36</v>
      </c>
      <c r="R12" s="9">
        <v>37.64</v>
      </c>
      <c r="S12" s="9">
        <v>187.91</v>
      </c>
      <c r="T12" s="5">
        <f>1566</f>
        <v>1566</v>
      </c>
      <c r="U12" s="12">
        <v>-6.0</v>
      </c>
    </row>
    <row r="13" ht="14.25" customHeight="1">
      <c r="A13" s="5" t="s">
        <v>32</v>
      </c>
      <c r="B13" s="6">
        <v>5103685.0</v>
      </c>
      <c r="C13" s="6">
        <v>4722.76</v>
      </c>
      <c r="D13" s="8">
        <v>0.014</v>
      </c>
      <c r="E13" s="9">
        <v>68.67</v>
      </c>
      <c r="F13" s="8">
        <v>0.8427</v>
      </c>
      <c r="G13" s="10">
        <v>4.9382489898E10</v>
      </c>
      <c r="H13" s="8">
        <v>0.027</v>
      </c>
      <c r="I13" s="9">
        <v>109.9</v>
      </c>
      <c r="J13" s="8">
        <v>0.216</v>
      </c>
      <c r="K13" s="9">
        <v>59.0</v>
      </c>
      <c r="L13" s="5">
        <f>AVERAGE(13,27)</f>
        <v>20</v>
      </c>
      <c r="M13" s="5">
        <f>2.5*365</f>
        <v>912.5</v>
      </c>
      <c r="N13" s="9">
        <v>72.81</v>
      </c>
      <c r="O13" s="9">
        <v>99.81</v>
      </c>
      <c r="P13" s="9">
        <v>15.0</v>
      </c>
      <c r="Q13" s="9">
        <v>62.01</v>
      </c>
      <c r="R13" s="9">
        <v>35.8</v>
      </c>
      <c r="S13" s="9">
        <v>228.2</v>
      </c>
      <c r="T13" s="9">
        <v>1500.0</v>
      </c>
      <c r="U13" s="12">
        <v>-6.0</v>
      </c>
    </row>
    <row r="14" ht="14.25" customHeight="1">
      <c r="A14" s="5" t="s">
        <v>33</v>
      </c>
      <c r="B14" s="6">
        <v>4627771.0</v>
      </c>
      <c r="C14" s="6">
        <v>485.53</v>
      </c>
      <c r="D14" s="8">
        <v>0.0088</v>
      </c>
      <c r="E14" s="9">
        <v>75.0</v>
      </c>
      <c r="F14" s="8">
        <v>0.9469</v>
      </c>
      <c r="G14" s="10">
        <v>1.43467E11</v>
      </c>
      <c r="H14" s="8">
        <v>0.127</v>
      </c>
      <c r="I14" s="5">
        <f>15508.43/12</f>
        <v>1292.369167</v>
      </c>
      <c r="J14" s="8">
        <v>0.518</v>
      </c>
      <c r="K14" s="9">
        <v>64.0</v>
      </c>
      <c r="L14" s="5">
        <f>AVERAGE(12,29)</f>
        <v>20.5</v>
      </c>
      <c r="M14" s="9">
        <v>1443.0</v>
      </c>
      <c r="N14" s="9">
        <v>29.96</v>
      </c>
      <c r="O14" s="9">
        <v>51.37</v>
      </c>
      <c r="P14" s="9">
        <v>12.0</v>
      </c>
      <c r="Q14" s="9">
        <v>59.27</v>
      </c>
      <c r="R14" s="9">
        <v>22.8</v>
      </c>
      <c r="S14" s="9">
        <v>5832.0</v>
      </c>
      <c r="T14" s="9">
        <v>1171.0</v>
      </c>
      <c r="U14" s="12">
        <v>-3.0</v>
      </c>
    </row>
    <row r="15" ht="14.25" customHeight="1">
      <c r="A15" s="14" t="s">
        <v>34</v>
      </c>
      <c r="B15" s="15">
        <v>4340733.0</v>
      </c>
      <c r="C15" s="15">
        <v>2689.9</v>
      </c>
      <c r="D15" s="16">
        <v>0.0094</v>
      </c>
      <c r="E15" s="17">
        <v>70.0</v>
      </c>
      <c r="F15" s="16">
        <v>0.9469</v>
      </c>
      <c r="G15" s="18">
        <v>1.264043874275E10</v>
      </c>
      <c r="H15" s="16">
        <v>0.075</v>
      </c>
      <c r="I15" s="19">
        <f>50939/12</f>
        <v>4244.916667</v>
      </c>
      <c r="J15" s="16">
        <v>0.114</v>
      </c>
      <c r="K15" s="17">
        <v>55.0</v>
      </c>
      <c r="L15" s="17">
        <v>19.7</v>
      </c>
      <c r="M15" s="17">
        <v>1580.0</v>
      </c>
      <c r="N15" s="17">
        <v>56.9</v>
      </c>
      <c r="O15" s="17">
        <v>98.4</v>
      </c>
      <c r="P15" s="17">
        <v>4.0</v>
      </c>
      <c r="Q15" s="17">
        <v>71.0</v>
      </c>
      <c r="R15" s="17">
        <v>29.9</v>
      </c>
      <c r="S15" s="17">
        <v>496.83</v>
      </c>
      <c r="T15" s="17">
        <v>10.0</v>
      </c>
      <c r="U15" s="12">
        <v>-3.0</v>
      </c>
    </row>
    <row r="16" ht="14.25" customHeight="1">
      <c r="A16" s="14" t="s">
        <v>35</v>
      </c>
      <c r="B16" s="15">
        <v>4106245.0</v>
      </c>
      <c r="C16" s="15">
        <v>8001.0</v>
      </c>
      <c r="D16" s="16">
        <v>0.028</v>
      </c>
      <c r="E16" s="17">
        <v>73.43</v>
      </c>
      <c r="F16" s="16">
        <v>0.9469</v>
      </c>
      <c r="G16" s="18">
        <v>5825183.97</v>
      </c>
      <c r="H16" s="16">
        <v>0.1216</v>
      </c>
      <c r="I16" s="19">
        <f>32048/12</f>
        <v>2670.666667</v>
      </c>
      <c r="J16" s="16">
        <v>0.196</v>
      </c>
      <c r="K16" s="17">
        <v>20.0</v>
      </c>
      <c r="L16" s="17">
        <v>26.7</v>
      </c>
      <c r="M16" s="17">
        <v>1042.0</v>
      </c>
      <c r="N16" s="17">
        <v>56.52</v>
      </c>
      <c r="O16" s="17">
        <v>98.97</v>
      </c>
      <c r="P16" s="17">
        <v>11.0</v>
      </c>
      <c r="Q16" s="17">
        <v>75.67</v>
      </c>
      <c r="R16" s="17">
        <v>29.9</v>
      </c>
      <c r="S16" s="17">
        <v>312.353</v>
      </c>
      <c r="T16" s="17">
        <v>21.0</v>
      </c>
      <c r="U16" s="12">
        <v>-3.0</v>
      </c>
    </row>
    <row r="17" ht="14.25" customHeight="1">
      <c r="A17" s="14" t="s">
        <v>36</v>
      </c>
      <c r="B17" s="15">
        <v>4102121.0</v>
      </c>
      <c r="C17" s="15">
        <v>866.75</v>
      </c>
      <c r="D17" s="16">
        <v>0.013</v>
      </c>
      <c r="E17" s="17">
        <v>74.47</v>
      </c>
      <c r="F17" s="16">
        <v>0.955</v>
      </c>
      <c r="G17" s="18">
        <v>1860.16</v>
      </c>
      <c r="H17" s="16">
        <v>0.107</v>
      </c>
      <c r="I17" s="19">
        <f>45826/12</f>
        <v>3818.833333</v>
      </c>
      <c r="J17" s="16">
        <v>0.236</v>
      </c>
      <c r="K17" s="17">
        <v>29.0</v>
      </c>
      <c r="L17" s="17">
        <v>25.1</v>
      </c>
      <c r="M17" s="17">
        <v>1095.0</v>
      </c>
      <c r="N17" s="17">
        <v>77.58</v>
      </c>
      <c r="O17" s="17">
        <v>178.65</v>
      </c>
      <c r="P17" s="17">
        <v>25.0</v>
      </c>
      <c r="Q17" s="17">
        <v>68.09</v>
      </c>
      <c r="R17" s="17">
        <v>12.37</v>
      </c>
      <c r="S17" s="17">
        <v>104.4</v>
      </c>
      <c r="T17" s="17">
        <v>14.0</v>
      </c>
      <c r="U17" s="12">
        <v>-4.0</v>
      </c>
    </row>
    <row r="18" ht="14.25" customHeight="1">
      <c r="A18" s="14" t="s">
        <v>37</v>
      </c>
      <c r="B18" s="15">
        <v>4079575.0</v>
      </c>
      <c r="C18" s="15">
        <v>7590.1</v>
      </c>
      <c r="D18" s="16">
        <v>0.0104</v>
      </c>
      <c r="E18" s="17">
        <v>73.43</v>
      </c>
      <c r="F18" s="16">
        <v>0.9469</v>
      </c>
      <c r="G18" s="18">
        <v>6082915.09</v>
      </c>
      <c r="H18" s="16">
        <v>0.075</v>
      </c>
      <c r="I18" s="19">
        <f>25565/12</f>
        <v>2130.416667</v>
      </c>
      <c r="J18" s="16">
        <v>0.397</v>
      </c>
      <c r="K18" s="17">
        <v>28.0</v>
      </c>
      <c r="L18" s="17">
        <v>25.7</v>
      </c>
      <c r="M18" s="17">
        <v>988.0</v>
      </c>
      <c r="N18" s="17">
        <v>69.87</v>
      </c>
      <c r="O18" s="17">
        <v>124.45</v>
      </c>
      <c r="P18" s="17">
        <v>18.0</v>
      </c>
      <c r="Q18" s="17">
        <v>76.2</v>
      </c>
      <c r="R18" s="17">
        <v>29.9</v>
      </c>
      <c r="S18" s="17">
        <v>218.843</v>
      </c>
      <c r="T18" s="17">
        <v>4.0</v>
      </c>
      <c r="U18" s="12">
        <v>-3.0</v>
      </c>
    </row>
    <row r="19" ht="14.25" customHeight="1">
      <c r="A19" s="14" t="s">
        <v>38</v>
      </c>
      <c r="B19" s="15">
        <v>4055296.0</v>
      </c>
      <c r="C19" s="15">
        <v>6643.39</v>
      </c>
      <c r="D19" s="16">
        <v>0.0072</v>
      </c>
      <c r="E19" s="17">
        <v>78.2</v>
      </c>
      <c r="F19" s="16">
        <v>0.954</v>
      </c>
      <c r="G19" s="18">
        <v>3.4899858E7</v>
      </c>
      <c r="H19" s="16">
        <v>0.182</v>
      </c>
      <c r="I19" s="19">
        <f>19807/12</f>
        <v>1650.583333</v>
      </c>
      <c r="J19" s="16">
        <v>0.329</v>
      </c>
      <c r="K19" s="17">
        <v>58.0</v>
      </c>
      <c r="L19" s="17">
        <v>15.8</v>
      </c>
      <c r="M19" s="17">
        <v>2958.0</v>
      </c>
      <c r="N19" s="17">
        <v>63.34</v>
      </c>
      <c r="O19" s="17">
        <v>123.96</v>
      </c>
      <c r="P19" s="17">
        <v>43.0</v>
      </c>
      <c r="Q19" s="17">
        <v>53.55</v>
      </c>
      <c r="R19" s="17">
        <v>12.9</v>
      </c>
      <c r="S19" s="17">
        <v>380.6</v>
      </c>
      <c r="T19" s="17">
        <v>1495.0</v>
      </c>
      <c r="U19" s="12">
        <v>-5.0</v>
      </c>
    </row>
    <row r="20" ht="14.25" customHeight="1">
      <c r="A20" s="14" t="s">
        <v>39</v>
      </c>
      <c r="B20" s="15">
        <v>3929209.0</v>
      </c>
      <c r="C20" s="15">
        <v>4171.95</v>
      </c>
      <c r="D20" s="16">
        <v>0.0097</v>
      </c>
      <c r="E20" s="17">
        <v>73.43</v>
      </c>
      <c r="F20" s="16">
        <v>0.9469</v>
      </c>
      <c r="G20" s="18">
        <v>1.169173497E7</v>
      </c>
      <c r="H20" s="16">
        <v>0.071</v>
      </c>
      <c r="I20" s="19">
        <f>3264/12</f>
        <v>272</v>
      </c>
      <c r="J20" s="16">
        <v>0.332</v>
      </c>
      <c r="K20" s="17">
        <v>80.0</v>
      </c>
      <c r="L20" s="17">
        <v>25.0</v>
      </c>
      <c r="M20" s="17">
        <v>2000.0</v>
      </c>
      <c r="N20" s="17">
        <v>41.15</v>
      </c>
      <c r="O20" s="17">
        <v>80.71</v>
      </c>
      <c r="P20" s="17">
        <v>16.0</v>
      </c>
      <c r="Q20" s="17">
        <v>76.86</v>
      </c>
      <c r="R20" s="17">
        <v>29.9</v>
      </c>
      <c r="S20" s="17">
        <v>693.8</v>
      </c>
      <c r="T20" s="17">
        <v>8.0</v>
      </c>
      <c r="U20" s="12">
        <v>-3.0</v>
      </c>
    </row>
    <row r="21" ht="14.25" customHeight="1">
      <c r="A21" s="14" t="s">
        <v>40</v>
      </c>
      <c r="B21" s="15">
        <v>3654960.0</v>
      </c>
      <c r="C21" s="15">
        <v>4.25</v>
      </c>
      <c r="D21" s="16">
        <v>0.0103</v>
      </c>
      <c r="E21" s="17">
        <v>75.0</v>
      </c>
      <c r="F21" s="16">
        <v>0.9663</v>
      </c>
      <c r="G21" s="18">
        <v>8.26609895148E9</v>
      </c>
      <c r="H21" s="16">
        <v>0.071</v>
      </c>
      <c r="I21" s="19">
        <f>36268/12</f>
        <v>3022.333333</v>
      </c>
      <c r="J21" s="16">
        <v>0.023</v>
      </c>
      <c r="K21" s="17">
        <v>20.0</v>
      </c>
      <c r="L21" s="17">
        <v>17.2</v>
      </c>
      <c r="M21" s="17">
        <v>1630.0</v>
      </c>
      <c r="N21" s="17">
        <v>31.12</v>
      </c>
      <c r="O21" s="17">
        <v>55.85</v>
      </c>
      <c r="P21" s="17">
        <v>23.0</v>
      </c>
      <c r="Q21" s="17">
        <v>61.31</v>
      </c>
      <c r="R21" s="17">
        <v>29.9</v>
      </c>
      <c r="S21" s="17">
        <v>432.0</v>
      </c>
      <c r="T21" s="17">
        <v>934.6</v>
      </c>
      <c r="U21" s="12">
        <v>-3.0</v>
      </c>
    </row>
    <row r="22" ht="14.25" customHeight="1">
      <c r="A22" s="14" t="s">
        <v>41</v>
      </c>
      <c r="B22" s="15">
        <v>3582808.0</v>
      </c>
      <c r="C22" s="15">
        <v>7476.55</v>
      </c>
      <c r="D22" s="16">
        <v>0.027</v>
      </c>
      <c r="E22" s="17">
        <v>77.89</v>
      </c>
      <c r="F22" s="20">
        <v>0.95</v>
      </c>
      <c r="G22" s="18">
        <v>2.68E9</v>
      </c>
      <c r="H22" s="16">
        <v>0.038</v>
      </c>
      <c r="I22" s="19">
        <f>46053/12</f>
        <v>3837.75</v>
      </c>
      <c r="J22" s="16">
        <v>0.1375</v>
      </c>
      <c r="K22" s="17">
        <v>63.0</v>
      </c>
      <c r="L22" s="17">
        <v>24.1</v>
      </c>
      <c r="M22" s="17">
        <v>2321.0</v>
      </c>
      <c r="N22" s="17">
        <v>71.08</v>
      </c>
      <c r="O22" s="17">
        <v>124.5</v>
      </c>
      <c r="P22" s="17">
        <v>18.0</v>
      </c>
      <c r="Q22" s="17">
        <v>74.36</v>
      </c>
      <c r="R22" s="17">
        <v>89.11</v>
      </c>
      <c r="S22" s="17">
        <v>344.5</v>
      </c>
      <c r="T22" s="17">
        <v>4.0</v>
      </c>
      <c r="U22" s="12">
        <v>-5.0</v>
      </c>
    </row>
    <row r="23" ht="14.25" customHeight="1">
      <c r="A23" s="14" t="s">
        <v>42</v>
      </c>
      <c r="B23" s="15">
        <v>3541044.0</v>
      </c>
      <c r="C23" s="15">
        <v>2491.0</v>
      </c>
      <c r="D23" s="16">
        <v>0.0019</v>
      </c>
      <c r="E23" s="17">
        <v>78.16</v>
      </c>
      <c r="F23" s="16">
        <v>0.998</v>
      </c>
      <c r="G23" s="21">
        <v>1.07352E11</v>
      </c>
      <c r="H23" s="16">
        <v>0.122</v>
      </c>
      <c r="I23" s="19">
        <v>44.6</v>
      </c>
      <c r="J23" s="20">
        <v>0.88</v>
      </c>
      <c r="K23" s="17">
        <v>21.0</v>
      </c>
      <c r="L23" s="17">
        <v>25.7</v>
      </c>
      <c r="M23" s="17">
        <v>104.0</v>
      </c>
      <c r="N23" s="17">
        <v>58.08</v>
      </c>
      <c r="O23" s="17">
        <v>99.55</v>
      </c>
      <c r="P23" s="17">
        <v>18.0</v>
      </c>
      <c r="Q23" s="17">
        <v>32.47</v>
      </c>
      <c r="R23" s="17">
        <v>4.42</v>
      </c>
      <c r="S23" s="17">
        <v>728.3</v>
      </c>
      <c r="T23" s="17">
        <v>59.0</v>
      </c>
      <c r="U23" s="12">
        <v>-4.0</v>
      </c>
    </row>
    <row r="24" ht="14.25" customHeight="1">
      <c r="A24" s="14" t="s">
        <v>43</v>
      </c>
      <c r="B24" s="15">
        <v>3487352.0</v>
      </c>
      <c r="C24" s="15">
        <v>3828.76</v>
      </c>
      <c r="D24" s="16">
        <v>0.0283</v>
      </c>
      <c r="E24" s="17">
        <v>71.11</v>
      </c>
      <c r="F24" s="16">
        <v>0.9054</v>
      </c>
      <c r="G24" s="18">
        <v>1.18937E11</v>
      </c>
      <c r="H24" s="16">
        <v>0.072</v>
      </c>
      <c r="I24" s="19">
        <f>31450/12</f>
        <v>2620.833333</v>
      </c>
      <c r="J24" s="16">
        <v>0.589</v>
      </c>
      <c r="K24" s="17">
        <v>63.0</v>
      </c>
      <c r="L24" s="17">
        <v>22.0</v>
      </c>
      <c r="M24" s="17">
        <v>400.0</v>
      </c>
      <c r="N24" s="17">
        <v>87.24</v>
      </c>
      <c r="O24" s="17">
        <v>160.36</v>
      </c>
      <c r="P24" s="17">
        <v>5.0</v>
      </c>
      <c r="Q24" s="17">
        <v>82.12</v>
      </c>
      <c r="R24" s="17">
        <v>23.7</v>
      </c>
      <c r="S24" s="17">
        <v>550.0</v>
      </c>
      <c r="T24" s="17">
        <v>15.0</v>
      </c>
      <c r="U24" s="12">
        <v>-4.0</v>
      </c>
    </row>
    <row r="25" ht="14.25" customHeight="1">
      <c r="A25" s="14" t="s">
        <v>44</v>
      </c>
      <c r="B25" s="15">
        <v>3397404.0</v>
      </c>
      <c r="C25" s="15">
        <v>32339.88</v>
      </c>
      <c r="D25" s="16">
        <v>0.017</v>
      </c>
      <c r="E25" s="17">
        <v>54.4</v>
      </c>
      <c r="F25" s="16">
        <v>0.617</v>
      </c>
      <c r="G25" s="18">
        <v>1.902E10</v>
      </c>
      <c r="H25" s="20">
        <v>0.07</v>
      </c>
      <c r="I25" s="17">
        <v>85.5</v>
      </c>
      <c r="J25" s="20">
        <v>0.76</v>
      </c>
      <c r="K25" s="17">
        <v>34.0</v>
      </c>
      <c r="L25" s="17">
        <v>33.0</v>
      </c>
      <c r="M25" s="17">
        <v>248.0</v>
      </c>
      <c r="N25" s="17">
        <v>105.0</v>
      </c>
      <c r="O25" s="17">
        <v>193.18</v>
      </c>
      <c r="P25" s="17">
        <v>9.0</v>
      </c>
      <c r="Q25" s="17">
        <v>82.74</v>
      </c>
      <c r="R25" s="17">
        <v>37.06</v>
      </c>
      <c r="S25" s="17">
        <v>36.04</v>
      </c>
      <c r="T25" s="17">
        <v>15.0</v>
      </c>
      <c r="U25" s="12">
        <v>-4.0</v>
      </c>
    </row>
    <row r="26" ht="14.25" customHeight="1">
      <c r="A26" s="14" t="s">
        <v>45</v>
      </c>
      <c r="B26" s="15">
        <v>3262157.0</v>
      </c>
      <c r="C26" s="15">
        <v>4382.05</v>
      </c>
      <c r="D26" s="16">
        <v>0.0102</v>
      </c>
      <c r="E26" s="17">
        <v>71.9</v>
      </c>
      <c r="F26" s="16">
        <v>0.944</v>
      </c>
      <c r="G26" s="18">
        <v>3.2861E10</v>
      </c>
      <c r="H26" s="16">
        <v>0.117</v>
      </c>
      <c r="I26" s="19">
        <f>9064/12</f>
        <v>755.3333333</v>
      </c>
      <c r="J26" s="16">
        <v>0.259</v>
      </c>
      <c r="K26" s="17">
        <v>61.0</v>
      </c>
      <c r="L26" s="17">
        <v>20.8</v>
      </c>
      <c r="M26" s="17">
        <v>1881.0</v>
      </c>
      <c r="N26" s="17">
        <v>40.86</v>
      </c>
      <c r="O26" s="17">
        <v>67.77</v>
      </c>
      <c r="P26" s="17">
        <v>18.0</v>
      </c>
      <c r="Q26" s="17">
        <v>71.48</v>
      </c>
      <c r="R26" s="17">
        <v>31.9</v>
      </c>
      <c r="S26" s="17">
        <v>564.0</v>
      </c>
      <c r="T26" s="17">
        <v>1018.0</v>
      </c>
      <c r="U26" s="12">
        <v>-5.0</v>
      </c>
    </row>
    <row r="27" ht="14.25" customHeight="1">
      <c r="A27" s="14" t="s">
        <v>46</v>
      </c>
      <c r="B27" s="15">
        <v>3264915.0</v>
      </c>
      <c r="C27" s="15">
        <v>1433.54</v>
      </c>
      <c r="D27" s="16">
        <v>0.0109</v>
      </c>
      <c r="E27" s="17">
        <v>74.43</v>
      </c>
      <c r="F27" s="16">
        <v>0.9469</v>
      </c>
      <c r="G27" s="18">
        <v>9.9474E10</v>
      </c>
      <c r="H27" s="16">
        <v>0.071</v>
      </c>
      <c r="I27" s="19">
        <v>4.16166666667E11</v>
      </c>
      <c r="J27" s="16">
        <v>0.088</v>
      </c>
      <c r="K27" s="17">
        <v>62.0</v>
      </c>
      <c r="L27" s="17">
        <v>21.3</v>
      </c>
      <c r="M27" s="17">
        <v>277.0</v>
      </c>
      <c r="N27" s="17">
        <v>45.56</v>
      </c>
      <c r="O27" s="17">
        <v>77.25</v>
      </c>
      <c r="P27" s="17">
        <v>6.0</v>
      </c>
      <c r="Q27" s="17">
        <v>66.09</v>
      </c>
      <c r="R27" s="17">
        <v>29.9</v>
      </c>
      <c r="S27" s="17">
        <v>794.571</v>
      </c>
      <c r="T27" s="17">
        <v>607.0</v>
      </c>
      <c r="U27" s="12">
        <v>-3.0</v>
      </c>
    </row>
    <row r="28" ht="14.25" customHeight="1">
      <c r="A28" s="14" t="s">
        <v>47</v>
      </c>
      <c r="B28" s="15">
        <v>3202790.0</v>
      </c>
      <c r="C28" s="15">
        <v>180.1</v>
      </c>
      <c r="D28" s="16">
        <v>0.0148</v>
      </c>
      <c r="E28" s="17">
        <v>74.9</v>
      </c>
      <c r="F28" s="20">
        <v>0.93</v>
      </c>
      <c r="G28" s="18">
        <v>6.1324E10</v>
      </c>
      <c r="H28" s="16">
        <v>0.024</v>
      </c>
      <c r="I28" s="19">
        <v>336895.0</v>
      </c>
      <c r="J28" s="16">
        <v>0.589</v>
      </c>
      <c r="K28" s="17">
        <v>10.0</v>
      </c>
      <c r="L28" s="17">
        <v>17.5</v>
      </c>
      <c r="M28" s="17">
        <v>1270.0</v>
      </c>
      <c r="N28" s="17">
        <v>63.57</v>
      </c>
      <c r="O28" s="17">
        <v>110.96</v>
      </c>
      <c r="P28" s="17">
        <v>60.0</v>
      </c>
      <c r="Q28" s="17">
        <v>58.28</v>
      </c>
      <c r="R28" s="17">
        <v>15.0</v>
      </c>
      <c r="S28" s="17">
        <v>546.0</v>
      </c>
      <c r="T28" s="17">
        <v>1704.0</v>
      </c>
      <c r="U28" s="12">
        <v>-6.0</v>
      </c>
    </row>
    <row r="29" ht="14.25" customHeight="1">
      <c r="A29" s="14" t="s">
        <v>48</v>
      </c>
      <c r="B29" s="15">
        <v>3160000.0</v>
      </c>
      <c r="C29" s="15">
        <v>7548.0</v>
      </c>
      <c r="D29" s="16">
        <v>0.0227</v>
      </c>
      <c r="E29" s="17">
        <v>79.0</v>
      </c>
      <c r="F29" s="16">
        <v>0.978</v>
      </c>
      <c r="G29" s="18">
        <v>3.5527E10</v>
      </c>
      <c r="H29" s="16">
        <v>0.067</v>
      </c>
      <c r="I29" s="19">
        <v>1780.0</v>
      </c>
      <c r="J29" s="16">
        <v>0.2304</v>
      </c>
      <c r="K29" s="17">
        <v>41.0</v>
      </c>
      <c r="L29" s="17">
        <v>19.5</v>
      </c>
      <c r="M29" s="17">
        <v>2699.0</v>
      </c>
      <c r="N29" s="17">
        <v>51.16</v>
      </c>
      <c r="O29" s="17">
        <v>89.07</v>
      </c>
      <c r="P29" s="17">
        <v>28.0</v>
      </c>
      <c r="Q29" s="17">
        <v>55.54</v>
      </c>
      <c r="R29" s="17">
        <v>17.2</v>
      </c>
      <c r="S29" s="17">
        <v>44.62</v>
      </c>
      <c r="T29" s="17">
        <v>1172.0</v>
      </c>
      <c r="U29" s="12">
        <v>-6.0</v>
      </c>
    </row>
    <row r="30" ht="14.25" customHeight="1">
      <c r="A30" s="14" t="s">
        <v>49</v>
      </c>
      <c r="B30" s="15">
        <v>2992607.0</v>
      </c>
      <c r="C30" s="15">
        <v>4735.02</v>
      </c>
      <c r="D30" s="16">
        <v>0.0183</v>
      </c>
      <c r="E30" s="17">
        <v>77.89</v>
      </c>
      <c r="F30" s="16">
        <v>0.9493</v>
      </c>
      <c r="G30" s="18">
        <v>1.08401E11</v>
      </c>
      <c r="H30" s="16">
        <v>0.082</v>
      </c>
      <c r="I30" s="19">
        <v>1380.0</v>
      </c>
      <c r="J30" s="16">
        <v>0.156</v>
      </c>
      <c r="K30" s="17">
        <v>63.0</v>
      </c>
      <c r="L30" s="17">
        <v>11.3</v>
      </c>
      <c r="M30" s="17">
        <v>1250.0</v>
      </c>
      <c r="N30" s="17">
        <v>65.07</v>
      </c>
      <c r="O30" s="17">
        <v>113.42</v>
      </c>
      <c r="P30" s="17">
        <v>27.0</v>
      </c>
      <c r="Q30" s="17">
        <v>62.98</v>
      </c>
      <c r="R30" s="17">
        <v>12.3</v>
      </c>
      <c r="S30" s="17">
        <v>372.4</v>
      </c>
      <c r="T30" s="17">
        <v>2850.0</v>
      </c>
      <c r="U30" s="12">
        <v>-5.0</v>
      </c>
    </row>
    <row r="31" ht="14.25" customHeight="1">
      <c r="A31" s="22" t="s">
        <v>50</v>
      </c>
      <c r="B31" s="23">
        <v>2940661.0</v>
      </c>
      <c r="C31" s="23">
        <v>1145.0</v>
      </c>
      <c r="D31" s="24">
        <v>2.7</v>
      </c>
      <c r="E31" s="24">
        <v>76.2</v>
      </c>
      <c r="F31" s="24">
        <v>96.1</v>
      </c>
      <c r="G31" s="25">
        <v>5980000.0</v>
      </c>
      <c r="H31" s="24">
        <v>8.6</v>
      </c>
      <c r="I31" s="24">
        <v>417.09</v>
      </c>
      <c r="J31" s="24">
        <v>61.9</v>
      </c>
      <c r="K31" s="24">
        <v>92.0</v>
      </c>
      <c r="L31" s="24">
        <v>20.2</v>
      </c>
      <c r="M31" s="24">
        <v>1173.0</v>
      </c>
      <c r="N31" s="24">
        <v>32.0</v>
      </c>
      <c r="O31" s="24">
        <v>144.28</v>
      </c>
      <c r="P31" s="24">
        <v>8.0</v>
      </c>
      <c r="Q31" s="24">
        <v>87.27</v>
      </c>
      <c r="R31" s="24">
        <v>37.4</v>
      </c>
      <c r="S31" s="24">
        <v>201.5</v>
      </c>
      <c r="T31" s="24">
        <v>900.0</v>
      </c>
      <c r="U31" s="12">
        <v>-6.0</v>
      </c>
    </row>
    <row r="32" ht="14.25" customHeight="1">
      <c r="A32" s="22" t="s">
        <v>51</v>
      </c>
      <c r="B32" s="23">
        <v>2807111.0</v>
      </c>
      <c r="C32" s="23">
        <v>907.79</v>
      </c>
      <c r="D32" s="24">
        <v>0.03</v>
      </c>
      <c r="E32" s="24">
        <v>74.1</v>
      </c>
      <c r="F32" s="24">
        <v>98.67</v>
      </c>
      <c r="G32" s="26">
        <v>2.6801E7</v>
      </c>
      <c r="H32" s="24">
        <v>6.7</v>
      </c>
      <c r="I32" s="24">
        <v>462.87</v>
      </c>
      <c r="J32" s="24">
        <v>19.4</v>
      </c>
      <c r="K32" s="24">
        <v>147.0</v>
      </c>
      <c r="L32" s="24">
        <v>25.0</v>
      </c>
      <c r="M32" s="24">
        <v>1629.0</v>
      </c>
      <c r="N32" s="24">
        <v>165.0</v>
      </c>
      <c r="O32" s="24">
        <v>120.13</v>
      </c>
      <c r="P32" s="24">
        <v>23.0</v>
      </c>
      <c r="Q32" s="24">
        <v>66.17</v>
      </c>
      <c r="R32" s="24">
        <v>5.3</v>
      </c>
      <c r="S32" s="24">
        <v>117.0</v>
      </c>
      <c r="T32" s="24">
        <v>89.0</v>
      </c>
      <c r="U32" s="12">
        <v>-3.0</v>
      </c>
    </row>
    <row r="33" ht="14.25" customHeight="1">
      <c r="A33" s="22" t="s">
        <v>52</v>
      </c>
      <c r="B33" s="23">
        <v>2676936.0</v>
      </c>
      <c r="C33" s="23">
        <v>21.38</v>
      </c>
      <c r="D33" s="24">
        <v>22.24</v>
      </c>
      <c r="E33" s="24">
        <v>74.5</v>
      </c>
      <c r="F33" s="27">
        <v>97.63</v>
      </c>
      <c r="G33" s="25">
        <v>1.171297296E7</v>
      </c>
      <c r="H33" s="24">
        <v>9.2</v>
      </c>
      <c r="I33" s="24">
        <v>203.96</v>
      </c>
      <c r="J33" s="24">
        <v>21.4</v>
      </c>
      <c r="K33" s="24">
        <v>81.0</v>
      </c>
      <c r="L33" s="24">
        <v>26.4</v>
      </c>
      <c r="M33" s="24">
        <v>3001.0</v>
      </c>
      <c r="N33" s="24">
        <v>81.0</v>
      </c>
      <c r="O33" s="24">
        <v>133.91</v>
      </c>
      <c r="P33" s="24">
        <v>5.0</v>
      </c>
      <c r="Q33" s="24">
        <v>71.39</v>
      </c>
      <c r="R33" s="24">
        <v>50.66</v>
      </c>
      <c r="S33" s="24">
        <v>11401.0</v>
      </c>
      <c r="T33" s="24">
        <v>92.0</v>
      </c>
      <c r="U33" s="12">
        <v>-4.0</v>
      </c>
    </row>
    <row r="34" ht="14.25" customHeight="1">
      <c r="A34" s="22" t="s">
        <v>53</v>
      </c>
      <c r="B34" s="23">
        <v>2560625.0</v>
      </c>
      <c r="C34" s="23">
        <v>349.61</v>
      </c>
      <c r="D34" s="24">
        <v>1.47</v>
      </c>
      <c r="E34" s="24">
        <v>73.9</v>
      </c>
      <c r="F34" s="24">
        <v>96.4</v>
      </c>
      <c r="G34" s="25">
        <v>5.986599E7</v>
      </c>
      <c r="H34" s="24">
        <v>9.2</v>
      </c>
      <c r="I34" s="24">
        <v>514.57</v>
      </c>
      <c r="J34" s="24">
        <v>21.4</v>
      </c>
      <c r="K34" s="24">
        <v>59.0</v>
      </c>
      <c r="L34" s="24">
        <v>23.4</v>
      </c>
      <c r="M34" s="24">
        <v>1270.0</v>
      </c>
      <c r="N34" s="24">
        <v>59.0</v>
      </c>
      <c r="O34" s="24">
        <v>67.09</v>
      </c>
      <c r="P34" s="24">
        <v>3.0</v>
      </c>
      <c r="Q34" s="24">
        <v>60.63</v>
      </c>
      <c r="R34" s="24">
        <v>29.1</v>
      </c>
      <c r="S34" s="24">
        <v>445.88</v>
      </c>
      <c r="T34" s="24">
        <v>13.0</v>
      </c>
      <c r="U34" s="12">
        <v>-3.0</v>
      </c>
    </row>
    <row r="35" ht="14.25" customHeight="1">
      <c r="A35" s="22" t="s">
        <v>54</v>
      </c>
      <c r="B35" s="23">
        <v>2599218.0</v>
      </c>
      <c r="C35" s="23">
        <v>160.67</v>
      </c>
      <c r="D35" s="24">
        <v>1.06</v>
      </c>
      <c r="E35" s="24">
        <v>77.5</v>
      </c>
      <c r="F35" s="24">
        <v>97.4</v>
      </c>
      <c r="G35" s="25">
        <v>9114679.0</v>
      </c>
      <c r="H35" s="24">
        <v>9.2</v>
      </c>
      <c r="I35" s="24">
        <v>893.6</v>
      </c>
      <c r="J35" s="24">
        <v>21.4</v>
      </c>
      <c r="K35" s="24">
        <v>63.0</v>
      </c>
      <c r="L35" s="24">
        <v>20.5</v>
      </c>
      <c r="M35" s="24">
        <v>2699.0</v>
      </c>
      <c r="N35" s="24">
        <v>43.0</v>
      </c>
      <c r="O35" s="24">
        <v>51.64</v>
      </c>
      <c r="P35" s="24">
        <v>10.0</v>
      </c>
      <c r="Q35" s="24">
        <v>68.88</v>
      </c>
      <c r="R35" s="24">
        <v>11.4</v>
      </c>
      <c r="S35" s="24">
        <v>1099.613</v>
      </c>
      <c r="T35" s="24">
        <v>660.0</v>
      </c>
      <c r="U35" s="12">
        <v>-3.0</v>
      </c>
    </row>
    <row r="36" ht="14.25" customHeight="1">
      <c r="A36" s="22" t="s">
        <v>55</v>
      </c>
      <c r="B36" s="23">
        <v>2146595.0</v>
      </c>
      <c r="C36" s="23">
        <v>1323.0</v>
      </c>
      <c r="D36" s="24">
        <v>0.95</v>
      </c>
      <c r="E36" s="24">
        <v>76.4</v>
      </c>
      <c r="F36" s="24">
        <v>96.1</v>
      </c>
      <c r="G36" s="25">
        <v>7356738.0</v>
      </c>
      <c r="H36" s="24">
        <v>6.6</v>
      </c>
      <c r="I36" s="24">
        <v>464.76</v>
      </c>
      <c r="J36" s="24">
        <v>36.0</v>
      </c>
      <c r="K36" s="24">
        <v>65.0</v>
      </c>
      <c r="L36" s="24">
        <v>27.7</v>
      </c>
      <c r="M36" s="24">
        <v>2085.0</v>
      </c>
      <c r="N36" s="24">
        <v>63.0</v>
      </c>
      <c r="O36" s="24">
        <v>129.57</v>
      </c>
      <c r="P36" s="24">
        <v>4.0</v>
      </c>
      <c r="Q36" s="24">
        <v>71.25</v>
      </c>
      <c r="R36" s="24">
        <v>22.3</v>
      </c>
      <c r="S36" s="24">
        <v>1065.0</v>
      </c>
      <c r="T36" s="24">
        <v>10.0</v>
      </c>
      <c r="U36" s="12">
        <v>-3.0</v>
      </c>
    </row>
    <row r="37" ht="14.25" customHeight="1">
      <c r="A37" s="22" t="s">
        <v>56</v>
      </c>
      <c r="B37" s="23">
        <v>2353924.0</v>
      </c>
      <c r="C37" s="28">
        <v>7515.14</v>
      </c>
      <c r="D37" s="24">
        <v>1.83</v>
      </c>
      <c r="E37" s="24">
        <v>75.4</v>
      </c>
      <c r="F37" s="24">
        <v>96.39</v>
      </c>
      <c r="G37" s="25">
        <v>2.8495E7</v>
      </c>
      <c r="H37" s="24">
        <v>3.3</v>
      </c>
      <c r="I37" s="24">
        <v>6179.0</v>
      </c>
      <c r="J37" s="24">
        <v>36.3</v>
      </c>
      <c r="K37" s="24">
        <v>85.0</v>
      </c>
      <c r="L37" s="24">
        <v>14.5</v>
      </c>
      <c r="M37" s="24">
        <v>1000.0</v>
      </c>
      <c r="N37" s="24">
        <v>75.0</v>
      </c>
      <c r="O37" s="24">
        <v>127.35</v>
      </c>
      <c r="P37" s="24">
        <v>33.0</v>
      </c>
      <c r="Q37" s="24">
        <v>53.71</v>
      </c>
      <c r="R37" s="24">
        <v>24.0</v>
      </c>
      <c r="S37" s="24">
        <v>29.79</v>
      </c>
      <c r="T37" s="24">
        <v>2667.0</v>
      </c>
      <c r="U37" s="12">
        <v>-6.0</v>
      </c>
    </row>
    <row r="38" ht="14.25" customHeight="1">
      <c r="A38" s="22" t="s">
        <v>57</v>
      </c>
      <c r="B38" s="29">
        <v>2596173.0</v>
      </c>
      <c r="C38" s="23">
        <v>1677.11</v>
      </c>
      <c r="D38" s="24">
        <v>1.2</v>
      </c>
      <c r="E38" s="24">
        <v>71.2</v>
      </c>
      <c r="F38" s="24">
        <v>97.6</v>
      </c>
      <c r="G38" s="25">
        <v>2366.0</v>
      </c>
      <c r="H38" s="24">
        <v>5.6</v>
      </c>
      <c r="I38" s="24">
        <v>118.4</v>
      </c>
      <c r="J38" s="24">
        <v>90.0</v>
      </c>
      <c r="K38" s="24">
        <v>90.0</v>
      </c>
      <c r="L38" s="24">
        <v>25.4</v>
      </c>
      <c r="M38" s="24">
        <v>1100.0</v>
      </c>
      <c r="N38" s="24">
        <v>70.0</v>
      </c>
      <c r="O38" s="24">
        <v>146.79</v>
      </c>
      <c r="P38" s="24">
        <v>28.0</v>
      </c>
      <c r="Q38" s="24">
        <v>80.9</v>
      </c>
      <c r="R38" s="24">
        <v>12.61</v>
      </c>
      <c r="S38" s="24">
        <v>1548.0</v>
      </c>
      <c r="T38" s="24">
        <v>609.0</v>
      </c>
      <c r="U38" s="12">
        <v>-4.0</v>
      </c>
    </row>
    <row r="39" ht="14.25" customHeight="1">
      <c r="A39" s="22" t="s">
        <v>58</v>
      </c>
      <c r="B39" s="23">
        <v>2292207.0</v>
      </c>
      <c r="C39" s="23">
        <v>1983.45</v>
      </c>
      <c r="D39" s="24">
        <v>-0.12</v>
      </c>
      <c r="E39" s="24">
        <v>75.3</v>
      </c>
      <c r="F39" s="24">
        <v>99.0</v>
      </c>
      <c r="G39" s="25">
        <v>5200000.0</v>
      </c>
      <c r="H39" s="24">
        <v>6.8</v>
      </c>
      <c r="I39" s="30">
        <v>418843.0</v>
      </c>
      <c r="J39" s="24">
        <v>39.2</v>
      </c>
      <c r="K39" s="24">
        <v>75.0</v>
      </c>
      <c r="L39" s="24">
        <v>18.5</v>
      </c>
      <c r="M39" s="24">
        <v>100.0</v>
      </c>
      <c r="N39" s="24">
        <v>28.0</v>
      </c>
      <c r="O39" s="24">
        <v>130.66</v>
      </c>
      <c r="P39" s="24">
        <v>3.0</v>
      </c>
      <c r="Q39" s="24">
        <v>63.84</v>
      </c>
      <c r="R39" s="24">
        <v>4.3</v>
      </c>
      <c r="S39" s="24">
        <v>28.0</v>
      </c>
      <c r="T39" s="24">
        <v>640.0</v>
      </c>
      <c r="U39" s="12">
        <v>-3.0</v>
      </c>
    </row>
    <row r="40" ht="14.25" customHeight="1">
      <c r="A40" s="22" t="s">
        <v>59</v>
      </c>
      <c r="B40" s="23">
        <v>2249657.0</v>
      </c>
      <c r="C40" s="23">
        <v>6909.26</v>
      </c>
      <c r="D40" s="24">
        <v>1.96</v>
      </c>
      <c r="E40" s="24">
        <v>77.0</v>
      </c>
      <c r="F40" s="24">
        <v>92.5</v>
      </c>
      <c r="G40" s="25">
        <v>1.4314E7</v>
      </c>
      <c r="H40" s="24">
        <v>3.6</v>
      </c>
      <c r="I40" s="24">
        <v>329.6</v>
      </c>
      <c r="J40" s="24">
        <v>39.0</v>
      </c>
      <c r="K40" s="24">
        <v>64.0</v>
      </c>
      <c r="L40" s="24">
        <v>24.5</v>
      </c>
      <c r="M40" s="24">
        <v>1300.0</v>
      </c>
      <c r="N40" s="24">
        <v>45.0</v>
      </c>
      <c r="O40" s="24">
        <v>101.94</v>
      </c>
      <c r="P40" s="24">
        <v>14.0</v>
      </c>
      <c r="Q40" s="24">
        <v>64.94</v>
      </c>
      <c r="R40" s="24">
        <v>4.32</v>
      </c>
      <c r="S40" s="24">
        <v>325.6</v>
      </c>
      <c r="T40" s="24">
        <v>416.0</v>
      </c>
      <c r="U40" s="12">
        <v>-3.0</v>
      </c>
    </row>
    <row r="41" ht="14.25" customHeight="1">
      <c r="A41" s="31" t="s">
        <v>60</v>
      </c>
      <c r="B41" s="32">
        <v>1320000.0</v>
      </c>
      <c r="C41" s="33">
        <v>7373.0</v>
      </c>
      <c r="D41" s="34">
        <v>1.67</v>
      </c>
      <c r="E41" s="34">
        <v>73.0</v>
      </c>
      <c r="F41" s="34">
        <v>97.0</v>
      </c>
      <c r="G41" s="35">
        <v>6.76E9</v>
      </c>
      <c r="H41" s="34">
        <v>13.0</v>
      </c>
      <c r="I41" s="12">
        <v>408.68</v>
      </c>
      <c r="J41" s="34">
        <v>82.0</v>
      </c>
      <c r="K41" s="34">
        <v>24.0</v>
      </c>
      <c r="L41" s="12">
        <v>27.4</v>
      </c>
      <c r="M41" s="12">
        <v>813.0</v>
      </c>
      <c r="N41" s="34">
        <v>20.0</v>
      </c>
      <c r="O41" s="36">
        <v>87.67</v>
      </c>
      <c r="P41" s="12">
        <v>12.0</v>
      </c>
      <c r="Q41" s="36">
        <v>79.58</v>
      </c>
      <c r="R41" s="34">
        <v>27.0</v>
      </c>
      <c r="S41" s="12">
        <v>532.0</v>
      </c>
      <c r="T41" s="34">
        <v>100.0</v>
      </c>
      <c r="U41" s="12">
        <v>-5.0</v>
      </c>
    </row>
    <row r="42" ht="14.25" customHeight="1">
      <c r="A42" s="31" t="s">
        <v>61</v>
      </c>
      <c r="B42" s="32">
        <v>324418.0</v>
      </c>
      <c r="C42" s="32">
        <v>2308.0</v>
      </c>
      <c r="D42" s="34">
        <v>1.78</v>
      </c>
      <c r="E42" s="34">
        <v>78.0</v>
      </c>
      <c r="F42" s="34">
        <v>98.0</v>
      </c>
      <c r="G42" s="35">
        <v>6.82E9</v>
      </c>
      <c r="H42" s="34">
        <v>8.41</v>
      </c>
      <c r="I42" s="12">
        <v>450.0</v>
      </c>
      <c r="J42" s="37">
        <v>0.13</v>
      </c>
      <c r="K42" s="34">
        <v>23.0</v>
      </c>
      <c r="L42" s="12">
        <v>18.1</v>
      </c>
      <c r="M42" s="12">
        <v>800.0</v>
      </c>
      <c r="N42" s="34">
        <v>5.0</v>
      </c>
      <c r="O42" s="36">
        <v>115.44</v>
      </c>
      <c r="P42" s="12">
        <v>10.0</v>
      </c>
      <c r="Q42" s="36">
        <v>73.08</v>
      </c>
      <c r="R42" s="34">
        <v>5.0</v>
      </c>
      <c r="S42" s="12">
        <v>20.906</v>
      </c>
      <c r="T42" s="34">
        <v>281.0</v>
      </c>
      <c r="U42" s="12">
        <v>-3.0</v>
      </c>
    </row>
    <row r="43" ht="14.25" customHeight="1">
      <c r="A43" s="31" t="s">
        <v>62</v>
      </c>
      <c r="B43" s="32">
        <v>1000000.0</v>
      </c>
      <c r="C43" s="32">
        <v>395.0</v>
      </c>
      <c r="D43" s="34">
        <v>1.7</v>
      </c>
      <c r="E43" s="34">
        <v>77.0</v>
      </c>
      <c r="F43" s="34">
        <v>94.8</v>
      </c>
      <c r="G43" s="35">
        <v>1.23E10</v>
      </c>
      <c r="H43" s="34">
        <v>8.0</v>
      </c>
      <c r="I43" s="12">
        <v>700.0</v>
      </c>
      <c r="J43" s="37">
        <v>0.37</v>
      </c>
      <c r="K43" s="34">
        <v>15.0</v>
      </c>
      <c r="L43" s="12">
        <v>16.3</v>
      </c>
      <c r="M43" s="12">
        <v>200.0</v>
      </c>
      <c r="N43" s="34">
        <v>5.0</v>
      </c>
      <c r="O43" s="36">
        <v>131.91</v>
      </c>
      <c r="P43" s="38">
        <v>15.0</v>
      </c>
      <c r="Q43" s="36">
        <v>65.79</v>
      </c>
      <c r="R43" s="34">
        <v>14.0</v>
      </c>
      <c r="S43" s="12">
        <v>11.773</v>
      </c>
      <c r="T43" s="34">
        <v>3640.0</v>
      </c>
      <c r="U43" s="12">
        <v>-4.0</v>
      </c>
    </row>
    <row r="44" ht="14.25" customHeight="1">
      <c r="A44" s="31" t="s">
        <v>63</v>
      </c>
      <c r="B44" s="39">
        <v>1721000.0</v>
      </c>
      <c r="C44" s="39">
        <v>1410.0</v>
      </c>
      <c r="D44" s="34">
        <v>1.5</v>
      </c>
      <c r="E44" s="34">
        <v>83.0</v>
      </c>
      <c r="F44" s="34">
        <v>49.0</v>
      </c>
      <c r="G44" s="35">
        <v>9.19E8</v>
      </c>
      <c r="H44" s="34">
        <v>9.0</v>
      </c>
      <c r="I44" s="12">
        <v>500.0</v>
      </c>
      <c r="J44" s="37">
        <v>0.08</v>
      </c>
      <c r="K44" s="34">
        <v>16.0</v>
      </c>
      <c r="L44" s="12">
        <v>23.2</v>
      </c>
      <c r="M44" s="12">
        <v>600.0</v>
      </c>
      <c r="N44" s="34">
        <v>11.0</v>
      </c>
      <c r="O44" s="36">
        <v>100.5</v>
      </c>
      <c r="P44" s="38">
        <v>8.0</v>
      </c>
      <c r="Q44" s="40">
        <v>85.27</v>
      </c>
      <c r="R44" s="41">
        <v>6.33</v>
      </c>
      <c r="S44" s="12">
        <v>2.475</v>
      </c>
      <c r="T44" s="34">
        <v>855.0</v>
      </c>
      <c r="U44" s="12">
        <v>-6.0</v>
      </c>
    </row>
    <row r="45" ht="14.25" customHeight="1">
      <c r="A45" s="31" t="s">
        <v>64</v>
      </c>
      <c r="B45" s="32">
        <v>1401687.0</v>
      </c>
      <c r="C45" s="32">
        <v>5900.0</v>
      </c>
      <c r="D45" s="34">
        <v>1.56</v>
      </c>
      <c r="E45" s="34">
        <v>75.0</v>
      </c>
      <c r="F45" s="34">
        <v>82.0</v>
      </c>
      <c r="G45" s="35">
        <v>1.7829582E7</v>
      </c>
      <c r="H45" s="34">
        <v>9.97</v>
      </c>
      <c r="I45" s="12">
        <v>350.0</v>
      </c>
      <c r="J45" s="37">
        <v>0.26</v>
      </c>
      <c r="K45" s="34">
        <v>11.0</v>
      </c>
      <c r="L45" s="12">
        <v>27.0</v>
      </c>
      <c r="M45" s="12">
        <v>1200.0</v>
      </c>
      <c r="N45" s="34">
        <v>62.0</v>
      </c>
      <c r="O45" s="36">
        <v>113.23</v>
      </c>
      <c r="P45" s="12">
        <v>7.0</v>
      </c>
      <c r="Q45" s="36">
        <v>57.78</v>
      </c>
      <c r="R45" s="34">
        <v>19.0</v>
      </c>
      <c r="S45" s="12">
        <v>6.196</v>
      </c>
      <c r="T45" s="34">
        <v>83.0</v>
      </c>
      <c r="U45" s="12">
        <v>-6.0</v>
      </c>
    </row>
    <row r="46" ht="14.25" customHeight="1">
      <c r="A46" s="31" t="s">
        <v>65</v>
      </c>
      <c r="B46" s="32">
        <v>1008000.0</v>
      </c>
      <c r="C46" s="32">
        <v>819.0</v>
      </c>
      <c r="D46" s="34">
        <v>4.77</v>
      </c>
      <c r="E46" s="34">
        <v>86.3</v>
      </c>
      <c r="F46" s="34">
        <v>12.9</v>
      </c>
      <c r="G46" s="35">
        <v>1.445598E7</v>
      </c>
      <c r="H46" s="34">
        <v>8.1</v>
      </c>
      <c r="I46" s="12">
        <v>600.0</v>
      </c>
      <c r="J46" s="42">
        <v>0.483</v>
      </c>
      <c r="K46" s="34">
        <v>24.0</v>
      </c>
      <c r="L46" s="12">
        <v>26.8</v>
      </c>
      <c r="M46" s="12">
        <v>1300.0</v>
      </c>
      <c r="N46" s="34">
        <v>6.0</v>
      </c>
      <c r="O46" s="36">
        <v>155.2</v>
      </c>
      <c r="P46" s="12">
        <v>6.0</v>
      </c>
      <c r="Q46" s="36">
        <v>89.1</v>
      </c>
      <c r="R46" s="34">
        <v>38.0</v>
      </c>
      <c r="S46" s="12">
        <v>7.251</v>
      </c>
      <c r="T46" s="34">
        <v>83.0</v>
      </c>
      <c r="U46" s="12">
        <v>-6.0</v>
      </c>
    </row>
    <row r="47" ht="14.25" customHeight="1">
      <c r="A47" s="31" t="s">
        <v>66</v>
      </c>
      <c r="B47" s="32">
        <v>1123000.0</v>
      </c>
      <c r="C47" s="32">
        <v>3014.0</v>
      </c>
      <c r="D47" s="34">
        <v>1.67</v>
      </c>
      <c r="E47" s="34">
        <v>73.0</v>
      </c>
      <c r="F47" s="34">
        <v>89.0</v>
      </c>
      <c r="G47" s="35">
        <v>2.5E9</v>
      </c>
      <c r="H47" s="34">
        <v>7.0</v>
      </c>
      <c r="I47" s="12">
        <v>550.0</v>
      </c>
      <c r="J47" s="37">
        <v>0.27</v>
      </c>
      <c r="K47" s="34">
        <v>25.0</v>
      </c>
      <c r="L47" s="12">
        <v>24.8</v>
      </c>
      <c r="M47" s="12">
        <v>1800.0</v>
      </c>
      <c r="N47" s="34">
        <v>23.0</v>
      </c>
      <c r="O47" s="36">
        <v>155.49</v>
      </c>
      <c r="P47" s="12">
        <v>20.0</v>
      </c>
      <c r="Q47" s="36">
        <v>71.35</v>
      </c>
      <c r="R47" s="34">
        <v>24.0</v>
      </c>
      <c r="S47" s="12">
        <v>2.539</v>
      </c>
      <c r="T47" s="34">
        <v>670.0</v>
      </c>
      <c r="U47" s="12">
        <v>-6.0</v>
      </c>
    </row>
    <row r="48" ht="14.25" customHeight="1">
      <c r="A48" s="31" t="s">
        <v>67</v>
      </c>
      <c r="B48" s="32">
        <v>433600.0</v>
      </c>
      <c r="C48" s="33">
        <v>1415.0</v>
      </c>
      <c r="D48" s="34">
        <v>0.69</v>
      </c>
      <c r="E48" s="34">
        <v>77.0</v>
      </c>
      <c r="F48" s="34">
        <v>94.69</v>
      </c>
      <c r="G48" s="35">
        <v>3.3E10</v>
      </c>
      <c r="H48" s="34">
        <v>9.0</v>
      </c>
      <c r="I48" s="12">
        <v>462.25</v>
      </c>
      <c r="J48" s="37">
        <v>0.27</v>
      </c>
      <c r="K48" s="34">
        <v>22.0</v>
      </c>
      <c r="L48" s="12">
        <v>24.4</v>
      </c>
      <c r="M48" s="12">
        <v>2200.0</v>
      </c>
      <c r="N48" s="34">
        <v>7.0</v>
      </c>
      <c r="O48" s="36">
        <v>64.03</v>
      </c>
      <c r="P48" s="43">
        <v>5.0</v>
      </c>
      <c r="Q48" s="36">
        <v>59.44</v>
      </c>
      <c r="R48" s="34">
        <v>6.0</v>
      </c>
      <c r="S48" s="12">
        <v>2.422</v>
      </c>
      <c r="T48" s="34">
        <v>281.0</v>
      </c>
      <c r="U48" s="12">
        <v>-3.0</v>
      </c>
    </row>
    <row r="49" ht="14.25" customHeight="1">
      <c r="A49" s="31" t="s">
        <v>68</v>
      </c>
      <c r="B49" s="32">
        <v>738128.0</v>
      </c>
      <c r="C49" s="32">
        <v>1419.0</v>
      </c>
      <c r="D49" s="34">
        <v>1.21</v>
      </c>
      <c r="E49" s="34">
        <v>74.0</v>
      </c>
      <c r="F49" s="34">
        <v>97.0</v>
      </c>
      <c r="G49" s="35">
        <v>2.3E10</v>
      </c>
      <c r="H49" s="34">
        <v>6.0</v>
      </c>
      <c r="I49" s="38">
        <v>120.0</v>
      </c>
      <c r="J49" s="37">
        <v>0.21</v>
      </c>
      <c r="K49" s="34">
        <v>21.0</v>
      </c>
      <c r="L49" s="12">
        <v>20.6</v>
      </c>
      <c r="M49" s="12">
        <v>1400.0</v>
      </c>
      <c r="N49" s="34">
        <v>12.0</v>
      </c>
      <c r="O49" s="36">
        <v>75.52</v>
      </c>
      <c r="P49" s="38">
        <v>4.0</v>
      </c>
      <c r="Q49" s="44">
        <v>56.9</v>
      </c>
      <c r="R49" s="34">
        <v>3.0</v>
      </c>
      <c r="S49" s="38">
        <v>11.611</v>
      </c>
      <c r="T49" s="33">
        <v>601.0</v>
      </c>
      <c r="U49" s="12">
        <v>-3.0</v>
      </c>
    </row>
    <row r="50" ht="14.25" customHeight="1">
      <c r="A50" s="31" t="s">
        <v>69</v>
      </c>
      <c r="B50" s="32">
        <v>2297000.0</v>
      </c>
      <c r="C50" s="33">
        <v>6900.0</v>
      </c>
      <c r="D50" s="34">
        <v>9.6</v>
      </c>
      <c r="E50" s="34">
        <v>74.0</v>
      </c>
      <c r="F50" s="34">
        <v>94.0</v>
      </c>
      <c r="G50" s="35">
        <v>2.3E10</v>
      </c>
      <c r="H50" s="34">
        <v>2.5</v>
      </c>
      <c r="I50" s="38">
        <v>900.0</v>
      </c>
      <c r="J50" s="37">
        <v>0.21</v>
      </c>
      <c r="K50" s="34">
        <v>21.0</v>
      </c>
      <c r="L50" s="12">
        <v>18.3</v>
      </c>
      <c r="M50" s="12">
        <v>260.0</v>
      </c>
      <c r="N50" s="34">
        <v>16.0</v>
      </c>
      <c r="O50" s="36">
        <v>130.66</v>
      </c>
      <c r="P50" s="12">
        <v>11.0</v>
      </c>
      <c r="Q50" s="44">
        <v>82.23</v>
      </c>
      <c r="R50" s="34">
        <v>49.0</v>
      </c>
      <c r="S50" s="43">
        <v>1.219</v>
      </c>
      <c r="T50" s="34">
        <v>105.0</v>
      </c>
      <c r="U50" s="12">
        <v>-8.0</v>
      </c>
    </row>
    <row r="51" ht="14.25" customHeight="1">
      <c r="A51" s="31" t="s">
        <v>70</v>
      </c>
      <c r="B51" s="39">
        <v>350000.0</v>
      </c>
      <c r="C51" s="32">
        <v>29.98</v>
      </c>
      <c r="D51" s="45">
        <v>1.48</v>
      </c>
      <c r="E51" s="45">
        <v>78.0</v>
      </c>
      <c r="F51" s="45">
        <v>99.0</v>
      </c>
      <c r="G51" s="35">
        <v>8.18E8</v>
      </c>
      <c r="H51" s="45">
        <v>2.0</v>
      </c>
      <c r="I51" s="12">
        <v>650.0</v>
      </c>
      <c r="J51" s="37">
        <v>0.2</v>
      </c>
      <c r="K51" s="45">
        <v>19.0</v>
      </c>
      <c r="L51" s="12">
        <v>20.4</v>
      </c>
      <c r="M51" s="12">
        <v>960.0</v>
      </c>
      <c r="N51" s="45">
        <v>16.0</v>
      </c>
      <c r="O51" s="36">
        <v>90.74</v>
      </c>
      <c r="P51" s="12">
        <v>3.0</v>
      </c>
      <c r="Q51" s="40">
        <v>75.0</v>
      </c>
      <c r="R51" s="41">
        <v>35.46</v>
      </c>
      <c r="S51" s="43">
        <v>2.331</v>
      </c>
      <c r="T51" s="45">
        <v>820.0</v>
      </c>
      <c r="U51" s="12">
        <v>-3.0</v>
      </c>
    </row>
    <row r="52" ht="14.25" customHeight="1">
      <c r="A52" s="46"/>
      <c r="B52" s="46"/>
      <c r="C52" s="47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ht="14.25" customHeight="1">
      <c r="C53" s="48"/>
    </row>
    <row r="54" ht="14.25" customHeight="1">
      <c r="C54" s="48"/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50.57"/>
    <col customWidth="1" min="21" max="21" width="40.57"/>
    <col customWidth="1" min="22" max="36" width="10.71"/>
  </cols>
  <sheetData>
    <row r="1" ht="49.5" customHeight="1">
      <c r="A1" s="1" t="s">
        <v>0</v>
      </c>
      <c r="B1" s="1" t="s">
        <v>1</v>
      </c>
      <c r="C1" s="3" t="s">
        <v>71</v>
      </c>
      <c r="D1" s="3" t="s">
        <v>72</v>
      </c>
      <c r="E1" s="2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10</v>
      </c>
      <c r="L1" s="3" t="s">
        <v>79</v>
      </c>
      <c r="M1" s="3" t="s">
        <v>80</v>
      </c>
      <c r="N1" s="3" t="s">
        <v>13</v>
      </c>
      <c r="O1" s="2" t="s">
        <v>14</v>
      </c>
      <c r="P1" s="3" t="s">
        <v>15</v>
      </c>
      <c r="Q1" s="3" t="s">
        <v>81</v>
      </c>
      <c r="R1" s="3" t="s">
        <v>82</v>
      </c>
      <c r="S1" s="3" t="s">
        <v>83</v>
      </c>
      <c r="T1" s="3" t="s">
        <v>84</v>
      </c>
    </row>
    <row r="2" ht="49.5" customHeight="1">
      <c r="A2" s="49" t="s">
        <v>21</v>
      </c>
      <c r="B2" s="50" t="s">
        <v>85</v>
      </c>
      <c r="C2" s="49" t="s">
        <v>86</v>
      </c>
      <c r="D2" s="49"/>
      <c r="E2" s="51" t="s">
        <v>87</v>
      </c>
      <c r="F2" s="51" t="s">
        <v>88</v>
      </c>
      <c r="G2" s="51" t="s">
        <v>89</v>
      </c>
      <c r="H2" s="52" t="s">
        <v>90</v>
      </c>
      <c r="I2" s="51" t="s">
        <v>91</v>
      </c>
      <c r="J2" s="51" t="s">
        <v>92</v>
      </c>
      <c r="K2" s="51" t="s">
        <v>93</v>
      </c>
      <c r="L2" s="51" t="s">
        <v>94</v>
      </c>
      <c r="M2" s="51" t="s">
        <v>95</v>
      </c>
      <c r="N2" s="51" t="s">
        <v>96</v>
      </c>
      <c r="O2" s="51" t="s">
        <v>96</v>
      </c>
      <c r="P2" s="51" t="s">
        <v>97</v>
      </c>
      <c r="Q2" s="51" t="s">
        <v>98</v>
      </c>
      <c r="R2" s="51" t="s">
        <v>99</v>
      </c>
      <c r="S2" s="51" t="s">
        <v>100</v>
      </c>
      <c r="T2" s="51" t="s">
        <v>100</v>
      </c>
      <c r="U2" s="51" t="s">
        <v>101</v>
      </c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</row>
    <row r="3" ht="49.5" customHeight="1">
      <c r="A3" s="49" t="s">
        <v>22</v>
      </c>
      <c r="B3" s="49" t="s">
        <v>85</v>
      </c>
      <c r="C3" s="53" t="s">
        <v>102</v>
      </c>
      <c r="D3" s="49"/>
      <c r="E3" s="52" t="s">
        <v>103</v>
      </c>
      <c r="F3" s="51" t="s">
        <v>104</v>
      </c>
      <c r="G3" s="51" t="s">
        <v>89</v>
      </c>
      <c r="H3" s="51" t="s">
        <v>105</v>
      </c>
      <c r="I3" s="51" t="s">
        <v>106</v>
      </c>
      <c r="J3" s="51" t="s">
        <v>107</v>
      </c>
      <c r="K3" s="51" t="s">
        <v>108</v>
      </c>
      <c r="L3" s="51" t="s">
        <v>109</v>
      </c>
      <c r="M3" s="51" t="s">
        <v>110</v>
      </c>
      <c r="N3" s="51" t="s">
        <v>111</v>
      </c>
      <c r="O3" s="51" t="s">
        <v>111</v>
      </c>
      <c r="P3" s="51" t="s">
        <v>112</v>
      </c>
      <c r="Q3" s="51" t="s">
        <v>113</v>
      </c>
      <c r="R3" s="51" t="s">
        <v>114</v>
      </c>
      <c r="S3" s="51" t="s">
        <v>115</v>
      </c>
      <c r="T3" s="51" t="s">
        <v>115</v>
      </c>
      <c r="U3" s="51" t="s">
        <v>116</v>
      </c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</row>
    <row r="4" ht="49.5" customHeight="1">
      <c r="A4" s="49" t="s">
        <v>23</v>
      </c>
      <c r="B4" s="49" t="s">
        <v>85</v>
      </c>
      <c r="C4" s="51" t="s">
        <v>117</v>
      </c>
      <c r="D4" s="51" t="s">
        <v>118</v>
      </c>
      <c r="E4" s="51" t="s">
        <v>119</v>
      </c>
      <c r="F4" s="51" t="s">
        <v>120</v>
      </c>
      <c r="G4" s="51" t="s">
        <v>89</v>
      </c>
      <c r="H4" s="51" t="s">
        <v>121</v>
      </c>
      <c r="I4" s="51" t="s">
        <v>122</v>
      </c>
      <c r="J4" s="51" t="s">
        <v>123</v>
      </c>
      <c r="K4" s="51" t="s">
        <v>124</v>
      </c>
      <c r="L4" s="51" t="s">
        <v>125</v>
      </c>
      <c r="M4" s="51" t="s">
        <v>126</v>
      </c>
      <c r="N4" s="51" t="s">
        <v>127</v>
      </c>
      <c r="O4" s="51" t="s">
        <v>127</v>
      </c>
      <c r="P4" s="51" t="s">
        <v>128</v>
      </c>
      <c r="Q4" s="51" t="s">
        <v>129</v>
      </c>
      <c r="R4" s="51" t="s">
        <v>130</v>
      </c>
      <c r="S4" s="51" t="s">
        <v>117</v>
      </c>
      <c r="T4" s="51" t="s">
        <v>117</v>
      </c>
      <c r="U4" s="51" t="s">
        <v>131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</row>
    <row r="5" ht="49.5" customHeight="1">
      <c r="A5" s="49" t="s">
        <v>24</v>
      </c>
      <c r="B5" s="51" t="s">
        <v>132</v>
      </c>
      <c r="C5" s="51" t="s">
        <v>133</v>
      </c>
      <c r="D5" s="51" t="s">
        <v>134</v>
      </c>
      <c r="E5" s="51" t="s">
        <v>135</v>
      </c>
      <c r="F5" s="51" t="s">
        <v>136</v>
      </c>
      <c r="G5" s="51" t="s">
        <v>89</v>
      </c>
      <c r="H5" s="51" t="s">
        <v>137</v>
      </c>
      <c r="I5" s="51" t="s">
        <v>138</v>
      </c>
      <c r="J5" s="51" t="s">
        <v>139</v>
      </c>
      <c r="K5" s="51" t="s">
        <v>140</v>
      </c>
      <c r="L5" s="51" t="s">
        <v>141</v>
      </c>
      <c r="M5" s="51" t="s">
        <v>142</v>
      </c>
      <c r="N5" s="51" t="s">
        <v>143</v>
      </c>
      <c r="O5" s="51" t="s">
        <v>143</v>
      </c>
      <c r="P5" s="51" t="s">
        <v>144</v>
      </c>
      <c r="Q5" s="51" t="s">
        <v>145</v>
      </c>
      <c r="R5" s="51" t="s">
        <v>146</v>
      </c>
      <c r="S5" s="51" t="s">
        <v>133</v>
      </c>
      <c r="T5" s="51" t="s">
        <v>133</v>
      </c>
      <c r="U5" s="51" t="s">
        <v>147</v>
      </c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</row>
    <row r="6" ht="49.5" customHeight="1">
      <c r="A6" s="49" t="s">
        <v>25</v>
      </c>
      <c r="B6" s="49" t="s">
        <v>85</v>
      </c>
      <c r="C6" s="51" t="s">
        <v>148</v>
      </c>
      <c r="D6" s="51" t="s">
        <v>149</v>
      </c>
      <c r="E6" s="51" t="s">
        <v>150</v>
      </c>
      <c r="F6" s="51" t="s">
        <v>151</v>
      </c>
      <c r="G6" s="51" t="s">
        <v>89</v>
      </c>
      <c r="H6" s="51" t="s">
        <v>152</v>
      </c>
      <c r="I6" s="51" t="s">
        <v>153</v>
      </c>
      <c r="J6" s="51" t="s">
        <v>154</v>
      </c>
      <c r="K6" s="52" t="s">
        <v>155</v>
      </c>
      <c r="L6" s="51" t="s">
        <v>156</v>
      </c>
      <c r="M6" s="51" t="s">
        <v>157</v>
      </c>
      <c r="N6" s="51" t="s">
        <v>158</v>
      </c>
      <c r="O6" s="51" t="s">
        <v>158</v>
      </c>
      <c r="P6" s="51" t="s">
        <v>159</v>
      </c>
      <c r="Q6" s="51" t="s">
        <v>160</v>
      </c>
      <c r="R6" s="51" t="s">
        <v>161</v>
      </c>
      <c r="S6" s="51" t="s">
        <v>148</v>
      </c>
      <c r="T6" s="51" t="s">
        <v>148</v>
      </c>
      <c r="U6" s="51" t="s">
        <v>162</v>
      </c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</row>
    <row r="7" ht="49.5" customHeight="1">
      <c r="A7" s="49" t="s">
        <v>26</v>
      </c>
      <c r="B7" s="49" t="s">
        <v>85</v>
      </c>
      <c r="C7" s="53" t="s">
        <v>163</v>
      </c>
      <c r="D7" s="51" t="s">
        <v>164</v>
      </c>
      <c r="E7" s="51" t="s">
        <v>165</v>
      </c>
      <c r="F7" s="51" t="s">
        <v>166</v>
      </c>
      <c r="G7" s="52" t="s">
        <v>89</v>
      </c>
      <c r="H7" s="51" t="s">
        <v>167</v>
      </c>
      <c r="I7" s="52" t="s">
        <v>168</v>
      </c>
      <c r="J7" s="51" t="s">
        <v>169</v>
      </c>
      <c r="K7" s="51" t="s">
        <v>170</v>
      </c>
      <c r="L7" s="51" t="s">
        <v>171</v>
      </c>
      <c r="M7" s="51" t="s">
        <v>172</v>
      </c>
      <c r="N7" s="51" t="s">
        <v>173</v>
      </c>
      <c r="O7" s="51" t="s">
        <v>173</v>
      </c>
      <c r="P7" s="51" t="s">
        <v>174</v>
      </c>
      <c r="Q7" s="51" t="s">
        <v>175</v>
      </c>
      <c r="R7" s="51" t="s">
        <v>176</v>
      </c>
      <c r="S7" s="51" t="s">
        <v>177</v>
      </c>
      <c r="T7" s="51" t="s">
        <v>177</v>
      </c>
      <c r="U7" s="51" t="s">
        <v>178</v>
      </c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</row>
    <row r="8" ht="49.5" customHeight="1">
      <c r="A8" s="49" t="s">
        <v>27</v>
      </c>
      <c r="B8" s="49" t="s">
        <v>85</v>
      </c>
      <c r="C8" s="51" t="s">
        <v>179</v>
      </c>
      <c r="D8" s="51" t="s">
        <v>180</v>
      </c>
      <c r="E8" s="51" t="s">
        <v>181</v>
      </c>
      <c r="F8" s="51" t="s">
        <v>182</v>
      </c>
      <c r="G8" s="50" t="s">
        <v>89</v>
      </c>
      <c r="H8" s="51" t="s">
        <v>183</v>
      </c>
      <c r="I8" s="51" t="s">
        <v>184</v>
      </c>
      <c r="J8" s="51" t="s">
        <v>185</v>
      </c>
      <c r="K8" s="51" t="s">
        <v>186</v>
      </c>
      <c r="L8" s="51" t="s">
        <v>187</v>
      </c>
      <c r="M8" s="51" t="s">
        <v>188</v>
      </c>
      <c r="N8" s="51" t="s">
        <v>189</v>
      </c>
      <c r="O8" s="51" t="s">
        <v>189</v>
      </c>
      <c r="P8" s="51" t="s">
        <v>190</v>
      </c>
      <c r="Q8" s="51" t="s">
        <v>191</v>
      </c>
      <c r="R8" s="51" t="s">
        <v>192</v>
      </c>
      <c r="S8" s="51" t="s">
        <v>179</v>
      </c>
      <c r="T8" s="51" t="s">
        <v>179</v>
      </c>
      <c r="U8" s="52" t="s">
        <v>193</v>
      </c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</row>
    <row r="9" ht="49.5" customHeight="1">
      <c r="A9" s="49" t="s">
        <v>28</v>
      </c>
      <c r="B9" s="49" t="s">
        <v>85</v>
      </c>
      <c r="C9" s="51" t="s">
        <v>194</v>
      </c>
      <c r="D9" s="51" t="s">
        <v>195</v>
      </c>
      <c r="E9" s="51" t="s">
        <v>196</v>
      </c>
      <c r="F9" s="51" t="s">
        <v>197</v>
      </c>
      <c r="G9" s="54" t="s">
        <v>198</v>
      </c>
      <c r="H9" s="51" t="s">
        <v>199</v>
      </c>
      <c r="I9" s="51" t="s">
        <v>200</v>
      </c>
      <c r="J9" s="51" t="s">
        <v>185</v>
      </c>
      <c r="K9" s="51" t="s">
        <v>201</v>
      </c>
      <c r="L9" s="51" t="s">
        <v>202</v>
      </c>
      <c r="M9" s="51" t="s">
        <v>203</v>
      </c>
      <c r="N9" s="51" t="s">
        <v>204</v>
      </c>
      <c r="O9" s="51" t="s">
        <v>204</v>
      </c>
      <c r="P9" s="51" t="s">
        <v>205</v>
      </c>
      <c r="Q9" s="51" t="s">
        <v>206</v>
      </c>
      <c r="R9" s="51" t="s">
        <v>207</v>
      </c>
      <c r="S9" s="51" t="s">
        <v>194</v>
      </c>
      <c r="T9" s="51" t="s">
        <v>194</v>
      </c>
      <c r="U9" s="51" t="s">
        <v>208</v>
      </c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</row>
    <row r="10" ht="49.5" customHeight="1">
      <c r="A10" s="49" t="s">
        <v>29</v>
      </c>
      <c r="B10" s="49" t="s">
        <v>85</v>
      </c>
      <c r="C10" s="51" t="s">
        <v>209</v>
      </c>
      <c r="D10" s="51" t="s">
        <v>210</v>
      </c>
      <c r="E10" s="51" t="s">
        <v>211</v>
      </c>
      <c r="F10" s="51" t="s">
        <v>212</v>
      </c>
      <c r="G10" s="52" t="s">
        <v>89</v>
      </c>
      <c r="H10" s="51" t="s">
        <v>213</v>
      </c>
      <c r="I10" s="51" t="s">
        <v>214</v>
      </c>
      <c r="J10" s="51" t="s">
        <v>215</v>
      </c>
      <c r="K10" s="51" t="s">
        <v>216</v>
      </c>
      <c r="L10" s="51" t="s">
        <v>217</v>
      </c>
      <c r="M10" s="51" t="s">
        <v>217</v>
      </c>
      <c r="N10" s="51" t="s">
        <v>218</v>
      </c>
      <c r="O10" s="51" t="s">
        <v>218</v>
      </c>
      <c r="P10" s="51" t="s">
        <v>219</v>
      </c>
      <c r="Q10" s="51" t="s">
        <v>220</v>
      </c>
      <c r="R10" s="51" t="s">
        <v>221</v>
      </c>
      <c r="S10" s="51" t="s">
        <v>209</v>
      </c>
      <c r="T10" s="51" t="s">
        <v>209</v>
      </c>
      <c r="U10" s="51" t="s">
        <v>222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</row>
    <row r="11" ht="49.5" customHeight="1">
      <c r="A11" s="49" t="s">
        <v>30</v>
      </c>
      <c r="B11" s="49" t="s">
        <v>85</v>
      </c>
      <c r="C11" s="51" t="s">
        <v>223</v>
      </c>
      <c r="D11" s="51" t="s">
        <v>224</v>
      </c>
      <c r="E11" s="51" t="s">
        <v>225</v>
      </c>
      <c r="F11" s="49"/>
      <c r="G11" s="51" t="s">
        <v>89</v>
      </c>
      <c r="H11" s="51" t="s">
        <v>226</v>
      </c>
      <c r="I11" s="52" t="s">
        <v>227</v>
      </c>
      <c r="J11" s="51" t="s">
        <v>228</v>
      </c>
      <c r="K11" s="51" t="s">
        <v>229</v>
      </c>
      <c r="L11" s="51" t="s">
        <v>230</v>
      </c>
      <c r="M11" s="51" t="s">
        <v>231</v>
      </c>
      <c r="N11" s="51" t="s">
        <v>232</v>
      </c>
      <c r="O11" s="51" t="s">
        <v>232</v>
      </c>
      <c r="P11" s="51" t="s">
        <v>233</v>
      </c>
      <c r="Q11" s="51" t="s">
        <v>234</v>
      </c>
      <c r="R11" s="51" t="s">
        <v>235</v>
      </c>
      <c r="S11" s="51" t="s">
        <v>236</v>
      </c>
      <c r="T11" s="51" t="s">
        <v>236</v>
      </c>
      <c r="U11" s="51" t="s">
        <v>237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</row>
    <row r="12" ht="49.5" customHeight="1">
      <c r="A12" s="49" t="s">
        <v>31</v>
      </c>
      <c r="B12" s="49" t="s">
        <v>85</v>
      </c>
      <c r="C12" s="52" t="s">
        <v>238</v>
      </c>
      <c r="D12" s="51" t="s">
        <v>239</v>
      </c>
      <c r="E12" s="51" t="s">
        <v>240</v>
      </c>
      <c r="F12" s="49"/>
      <c r="G12" s="51" t="s">
        <v>89</v>
      </c>
      <c r="H12" s="51" t="s">
        <v>241</v>
      </c>
      <c r="I12" s="51" t="s">
        <v>242</v>
      </c>
      <c r="J12" s="51" t="s">
        <v>243</v>
      </c>
      <c r="K12" s="51" t="s">
        <v>244</v>
      </c>
      <c r="L12" s="51" t="s">
        <v>245</v>
      </c>
      <c r="M12" s="51" t="s">
        <v>246</v>
      </c>
      <c r="N12" s="51" t="s">
        <v>247</v>
      </c>
      <c r="O12" s="51" t="s">
        <v>247</v>
      </c>
      <c r="P12" s="51" t="s">
        <v>248</v>
      </c>
      <c r="Q12" s="51" t="s">
        <v>249</v>
      </c>
      <c r="R12" s="51" t="s">
        <v>250</v>
      </c>
      <c r="S12" s="51" t="s">
        <v>251</v>
      </c>
      <c r="T12" s="51" t="s">
        <v>251</v>
      </c>
      <c r="U12" s="51" t="s">
        <v>252</v>
      </c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</row>
    <row r="13" ht="49.5" customHeight="1">
      <c r="A13" s="49" t="s">
        <v>32</v>
      </c>
      <c r="B13" s="49" t="s">
        <v>85</v>
      </c>
      <c r="C13" s="51" t="s">
        <v>253</v>
      </c>
      <c r="D13" s="51" t="s">
        <v>254</v>
      </c>
      <c r="E13" s="51" t="s">
        <v>255</v>
      </c>
      <c r="F13" s="51" t="s">
        <v>256</v>
      </c>
      <c r="G13" s="52" t="s">
        <v>257</v>
      </c>
      <c r="H13" s="51" t="s">
        <v>258</v>
      </c>
      <c r="I13" s="51" t="s">
        <v>259</v>
      </c>
      <c r="J13" s="51" t="s">
        <v>260</v>
      </c>
      <c r="K13" s="51" t="s">
        <v>261</v>
      </c>
      <c r="L13" s="51" t="s">
        <v>262</v>
      </c>
      <c r="M13" s="51" t="s">
        <v>263</v>
      </c>
      <c r="N13" s="51" t="s">
        <v>264</v>
      </c>
      <c r="O13" s="51" t="s">
        <v>264</v>
      </c>
      <c r="P13" s="51" t="s">
        <v>265</v>
      </c>
      <c r="Q13" s="51" t="s">
        <v>266</v>
      </c>
      <c r="R13" s="51" t="s">
        <v>267</v>
      </c>
      <c r="S13" s="51" t="s">
        <v>253</v>
      </c>
      <c r="T13" s="51" t="s">
        <v>253</v>
      </c>
      <c r="U13" s="51" t="s">
        <v>268</v>
      </c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</row>
    <row r="14" ht="49.5" customHeight="1">
      <c r="A14" s="49" t="s">
        <v>33</v>
      </c>
      <c r="B14" s="49" t="s">
        <v>85</v>
      </c>
      <c r="C14" s="51" t="s">
        <v>269</v>
      </c>
      <c r="D14" s="51" t="s">
        <v>270</v>
      </c>
      <c r="E14" s="51" t="s">
        <v>271</v>
      </c>
      <c r="F14" s="52" t="s">
        <v>272</v>
      </c>
      <c r="G14" s="51" t="s">
        <v>89</v>
      </c>
      <c r="H14" s="51" t="s">
        <v>273</v>
      </c>
      <c r="I14" s="51" t="s">
        <v>274</v>
      </c>
      <c r="J14" s="51" t="s">
        <v>275</v>
      </c>
      <c r="K14" s="51" t="s">
        <v>276</v>
      </c>
      <c r="L14" s="51" t="s">
        <v>277</v>
      </c>
      <c r="M14" s="51" t="s">
        <v>278</v>
      </c>
      <c r="N14" s="51" t="s">
        <v>279</v>
      </c>
      <c r="O14" s="51" t="s">
        <v>279</v>
      </c>
      <c r="P14" s="51" t="s">
        <v>280</v>
      </c>
      <c r="Q14" s="51" t="s">
        <v>281</v>
      </c>
      <c r="R14" s="51" t="s">
        <v>282</v>
      </c>
      <c r="S14" s="51" t="s">
        <v>269</v>
      </c>
      <c r="T14" s="51" t="s">
        <v>269</v>
      </c>
      <c r="U14" s="51" t="s">
        <v>283</v>
      </c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</row>
    <row r="15" ht="49.5" customHeight="1">
      <c r="A15" s="49" t="s">
        <v>34</v>
      </c>
      <c r="B15" s="49" t="s">
        <v>85</v>
      </c>
      <c r="C15" s="51" t="s">
        <v>284</v>
      </c>
      <c r="D15" s="51" t="s">
        <v>285</v>
      </c>
      <c r="E15" s="51" t="s">
        <v>286</v>
      </c>
      <c r="F15" s="51" t="s">
        <v>272</v>
      </c>
      <c r="G15" s="51" t="s">
        <v>287</v>
      </c>
      <c r="H15" s="51" t="s">
        <v>288</v>
      </c>
      <c r="I15" s="51" t="s">
        <v>289</v>
      </c>
      <c r="J15" s="51" t="s">
        <v>290</v>
      </c>
      <c r="K15" s="51" t="s">
        <v>291</v>
      </c>
      <c r="L15" s="51" t="s">
        <v>292</v>
      </c>
      <c r="M15" s="51" t="s">
        <v>292</v>
      </c>
      <c r="N15" s="51" t="s">
        <v>293</v>
      </c>
      <c r="O15" s="51" t="s">
        <v>293</v>
      </c>
      <c r="P15" s="51" t="s">
        <v>294</v>
      </c>
      <c r="Q15" s="51" t="s">
        <v>295</v>
      </c>
      <c r="R15" s="51" t="s">
        <v>296</v>
      </c>
      <c r="S15" s="51" t="s">
        <v>284</v>
      </c>
      <c r="T15" s="51" t="s">
        <v>284</v>
      </c>
      <c r="U15" s="51" t="s">
        <v>297</v>
      </c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</row>
    <row r="16" ht="49.5" customHeight="1">
      <c r="A16" s="49" t="s">
        <v>35</v>
      </c>
      <c r="B16" s="55" t="s">
        <v>85</v>
      </c>
      <c r="C16" s="52" t="s">
        <v>298</v>
      </c>
      <c r="D16" s="51" t="s">
        <v>299</v>
      </c>
      <c r="E16" s="51" t="s">
        <v>300</v>
      </c>
      <c r="F16" s="51" t="s">
        <v>272</v>
      </c>
      <c r="G16" s="51" t="s">
        <v>301</v>
      </c>
      <c r="H16" s="51" t="s">
        <v>302</v>
      </c>
      <c r="I16" s="51" t="s">
        <v>303</v>
      </c>
      <c r="J16" s="51" t="s">
        <v>304</v>
      </c>
      <c r="K16" s="51" t="s">
        <v>305</v>
      </c>
      <c r="L16" s="51" t="s">
        <v>306</v>
      </c>
      <c r="M16" s="51" t="s">
        <v>306</v>
      </c>
      <c r="N16" s="51" t="s">
        <v>307</v>
      </c>
      <c r="O16" s="51" t="s">
        <v>307</v>
      </c>
      <c r="P16" s="51" t="s">
        <v>308</v>
      </c>
      <c r="Q16" s="51" t="s">
        <v>309</v>
      </c>
      <c r="R16" s="51" t="s">
        <v>296</v>
      </c>
      <c r="S16" s="51" t="s">
        <v>310</v>
      </c>
      <c r="T16" s="51" t="s">
        <v>298</v>
      </c>
      <c r="U16" s="51" t="s">
        <v>311</v>
      </c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</row>
    <row r="17" ht="49.5" customHeight="1">
      <c r="A17" s="49" t="s">
        <v>36</v>
      </c>
      <c r="B17" s="49" t="s">
        <v>85</v>
      </c>
      <c r="C17" s="51" t="s">
        <v>312</v>
      </c>
      <c r="D17" s="51" t="s">
        <v>313</v>
      </c>
      <c r="E17" s="51" t="s">
        <v>314</v>
      </c>
      <c r="F17" s="51" t="s">
        <v>315</v>
      </c>
      <c r="G17" s="51" t="s">
        <v>316</v>
      </c>
      <c r="H17" s="51" t="s">
        <v>317</v>
      </c>
      <c r="I17" s="51" t="s">
        <v>318</v>
      </c>
      <c r="J17" s="51" t="s">
        <v>319</v>
      </c>
      <c r="K17" s="51" t="s">
        <v>320</v>
      </c>
      <c r="L17" s="51" t="s">
        <v>321</v>
      </c>
      <c r="M17" s="51" t="s">
        <v>321</v>
      </c>
      <c r="N17" s="51" t="s">
        <v>322</v>
      </c>
      <c r="O17" s="51" t="s">
        <v>322</v>
      </c>
      <c r="P17" s="51" t="s">
        <v>323</v>
      </c>
      <c r="Q17" s="51" t="s">
        <v>324</v>
      </c>
      <c r="R17" s="51" t="s">
        <v>325</v>
      </c>
      <c r="S17" s="56" t="s">
        <v>326</v>
      </c>
      <c r="T17" s="51" t="s">
        <v>312</v>
      </c>
      <c r="U17" s="51" t="s">
        <v>327</v>
      </c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</row>
    <row r="18" ht="49.5" customHeight="1">
      <c r="A18" s="49" t="s">
        <v>37</v>
      </c>
      <c r="B18" s="49" t="s">
        <v>85</v>
      </c>
      <c r="C18" s="51" t="s">
        <v>328</v>
      </c>
      <c r="D18" s="51" t="s">
        <v>329</v>
      </c>
      <c r="E18" s="51" t="s">
        <v>300</v>
      </c>
      <c r="F18" s="51" t="s">
        <v>272</v>
      </c>
      <c r="G18" s="51" t="s">
        <v>330</v>
      </c>
      <c r="H18" s="51" t="s">
        <v>331</v>
      </c>
      <c r="I18" s="51" t="s">
        <v>332</v>
      </c>
      <c r="J18" s="51" t="s">
        <v>333</v>
      </c>
      <c r="K18" s="51" t="s">
        <v>291</v>
      </c>
      <c r="L18" s="51" t="s">
        <v>334</v>
      </c>
      <c r="M18" s="51" t="s">
        <v>334</v>
      </c>
      <c r="N18" s="51" t="s">
        <v>335</v>
      </c>
      <c r="O18" s="51" t="s">
        <v>335</v>
      </c>
      <c r="P18" s="51" t="s">
        <v>336</v>
      </c>
      <c r="Q18" s="51" t="s">
        <v>337</v>
      </c>
      <c r="R18" s="51" t="s">
        <v>296</v>
      </c>
      <c r="S18" s="51" t="s">
        <v>338</v>
      </c>
      <c r="T18" s="51" t="s">
        <v>328</v>
      </c>
      <c r="U18" s="51" t="s">
        <v>339</v>
      </c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</row>
    <row r="19" ht="49.5" customHeight="1">
      <c r="A19" s="49" t="s">
        <v>38</v>
      </c>
      <c r="B19" s="49" t="s">
        <v>85</v>
      </c>
      <c r="C19" s="51" t="s">
        <v>340</v>
      </c>
      <c r="D19" s="51" t="s">
        <v>341</v>
      </c>
      <c r="E19" s="51" t="s">
        <v>342</v>
      </c>
      <c r="F19" s="51" t="s">
        <v>343</v>
      </c>
      <c r="G19" s="51" t="s">
        <v>344</v>
      </c>
      <c r="H19" s="51" t="s">
        <v>345</v>
      </c>
      <c r="I19" s="51" t="s">
        <v>346</v>
      </c>
      <c r="J19" s="51" t="s">
        <v>347</v>
      </c>
      <c r="K19" s="51" t="s">
        <v>348</v>
      </c>
      <c r="L19" s="51" t="s">
        <v>349</v>
      </c>
      <c r="M19" s="51" t="s">
        <v>349</v>
      </c>
      <c r="N19" s="51" t="s">
        <v>350</v>
      </c>
      <c r="O19" s="51" t="s">
        <v>350</v>
      </c>
      <c r="P19" s="51" t="s">
        <v>351</v>
      </c>
      <c r="Q19" s="51" t="s">
        <v>352</v>
      </c>
      <c r="R19" s="51" t="s">
        <v>353</v>
      </c>
      <c r="S19" s="56" t="s">
        <v>354</v>
      </c>
      <c r="T19" s="51" t="s">
        <v>355</v>
      </c>
      <c r="U19" s="51" t="s">
        <v>356</v>
      </c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</row>
    <row r="20" ht="49.5" customHeight="1">
      <c r="A20" s="49" t="s">
        <v>39</v>
      </c>
      <c r="B20" s="49" t="s">
        <v>85</v>
      </c>
      <c r="C20" s="51" t="s">
        <v>357</v>
      </c>
      <c r="D20" s="51" t="s">
        <v>358</v>
      </c>
      <c r="E20" s="51" t="s">
        <v>300</v>
      </c>
      <c r="F20" s="51" t="s">
        <v>272</v>
      </c>
      <c r="G20" s="51" t="s">
        <v>357</v>
      </c>
      <c r="H20" s="51" t="s">
        <v>359</v>
      </c>
      <c r="I20" s="51" t="s">
        <v>360</v>
      </c>
      <c r="J20" s="51" t="s">
        <v>361</v>
      </c>
      <c r="K20" s="51" t="s">
        <v>362</v>
      </c>
      <c r="L20" s="51" t="s">
        <v>363</v>
      </c>
      <c r="M20" s="51" t="s">
        <v>364</v>
      </c>
      <c r="N20" s="51" t="s">
        <v>365</v>
      </c>
      <c r="O20" s="51" t="s">
        <v>365</v>
      </c>
      <c r="P20" s="51" t="s">
        <v>366</v>
      </c>
      <c r="Q20" s="51" t="s">
        <v>367</v>
      </c>
      <c r="R20" s="51" t="s">
        <v>296</v>
      </c>
      <c r="S20" s="56" t="s">
        <v>368</v>
      </c>
      <c r="T20" s="51" t="s">
        <v>357</v>
      </c>
      <c r="U20" s="51" t="s">
        <v>369</v>
      </c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</row>
    <row r="21" ht="49.5" customHeight="1">
      <c r="A21" s="49" t="s">
        <v>40</v>
      </c>
      <c r="B21" s="49" t="s">
        <v>85</v>
      </c>
      <c r="C21" s="51" t="s">
        <v>370</v>
      </c>
      <c r="D21" s="51" t="s">
        <v>371</v>
      </c>
      <c r="E21" s="51" t="s">
        <v>370</v>
      </c>
      <c r="F21" s="51" t="s">
        <v>370</v>
      </c>
      <c r="G21" s="51" t="s">
        <v>370</v>
      </c>
      <c r="H21" s="51" t="s">
        <v>359</v>
      </c>
      <c r="I21" s="51" t="s">
        <v>372</v>
      </c>
      <c r="J21" s="51" t="s">
        <v>373</v>
      </c>
      <c r="K21" s="51" t="s">
        <v>291</v>
      </c>
      <c r="L21" s="51" t="s">
        <v>374</v>
      </c>
      <c r="M21" s="51" t="s">
        <v>375</v>
      </c>
      <c r="N21" s="51" t="s">
        <v>376</v>
      </c>
      <c r="O21" s="51" t="s">
        <v>376</v>
      </c>
      <c r="P21" s="51" t="s">
        <v>377</v>
      </c>
      <c r="Q21" s="51" t="s">
        <v>378</v>
      </c>
      <c r="R21" s="51" t="s">
        <v>296</v>
      </c>
      <c r="S21" s="56" t="s">
        <v>379</v>
      </c>
      <c r="T21" s="51" t="s">
        <v>370</v>
      </c>
      <c r="U21" s="51" t="s">
        <v>380</v>
      </c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</row>
    <row r="22" ht="49.5" customHeight="1">
      <c r="A22" s="49" t="s">
        <v>41</v>
      </c>
      <c r="B22" s="49" t="s">
        <v>85</v>
      </c>
      <c r="C22" s="51" t="s">
        <v>381</v>
      </c>
      <c r="D22" s="51" t="s">
        <v>382</v>
      </c>
      <c r="E22" s="51" t="s">
        <v>383</v>
      </c>
      <c r="F22" s="51" t="s">
        <v>384</v>
      </c>
      <c r="G22" s="51" t="s">
        <v>385</v>
      </c>
      <c r="H22" s="51" t="s">
        <v>386</v>
      </c>
      <c r="I22" s="51" t="s">
        <v>387</v>
      </c>
      <c r="J22" s="51" t="s">
        <v>388</v>
      </c>
      <c r="K22" s="51" t="s">
        <v>389</v>
      </c>
      <c r="L22" s="51" t="s">
        <v>390</v>
      </c>
      <c r="M22" s="51" t="s">
        <v>390</v>
      </c>
      <c r="N22" s="51" t="s">
        <v>391</v>
      </c>
      <c r="O22" s="51" t="s">
        <v>391</v>
      </c>
      <c r="P22" s="51" t="s">
        <v>392</v>
      </c>
      <c r="Q22" s="51" t="s">
        <v>393</v>
      </c>
      <c r="R22" s="51" t="s">
        <v>394</v>
      </c>
      <c r="S22" s="56" t="s">
        <v>395</v>
      </c>
      <c r="T22" s="51" t="s">
        <v>396</v>
      </c>
      <c r="U22" s="51" t="s">
        <v>397</v>
      </c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</row>
    <row r="23" ht="49.5" customHeight="1">
      <c r="A23" s="49" t="s">
        <v>42</v>
      </c>
      <c r="B23" s="49" t="s">
        <v>85</v>
      </c>
      <c r="C23" s="54" t="s">
        <v>398</v>
      </c>
      <c r="D23" s="51" t="s">
        <v>399</v>
      </c>
      <c r="E23" s="51" t="s">
        <v>400</v>
      </c>
      <c r="F23" s="51" t="s">
        <v>401</v>
      </c>
      <c r="G23" s="51" t="s">
        <v>402</v>
      </c>
      <c r="H23" s="51" t="s">
        <v>403</v>
      </c>
      <c r="I23" s="51" t="s">
        <v>404</v>
      </c>
      <c r="J23" s="51" t="s">
        <v>405</v>
      </c>
      <c r="K23" s="51" t="s">
        <v>406</v>
      </c>
      <c r="L23" s="51" t="s">
        <v>407</v>
      </c>
      <c r="M23" s="51" t="s">
        <v>407</v>
      </c>
      <c r="N23" s="51" t="s">
        <v>408</v>
      </c>
      <c r="O23" s="51" t="s">
        <v>408</v>
      </c>
      <c r="P23" s="51" t="s">
        <v>409</v>
      </c>
      <c r="Q23" s="51" t="s">
        <v>410</v>
      </c>
      <c r="R23" s="51" t="s">
        <v>411</v>
      </c>
      <c r="S23" s="56" t="s">
        <v>412</v>
      </c>
      <c r="T23" s="51" t="s">
        <v>413</v>
      </c>
      <c r="U23" s="51" t="s">
        <v>414</v>
      </c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</row>
    <row r="24" ht="49.5" customHeight="1">
      <c r="A24" s="49" t="s">
        <v>43</v>
      </c>
      <c r="B24" s="49" t="s">
        <v>85</v>
      </c>
      <c r="C24" s="51" t="s">
        <v>415</v>
      </c>
      <c r="D24" s="51" t="s">
        <v>416</v>
      </c>
      <c r="E24" s="51" t="s">
        <v>417</v>
      </c>
      <c r="F24" s="51" t="s">
        <v>418</v>
      </c>
      <c r="G24" s="51" t="s">
        <v>415</v>
      </c>
      <c r="H24" s="51" t="s">
        <v>419</v>
      </c>
      <c r="I24" s="51" t="s">
        <v>420</v>
      </c>
      <c r="J24" s="51" t="s">
        <v>421</v>
      </c>
      <c r="K24" s="51" t="s">
        <v>422</v>
      </c>
      <c r="L24" s="51" t="s">
        <v>423</v>
      </c>
      <c r="M24" s="51" t="s">
        <v>424</v>
      </c>
      <c r="N24" s="51" t="s">
        <v>425</v>
      </c>
      <c r="O24" s="51" t="s">
        <v>425</v>
      </c>
      <c r="P24" s="51" t="s">
        <v>426</v>
      </c>
      <c r="Q24" s="51" t="s">
        <v>427</v>
      </c>
      <c r="R24" s="51" t="s">
        <v>428</v>
      </c>
      <c r="S24" s="57" t="s">
        <v>429</v>
      </c>
      <c r="T24" s="51" t="s">
        <v>415</v>
      </c>
      <c r="U24" s="51" t="s">
        <v>430</v>
      </c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</row>
    <row r="25" ht="49.5" customHeight="1">
      <c r="A25" s="49" t="s">
        <v>44</v>
      </c>
      <c r="B25" s="49" t="s">
        <v>85</v>
      </c>
      <c r="C25" s="51" t="s">
        <v>431</v>
      </c>
      <c r="D25" s="51" t="s">
        <v>432</v>
      </c>
      <c r="E25" s="51" t="s">
        <v>433</v>
      </c>
      <c r="F25" s="51" t="s">
        <v>434</v>
      </c>
      <c r="G25" s="51" t="s">
        <v>435</v>
      </c>
      <c r="H25" s="51" t="s">
        <v>435</v>
      </c>
      <c r="I25" s="51" t="s">
        <v>436</v>
      </c>
      <c r="J25" s="51" t="s">
        <v>434</v>
      </c>
      <c r="K25" s="50" t="s">
        <v>437</v>
      </c>
      <c r="L25" s="51" t="s">
        <v>438</v>
      </c>
      <c r="M25" s="51" t="s">
        <v>439</v>
      </c>
      <c r="N25" s="51" t="s">
        <v>440</v>
      </c>
      <c r="O25" s="51" t="s">
        <v>440</v>
      </c>
      <c r="P25" s="51" t="s">
        <v>441</v>
      </c>
      <c r="Q25" s="51" t="s">
        <v>442</v>
      </c>
      <c r="R25" s="51" t="s">
        <v>443</v>
      </c>
      <c r="S25" s="56" t="s">
        <v>444</v>
      </c>
      <c r="T25" s="51" t="s">
        <v>431</v>
      </c>
      <c r="U25" s="51" t="s">
        <v>445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</row>
    <row r="26" ht="49.5" customHeight="1">
      <c r="A26" s="49" t="s">
        <v>45</v>
      </c>
      <c r="B26" s="49" t="s">
        <v>85</v>
      </c>
      <c r="C26" s="51" t="s">
        <v>446</v>
      </c>
      <c r="D26" s="51" t="s">
        <v>447</v>
      </c>
      <c r="E26" s="51" t="s">
        <v>448</v>
      </c>
      <c r="F26" s="51" t="s">
        <v>449</v>
      </c>
      <c r="G26" s="51" t="s">
        <v>446</v>
      </c>
      <c r="H26" s="51" t="s">
        <v>450</v>
      </c>
      <c r="I26" s="51" t="s">
        <v>451</v>
      </c>
      <c r="J26" s="51" t="s">
        <v>452</v>
      </c>
      <c r="K26" s="51" t="s">
        <v>453</v>
      </c>
      <c r="L26" s="51" t="s">
        <v>454</v>
      </c>
      <c r="M26" s="51" t="s">
        <v>455</v>
      </c>
      <c r="N26" s="51" t="s">
        <v>456</v>
      </c>
      <c r="O26" s="51" t="s">
        <v>456</v>
      </c>
      <c r="P26" s="51" t="s">
        <v>457</v>
      </c>
      <c r="Q26" s="51" t="s">
        <v>458</v>
      </c>
      <c r="R26" s="51" t="s">
        <v>459</v>
      </c>
      <c r="S26" s="56" t="s">
        <v>460</v>
      </c>
      <c r="T26" s="51" t="s">
        <v>446</v>
      </c>
      <c r="U26" s="51" t="s">
        <v>461</v>
      </c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</row>
    <row r="27" ht="49.5" customHeight="1">
      <c r="A27" s="49" t="s">
        <v>46</v>
      </c>
      <c r="B27" s="49" t="s">
        <v>85</v>
      </c>
      <c r="C27" s="51" t="s">
        <v>462</v>
      </c>
      <c r="D27" s="51" t="s">
        <v>463</v>
      </c>
      <c r="E27" s="51" t="s">
        <v>300</v>
      </c>
      <c r="F27" s="51" t="s">
        <v>464</v>
      </c>
      <c r="G27" s="51" t="s">
        <v>465</v>
      </c>
      <c r="H27" s="51" t="s">
        <v>359</v>
      </c>
      <c r="I27" s="51" t="s">
        <v>466</v>
      </c>
      <c r="J27" s="51" t="s">
        <v>467</v>
      </c>
      <c r="K27" s="51" t="s">
        <v>291</v>
      </c>
      <c r="L27" s="51" t="s">
        <v>468</v>
      </c>
      <c r="M27" s="51" t="s">
        <v>468</v>
      </c>
      <c r="N27" s="51" t="s">
        <v>469</v>
      </c>
      <c r="O27" s="51" t="s">
        <v>469</v>
      </c>
      <c r="P27" s="51" t="s">
        <v>470</v>
      </c>
      <c r="Q27" s="51" t="s">
        <v>471</v>
      </c>
      <c r="R27" s="51" t="s">
        <v>296</v>
      </c>
      <c r="S27" s="51" t="s">
        <v>472</v>
      </c>
      <c r="T27" s="51" t="s">
        <v>473</v>
      </c>
      <c r="U27" s="51" t="s">
        <v>474</v>
      </c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</row>
    <row r="28" ht="49.5" customHeight="1">
      <c r="A28" s="49" t="s">
        <v>47</v>
      </c>
      <c r="B28" s="49" t="s">
        <v>85</v>
      </c>
      <c r="C28" s="51" t="s">
        <v>475</v>
      </c>
      <c r="D28" s="51" t="s">
        <v>476</v>
      </c>
      <c r="E28" s="51" t="s">
        <v>477</v>
      </c>
      <c r="F28" s="51" t="s">
        <v>464</v>
      </c>
      <c r="G28" s="51" t="s">
        <v>478</v>
      </c>
      <c r="H28" s="51" t="s">
        <v>479</v>
      </c>
      <c r="I28" s="51" t="s">
        <v>480</v>
      </c>
      <c r="J28" s="51" t="s">
        <v>481</v>
      </c>
      <c r="K28" s="51" t="s">
        <v>482</v>
      </c>
      <c r="L28" s="51" t="s">
        <v>483</v>
      </c>
      <c r="M28" s="51" t="s">
        <v>484</v>
      </c>
      <c r="N28" s="51" t="s">
        <v>485</v>
      </c>
      <c r="O28" s="51" t="s">
        <v>485</v>
      </c>
      <c r="P28" s="52" t="s">
        <v>486</v>
      </c>
      <c r="Q28" s="51" t="s">
        <v>487</v>
      </c>
      <c r="R28" s="51" t="s">
        <v>488</v>
      </c>
      <c r="S28" s="56" t="s">
        <v>489</v>
      </c>
      <c r="T28" s="51" t="s">
        <v>475</v>
      </c>
      <c r="U28" s="51" t="s">
        <v>490</v>
      </c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</row>
    <row r="29" ht="49.5" customHeight="1">
      <c r="A29" s="49" t="s">
        <v>48</v>
      </c>
      <c r="B29" s="49" t="s">
        <v>85</v>
      </c>
      <c r="C29" s="53" t="s">
        <v>491</v>
      </c>
      <c r="D29" s="51" t="s">
        <v>492</v>
      </c>
      <c r="E29" s="51" t="s">
        <v>493</v>
      </c>
      <c r="F29" s="52" t="s">
        <v>494</v>
      </c>
      <c r="G29" s="52" t="s">
        <v>493</v>
      </c>
      <c r="H29" s="51" t="s">
        <v>495</v>
      </c>
      <c r="I29" s="51" t="s">
        <v>496</v>
      </c>
      <c r="J29" s="51" t="s">
        <v>497</v>
      </c>
      <c r="K29" s="51" t="s">
        <v>498</v>
      </c>
      <c r="L29" s="51" t="s">
        <v>499</v>
      </c>
      <c r="M29" s="51" t="s">
        <v>500</v>
      </c>
      <c r="N29" s="51" t="s">
        <v>501</v>
      </c>
      <c r="O29" s="51" t="s">
        <v>501</v>
      </c>
      <c r="P29" s="51" t="s">
        <v>502</v>
      </c>
      <c r="Q29" s="51" t="s">
        <v>503</v>
      </c>
      <c r="R29" s="51" t="s">
        <v>504</v>
      </c>
      <c r="S29" s="51" t="s">
        <v>493</v>
      </c>
      <c r="T29" s="51" t="s">
        <v>493</v>
      </c>
      <c r="U29" s="51" t="s">
        <v>505</v>
      </c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</row>
    <row r="30" ht="49.5" customHeight="1">
      <c r="A30" s="49" t="s">
        <v>49</v>
      </c>
      <c r="B30" s="49" t="s">
        <v>85</v>
      </c>
      <c r="C30" s="51" t="s">
        <v>506</v>
      </c>
      <c r="D30" s="51" t="s">
        <v>507</v>
      </c>
      <c r="E30" s="51" t="s">
        <v>383</v>
      </c>
      <c r="F30" s="51" t="s">
        <v>508</v>
      </c>
      <c r="G30" s="51" t="s">
        <v>509</v>
      </c>
      <c r="H30" s="51" t="s">
        <v>510</v>
      </c>
      <c r="I30" s="51" t="s">
        <v>511</v>
      </c>
      <c r="J30" s="51" t="s">
        <v>512</v>
      </c>
      <c r="K30" s="51" t="s">
        <v>513</v>
      </c>
      <c r="L30" s="51" t="s">
        <v>514</v>
      </c>
      <c r="M30" s="51" t="s">
        <v>515</v>
      </c>
      <c r="N30" s="51" t="s">
        <v>516</v>
      </c>
      <c r="O30" s="51" t="s">
        <v>516</v>
      </c>
      <c r="P30" s="51" t="s">
        <v>517</v>
      </c>
      <c r="Q30" s="51" t="s">
        <v>518</v>
      </c>
      <c r="R30" s="51" t="s">
        <v>519</v>
      </c>
      <c r="S30" s="56" t="s">
        <v>520</v>
      </c>
      <c r="T30" s="51" t="s">
        <v>521</v>
      </c>
      <c r="U30" s="51" t="s">
        <v>522</v>
      </c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</row>
    <row r="31" ht="49.5" customHeight="1">
      <c r="A31" s="49" t="s">
        <v>50</v>
      </c>
      <c r="B31" s="49" t="s">
        <v>85</v>
      </c>
      <c r="C31" s="51" t="s">
        <v>523</v>
      </c>
      <c r="D31" s="51" t="s">
        <v>524</v>
      </c>
      <c r="E31" s="51" t="s">
        <v>525</v>
      </c>
      <c r="F31" s="51" t="s">
        <v>526</v>
      </c>
      <c r="G31" s="50" t="s">
        <v>523</v>
      </c>
      <c r="H31" s="50" t="s">
        <v>525</v>
      </c>
      <c r="I31" s="51" t="s">
        <v>527</v>
      </c>
      <c r="J31" s="50" t="s">
        <v>525</v>
      </c>
      <c r="K31" s="51" t="s">
        <v>528</v>
      </c>
      <c r="L31" s="51" t="s">
        <v>529</v>
      </c>
      <c r="M31" s="50" t="s">
        <v>530</v>
      </c>
      <c r="N31" s="51" t="s">
        <v>531</v>
      </c>
      <c r="O31" s="51" t="s">
        <v>532</v>
      </c>
      <c r="P31" s="51" t="s">
        <v>533</v>
      </c>
      <c r="Q31" s="50" t="s">
        <v>534</v>
      </c>
      <c r="R31" s="51" t="s">
        <v>535</v>
      </c>
      <c r="S31" s="51" t="s">
        <v>523</v>
      </c>
      <c r="T31" s="51" t="s">
        <v>523</v>
      </c>
      <c r="U31" s="51" t="s">
        <v>536</v>
      </c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</row>
    <row r="32" ht="49.5" customHeight="1">
      <c r="A32" s="49" t="s">
        <v>51</v>
      </c>
      <c r="B32" s="49" t="s">
        <v>85</v>
      </c>
      <c r="C32" s="50" t="s">
        <v>537</v>
      </c>
      <c r="D32" s="51" t="s">
        <v>538</v>
      </c>
      <c r="E32" s="51" t="s">
        <v>539</v>
      </c>
      <c r="F32" s="50" t="s">
        <v>540</v>
      </c>
      <c r="G32" s="50" t="s">
        <v>537</v>
      </c>
      <c r="H32" s="50" t="s">
        <v>541</v>
      </c>
      <c r="I32" s="50" t="s">
        <v>542</v>
      </c>
      <c r="J32" s="51" t="s">
        <v>543</v>
      </c>
      <c r="K32" s="51" t="s">
        <v>544</v>
      </c>
      <c r="L32" s="50" t="s">
        <v>545</v>
      </c>
      <c r="M32" s="51" t="s">
        <v>546</v>
      </c>
      <c r="N32" s="51" t="s">
        <v>547</v>
      </c>
      <c r="O32" s="51" t="s">
        <v>548</v>
      </c>
      <c r="P32" s="51" t="s">
        <v>549</v>
      </c>
      <c r="Q32" s="51" t="s">
        <v>534</v>
      </c>
      <c r="R32" s="51" t="s">
        <v>550</v>
      </c>
      <c r="S32" s="51" t="s">
        <v>537</v>
      </c>
      <c r="T32" s="51" t="s">
        <v>537</v>
      </c>
      <c r="U32" s="51" t="s">
        <v>551</v>
      </c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</row>
    <row r="33" ht="49.5" customHeight="1">
      <c r="A33" s="49" t="s">
        <v>52</v>
      </c>
      <c r="B33" s="49" t="s">
        <v>85</v>
      </c>
      <c r="C33" s="51" t="s">
        <v>552</v>
      </c>
      <c r="D33" s="51" t="s">
        <v>553</v>
      </c>
      <c r="E33" s="52" t="s">
        <v>553</v>
      </c>
      <c r="F33" s="51" t="s">
        <v>553</v>
      </c>
      <c r="G33" s="50" t="s">
        <v>553</v>
      </c>
      <c r="H33" s="51" t="s">
        <v>554</v>
      </c>
      <c r="I33" s="51" t="s">
        <v>555</v>
      </c>
      <c r="J33" s="51" t="s">
        <v>556</v>
      </c>
      <c r="K33" s="51" t="s">
        <v>557</v>
      </c>
      <c r="L33" s="51" t="s">
        <v>558</v>
      </c>
      <c r="M33" s="51" t="s">
        <v>559</v>
      </c>
      <c r="N33" s="51" t="s">
        <v>560</v>
      </c>
      <c r="O33" s="51" t="s">
        <v>561</v>
      </c>
      <c r="P33" s="51" t="s">
        <v>562</v>
      </c>
      <c r="Q33" s="51" t="s">
        <v>563</v>
      </c>
      <c r="R33" s="51" t="s">
        <v>564</v>
      </c>
      <c r="S33" s="51" t="s">
        <v>553</v>
      </c>
      <c r="T33" s="51" t="s">
        <v>553</v>
      </c>
      <c r="U33" s="51" t="s">
        <v>565</v>
      </c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</row>
    <row r="34" ht="49.5" customHeight="1">
      <c r="A34" s="49" t="s">
        <v>53</v>
      </c>
      <c r="B34" s="49" t="s">
        <v>85</v>
      </c>
      <c r="C34" s="53" t="s">
        <v>566</v>
      </c>
      <c r="D34" s="51" t="s">
        <v>567</v>
      </c>
      <c r="E34" s="50" t="s">
        <v>568</v>
      </c>
      <c r="F34" s="51" t="s">
        <v>569</v>
      </c>
      <c r="G34" s="51" t="s">
        <v>570</v>
      </c>
      <c r="H34" s="51" t="s">
        <v>554</v>
      </c>
      <c r="I34" s="52" t="s">
        <v>555</v>
      </c>
      <c r="J34" s="51" t="s">
        <v>556</v>
      </c>
      <c r="K34" s="51" t="s">
        <v>571</v>
      </c>
      <c r="L34" s="51" t="s">
        <v>572</v>
      </c>
      <c r="M34" s="51" t="s">
        <v>573</v>
      </c>
      <c r="N34" s="51" t="s">
        <v>571</v>
      </c>
      <c r="O34" s="51" t="s">
        <v>574</v>
      </c>
      <c r="P34" s="51" t="s">
        <v>575</v>
      </c>
      <c r="Q34" s="51" t="s">
        <v>576</v>
      </c>
      <c r="R34" s="51" t="s">
        <v>577</v>
      </c>
      <c r="S34" s="51" t="s">
        <v>578</v>
      </c>
      <c r="T34" s="51" t="s">
        <v>578</v>
      </c>
      <c r="U34" s="51" t="s">
        <v>579</v>
      </c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</row>
    <row r="35" ht="49.5" customHeight="1">
      <c r="A35" s="49" t="s">
        <v>54</v>
      </c>
      <c r="B35" s="50" t="s">
        <v>85</v>
      </c>
      <c r="C35" s="53" t="s">
        <v>580</v>
      </c>
      <c r="D35" s="51" t="s">
        <v>581</v>
      </c>
      <c r="E35" s="52" t="s">
        <v>582</v>
      </c>
      <c r="F35" s="51" t="s">
        <v>583</v>
      </c>
      <c r="G35" s="51" t="s">
        <v>584</v>
      </c>
      <c r="H35" s="51" t="s">
        <v>554</v>
      </c>
      <c r="I35" s="51" t="s">
        <v>585</v>
      </c>
      <c r="J35" s="51" t="s">
        <v>556</v>
      </c>
      <c r="K35" s="51" t="s">
        <v>586</v>
      </c>
      <c r="L35" s="51" t="s">
        <v>587</v>
      </c>
      <c r="M35" s="51" t="s">
        <v>499</v>
      </c>
      <c r="N35" s="51" t="s">
        <v>588</v>
      </c>
      <c r="O35" s="51" t="s">
        <v>589</v>
      </c>
      <c r="P35" s="51" t="s">
        <v>590</v>
      </c>
      <c r="Q35" s="51" t="s">
        <v>591</v>
      </c>
      <c r="R35" s="51" t="s">
        <v>592</v>
      </c>
      <c r="S35" s="51" t="s">
        <v>593</v>
      </c>
      <c r="T35" s="51" t="s">
        <v>593</v>
      </c>
      <c r="U35" s="51" t="s">
        <v>594</v>
      </c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</row>
    <row r="36" ht="49.5" customHeight="1">
      <c r="A36" s="49" t="s">
        <v>55</v>
      </c>
      <c r="B36" s="49" t="s">
        <v>85</v>
      </c>
      <c r="C36" s="50" t="s">
        <v>595</v>
      </c>
      <c r="D36" s="50" t="s">
        <v>596</v>
      </c>
      <c r="E36" s="52" t="s">
        <v>211</v>
      </c>
      <c r="F36" s="50" t="s">
        <v>597</v>
      </c>
      <c r="G36" s="52" t="s">
        <v>595</v>
      </c>
      <c r="H36" s="50" t="s">
        <v>598</v>
      </c>
      <c r="I36" s="50" t="s">
        <v>599</v>
      </c>
      <c r="J36" s="52" t="s">
        <v>600</v>
      </c>
      <c r="K36" s="58" t="s">
        <v>601</v>
      </c>
      <c r="L36" s="52" t="s">
        <v>602</v>
      </c>
      <c r="M36" s="52" t="s">
        <v>603</v>
      </c>
      <c r="N36" s="51" t="s">
        <v>604</v>
      </c>
      <c r="O36" s="51" t="s">
        <v>605</v>
      </c>
      <c r="P36" s="50" t="s">
        <v>606</v>
      </c>
      <c r="Q36" s="51" t="s">
        <v>607</v>
      </c>
      <c r="R36" s="52" t="s">
        <v>608</v>
      </c>
      <c r="S36" s="53" t="s">
        <v>609</v>
      </c>
      <c r="T36" s="53" t="s">
        <v>609</v>
      </c>
      <c r="U36" s="51" t="s">
        <v>610</v>
      </c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</row>
    <row r="37" ht="49.5" customHeight="1">
      <c r="A37" s="49" t="s">
        <v>56</v>
      </c>
      <c r="B37" s="49" t="s">
        <v>85</v>
      </c>
      <c r="C37" s="50" t="s">
        <v>611</v>
      </c>
      <c r="D37" s="51" t="s">
        <v>612</v>
      </c>
      <c r="E37" s="51" t="s">
        <v>613</v>
      </c>
      <c r="F37" s="51" t="s">
        <v>613</v>
      </c>
      <c r="G37" s="53" t="s">
        <v>614</v>
      </c>
      <c r="H37" s="51" t="s">
        <v>554</v>
      </c>
      <c r="I37" s="51" t="s">
        <v>615</v>
      </c>
      <c r="J37" s="51" t="s">
        <v>556</v>
      </c>
      <c r="K37" s="59" t="s">
        <v>616</v>
      </c>
      <c r="L37" s="50" t="s">
        <v>611</v>
      </c>
      <c r="M37" s="51" t="s">
        <v>617</v>
      </c>
      <c r="N37" s="51" t="s">
        <v>618</v>
      </c>
      <c r="O37" s="51" t="s">
        <v>619</v>
      </c>
      <c r="P37" s="55" t="s">
        <v>620</v>
      </c>
      <c r="Q37" s="50" t="s">
        <v>621</v>
      </c>
      <c r="R37" s="51" t="s">
        <v>622</v>
      </c>
      <c r="S37" s="51" t="s">
        <v>623</v>
      </c>
      <c r="T37" s="51" t="s">
        <v>623</v>
      </c>
      <c r="U37" s="51" t="s">
        <v>624</v>
      </c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</row>
    <row r="38" ht="49.5" customHeight="1">
      <c r="A38" s="49" t="s">
        <v>57</v>
      </c>
      <c r="B38" s="49" t="s">
        <v>85</v>
      </c>
      <c r="C38" s="51" t="s">
        <v>625</v>
      </c>
      <c r="D38" s="51" t="s">
        <v>626</v>
      </c>
      <c r="E38" s="60" t="s">
        <v>627</v>
      </c>
      <c r="F38" s="50" t="s">
        <v>628</v>
      </c>
      <c r="G38" s="51" t="s">
        <v>625</v>
      </c>
      <c r="H38" s="51" t="s">
        <v>554</v>
      </c>
      <c r="I38" s="51" t="s">
        <v>629</v>
      </c>
      <c r="J38" s="51" t="s">
        <v>630</v>
      </c>
      <c r="K38" s="59" t="s">
        <v>616</v>
      </c>
      <c r="L38" s="51" t="s">
        <v>625</v>
      </c>
      <c r="M38" s="51" t="s">
        <v>631</v>
      </c>
      <c r="N38" s="52" t="s">
        <v>632</v>
      </c>
      <c r="O38" s="52" t="s">
        <v>633</v>
      </c>
      <c r="P38" s="50" t="s">
        <v>634</v>
      </c>
      <c r="Q38" s="51" t="s">
        <v>607</v>
      </c>
      <c r="R38" s="51" t="s">
        <v>635</v>
      </c>
      <c r="S38" s="51" t="s">
        <v>625</v>
      </c>
      <c r="T38" s="51" t="s">
        <v>625</v>
      </c>
      <c r="U38" s="51" t="s">
        <v>636</v>
      </c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</row>
    <row r="39" ht="49.5" customHeight="1">
      <c r="A39" s="49" t="s">
        <v>58</v>
      </c>
      <c r="B39" s="49" t="s">
        <v>85</v>
      </c>
      <c r="C39" s="51" t="s">
        <v>637</v>
      </c>
      <c r="D39" s="51" t="s">
        <v>638</v>
      </c>
      <c r="E39" s="54" t="s">
        <v>639</v>
      </c>
      <c r="F39" s="51" t="s">
        <v>640</v>
      </c>
      <c r="G39" s="51" t="s">
        <v>641</v>
      </c>
      <c r="H39" s="51" t="s">
        <v>554</v>
      </c>
      <c r="I39" s="51" t="s">
        <v>642</v>
      </c>
      <c r="J39" s="51" t="s">
        <v>556</v>
      </c>
      <c r="K39" s="59" t="s">
        <v>616</v>
      </c>
      <c r="L39" s="51" t="s">
        <v>637</v>
      </c>
      <c r="M39" s="51" t="s">
        <v>637</v>
      </c>
      <c r="N39" s="51" t="s">
        <v>643</v>
      </c>
      <c r="O39" s="51" t="s">
        <v>644</v>
      </c>
      <c r="P39" s="51" t="s">
        <v>645</v>
      </c>
      <c r="Q39" s="51" t="s">
        <v>607</v>
      </c>
      <c r="R39" s="51" t="s">
        <v>646</v>
      </c>
      <c r="S39" s="51" t="s">
        <v>637</v>
      </c>
      <c r="T39" s="51" t="s">
        <v>637</v>
      </c>
      <c r="U39" s="51" t="s">
        <v>647</v>
      </c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</row>
    <row r="40" ht="49.5" customHeight="1">
      <c r="A40" s="49" t="s">
        <v>59</v>
      </c>
      <c r="B40" s="49" t="s">
        <v>85</v>
      </c>
      <c r="C40" s="51" t="s">
        <v>648</v>
      </c>
      <c r="D40" s="51" t="s">
        <v>649</v>
      </c>
      <c r="E40" s="51" t="s">
        <v>650</v>
      </c>
      <c r="F40" s="51" t="s">
        <v>651</v>
      </c>
      <c r="G40" s="51" t="s">
        <v>652</v>
      </c>
      <c r="H40" s="51" t="s">
        <v>554</v>
      </c>
      <c r="I40" s="51" t="s">
        <v>653</v>
      </c>
      <c r="J40" s="51" t="s">
        <v>556</v>
      </c>
      <c r="K40" s="59" t="s">
        <v>616</v>
      </c>
      <c r="L40" s="51" t="s">
        <v>648</v>
      </c>
      <c r="M40" s="51" t="s">
        <v>648</v>
      </c>
      <c r="N40" s="51" t="s">
        <v>654</v>
      </c>
      <c r="O40" s="51" t="s">
        <v>655</v>
      </c>
      <c r="P40" s="51" t="s">
        <v>656</v>
      </c>
      <c r="Q40" s="51" t="s">
        <v>607</v>
      </c>
      <c r="R40" s="51" t="s">
        <v>657</v>
      </c>
      <c r="S40" s="51" t="s">
        <v>648</v>
      </c>
      <c r="T40" s="51" t="s">
        <v>648</v>
      </c>
      <c r="U40" s="51" t="s">
        <v>658</v>
      </c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</row>
    <row r="41" ht="49.5" customHeight="1">
      <c r="A41" s="31" t="s">
        <v>60</v>
      </c>
      <c r="B41" s="61" t="s">
        <v>659</v>
      </c>
      <c r="C41" s="62" t="s">
        <v>660</v>
      </c>
      <c r="D41" s="63" t="s">
        <v>661</v>
      </c>
      <c r="E41" s="62" t="s">
        <v>662</v>
      </c>
      <c r="F41" s="63" t="s">
        <v>663</v>
      </c>
      <c r="G41" s="61" t="s">
        <v>664</v>
      </c>
      <c r="H41" s="61" t="s">
        <v>665</v>
      </c>
      <c r="I41" s="59" t="s">
        <v>666</v>
      </c>
      <c r="J41" s="61" t="s">
        <v>667</v>
      </c>
      <c r="K41" s="64" t="s">
        <v>668</v>
      </c>
      <c r="L41" s="12" t="s">
        <v>669</v>
      </c>
      <c r="M41" s="61" t="s">
        <v>670</v>
      </c>
      <c r="N41" s="65" t="s">
        <v>671</v>
      </c>
      <c r="O41" s="66" t="s">
        <v>672</v>
      </c>
      <c r="P41" s="64" t="s">
        <v>673</v>
      </c>
      <c r="Q41" s="66" t="s">
        <v>674</v>
      </c>
      <c r="R41" s="61" t="s">
        <v>675</v>
      </c>
      <c r="S41" s="66" t="s">
        <v>676</v>
      </c>
      <c r="T41" s="67" t="s">
        <v>677</v>
      </c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</row>
    <row r="42" ht="49.5" customHeight="1">
      <c r="A42" s="31" t="s">
        <v>61</v>
      </c>
      <c r="B42" s="64" t="s">
        <v>678</v>
      </c>
      <c r="C42" s="64" t="s">
        <v>679</v>
      </c>
      <c r="D42" s="64" t="s">
        <v>680</v>
      </c>
      <c r="E42" s="64" t="s">
        <v>681</v>
      </c>
      <c r="F42" s="61" t="s">
        <v>682</v>
      </c>
      <c r="G42" s="64" t="s">
        <v>683</v>
      </c>
      <c r="H42" s="61" t="s">
        <v>684</v>
      </c>
      <c r="I42" s="59" t="s">
        <v>685</v>
      </c>
      <c r="J42" s="61" t="s">
        <v>618</v>
      </c>
      <c r="K42" s="64" t="s">
        <v>686</v>
      </c>
      <c r="L42" s="12" t="s">
        <v>687</v>
      </c>
      <c r="M42" s="61" t="s">
        <v>688</v>
      </c>
      <c r="N42" s="69" t="s">
        <v>689</v>
      </c>
      <c r="O42" s="66" t="s">
        <v>690</v>
      </c>
      <c r="P42" s="64" t="s">
        <v>691</v>
      </c>
      <c r="Q42" s="66" t="s">
        <v>674</v>
      </c>
      <c r="R42" s="70" t="s">
        <v>692</v>
      </c>
      <c r="S42" s="66" t="s">
        <v>676</v>
      </c>
      <c r="T42" s="65" t="s">
        <v>693</v>
      </c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</row>
    <row r="43" ht="49.5" customHeight="1">
      <c r="A43" s="31" t="s">
        <v>62</v>
      </c>
      <c r="B43" s="64" t="s">
        <v>694</v>
      </c>
      <c r="C43" s="70" t="s">
        <v>695</v>
      </c>
      <c r="D43" s="61" t="s">
        <v>696</v>
      </c>
      <c r="E43" s="64" t="s">
        <v>697</v>
      </c>
      <c r="F43" s="64" t="s">
        <v>698</v>
      </c>
      <c r="G43" s="64" t="s">
        <v>699</v>
      </c>
      <c r="H43" s="64" t="s">
        <v>700</v>
      </c>
      <c r="I43" s="59" t="s">
        <v>701</v>
      </c>
      <c r="J43" s="64" t="s">
        <v>702</v>
      </c>
      <c r="K43" s="64" t="s">
        <v>703</v>
      </c>
      <c r="L43" s="59" t="s">
        <v>704</v>
      </c>
      <c r="M43" s="61" t="s">
        <v>705</v>
      </c>
      <c r="N43" s="65" t="s">
        <v>706</v>
      </c>
      <c r="O43" s="66" t="s">
        <v>707</v>
      </c>
      <c r="P43" s="64" t="s">
        <v>708</v>
      </c>
      <c r="Q43" s="66" t="s">
        <v>674</v>
      </c>
      <c r="R43" s="70" t="s">
        <v>709</v>
      </c>
      <c r="S43" s="66" t="s">
        <v>676</v>
      </c>
      <c r="T43" s="65" t="s">
        <v>710</v>
      </c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</row>
    <row r="44" ht="49.5" customHeight="1">
      <c r="A44" s="31" t="s">
        <v>63</v>
      </c>
      <c r="B44" s="70" t="s">
        <v>711</v>
      </c>
      <c r="C44" s="70" t="s">
        <v>711</v>
      </c>
      <c r="D44" s="70" t="s">
        <v>712</v>
      </c>
      <c r="E44" s="64" t="s">
        <v>713</v>
      </c>
      <c r="F44" s="71" t="s">
        <v>714</v>
      </c>
      <c r="G44" s="61" t="s">
        <v>715</v>
      </c>
      <c r="H44" s="61" t="s">
        <v>716</v>
      </c>
      <c r="I44" s="59" t="s">
        <v>717</v>
      </c>
      <c r="J44" s="61" t="s">
        <v>718</v>
      </c>
      <c r="K44" s="61" t="s">
        <v>719</v>
      </c>
      <c r="L44" s="12" t="s">
        <v>720</v>
      </c>
      <c r="M44" s="64" t="s">
        <v>721</v>
      </c>
      <c r="N44" s="65" t="s">
        <v>722</v>
      </c>
      <c r="O44" s="66" t="s">
        <v>723</v>
      </c>
      <c r="P44" s="64" t="s">
        <v>724</v>
      </c>
      <c r="Q44" s="66" t="s">
        <v>674</v>
      </c>
      <c r="R44" s="61" t="s">
        <v>725</v>
      </c>
      <c r="S44" s="66" t="s">
        <v>676</v>
      </c>
      <c r="T44" s="69" t="s">
        <v>726</v>
      </c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</row>
    <row r="45" ht="49.5" customHeight="1">
      <c r="A45" s="31" t="s">
        <v>64</v>
      </c>
      <c r="B45" s="64" t="s">
        <v>727</v>
      </c>
      <c r="C45" s="64" t="s">
        <v>728</v>
      </c>
      <c r="D45" s="61" t="s">
        <v>729</v>
      </c>
      <c r="E45" s="64" t="s">
        <v>730</v>
      </c>
      <c r="F45" s="64" t="s">
        <v>731</v>
      </c>
      <c r="G45" s="70" t="s">
        <v>732</v>
      </c>
      <c r="H45" s="61" t="s">
        <v>733</v>
      </c>
      <c r="I45" s="59" t="s">
        <v>734</v>
      </c>
      <c r="J45" s="61" t="s">
        <v>735</v>
      </c>
      <c r="K45" s="64" t="s">
        <v>736</v>
      </c>
      <c r="L45" s="59" t="s">
        <v>737</v>
      </c>
      <c r="M45" s="61" t="s">
        <v>738</v>
      </c>
      <c r="N45" s="65" t="s">
        <v>739</v>
      </c>
      <c r="O45" s="66" t="s">
        <v>740</v>
      </c>
      <c r="P45" s="64" t="s">
        <v>741</v>
      </c>
      <c r="Q45" s="66" t="s">
        <v>674</v>
      </c>
      <c r="R45" s="61" t="s">
        <v>742</v>
      </c>
      <c r="S45" s="66" t="s">
        <v>676</v>
      </c>
      <c r="T45" s="65" t="s">
        <v>743</v>
      </c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ht="49.5" customHeight="1">
      <c r="A46" s="31" t="s">
        <v>65</v>
      </c>
      <c r="B46" s="64" t="s">
        <v>744</v>
      </c>
      <c r="C46" s="61" t="s">
        <v>745</v>
      </c>
      <c r="D46" s="61" t="s">
        <v>746</v>
      </c>
      <c r="E46" s="64" t="s">
        <v>747</v>
      </c>
      <c r="F46" s="61" t="s">
        <v>748</v>
      </c>
      <c r="G46" s="64" t="s">
        <v>749</v>
      </c>
      <c r="H46" s="61" t="s">
        <v>750</v>
      </c>
      <c r="I46" s="59" t="s">
        <v>751</v>
      </c>
      <c r="J46" s="70" t="s">
        <v>752</v>
      </c>
      <c r="K46" s="64" t="s">
        <v>753</v>
      </c>
      <c r="L46" s="12" t="s">
        <v>754</v>
      </c>
      <c r="M46" s="70" t="s">
        <v>755</v>
      </c>
      <c r="N46" s="65" t="s">
        <v>756</v>
      </c>
      <c r="O46" s="66" t="s">
        <v>757</v>
      </c>
      <c r="P46" s="64" t="s">
        <v>758</v>
      </c>
      <c r="Q46" s="66" t="s">
        <v>674</v>
      </c>
      <c r="R46" s="61" t="s">
        <v>759</v>
      </c>
      <c r="S46" s="66" t="s">
        <v>676</v>
      </c>
      <c r="T46" s="65" t="s">
        <v>760</v>
      </c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ht="49.5" customHeight="1">
      <c r="A47" s="31" t="s">
        <v>66</v>
      </c>
      <c r="B47" s="64" t="s">
        <v>761</v>
      </c>
      <c r="C47" s="70" t="s">
        <v>762</v>
      </c>
      <c r="D47" s="64" t="s">
        <v>763</v>
      </c>
      <c r="E47" s="64" t="s">
        <v>764</v>
      </c>
      <c r="F47" s="64" t="s">
        <v>765</v>
      </c>
      <c r="G47" s="61" t="s">
        <v>766</v>
      </c>
      <c r="H47" s="64" t="s">
        <v>767</v>
      </c>
      <c r="I47" s="59" t="s">
        <v>768</v>
      </c>
      <c r="J47" s="61" t="s">
        <v>769</v>
      </c>
      <c r="K47" s="64" t="s">
        <v>770</v>
      </c>
      <c r="L47" s="59" t="s">
        <v>771</v>
      </c>
      <c r="M47" s="61" t="s">
        <v>772</v>
      </c>
      <c r="N47" s="65" t="s">
        <v>773</v>
      </c>
      <c r="O47" s="66" t="s">
        <v>774</v>
      </c>
      <c r="P47" s="64" t="s">
        <v>775</v>
      </c>
      <c r="Q47" s="66" t="s">
        <v>674</v>
      </c>
      <c r="R47" s="64" t="s">
        <v>776</v>
      </c>
      <c r="S47" s="66" t="s">
        <v>676</v>
      </c>
      <c r="T47" s="65" t="s">
        <v>777</v>
      </c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ht="49.5" customHeight="1">
      <c r="A48" s="31" t="s">
        <v>67</v>
      </c>
      <c r="B48" s="64" t="s">
        <v>778</v>
      </c>
      <c r="C48" s="61" t="s">
        <v>779</v>
      </c>
      <c r="D48" s="61" t="s">
        <v>780</v>
      </c>
      <c r="E48" s="64" t="s">
        <v>781</v>
      </c>
      <c r="F48" s="61" t="s">
        <v>782</v>
      </c>
      <c r="G48" s="61" t="s">
        <v>783</v>
      </c>
      <c r="H48" s="64" t="s">
        <v>784</v>
      </c>
      <c r="I48" s="58" t="s">
        <v>785</v>
      </c>
      <c r="J48" s="61" t="s">
        <v>786</v>
      </c>
      <c r="K48" s="64" t="s">
        <v>787</v>
      </c>
      <c r="L48" s="59" t="s">
        <v>788</v>
      </c>
      <c r="M48" s="61" t="s">
        <v>789</v>
      </c>
      <c r="N48" s="65" t="s">
        <v>790</v>
      </c>
      <c r="O48" s="66" t="s">
        <v>791</v>
      </c>
      <c r="P48" s="64" t="s">
        <v>792</v>
      </c>
      <c r="Q48" s="66" t="s">
        <v>674</v>
      </c>
      <c r="R48" s="61" t="s">
        <v>793</v>
      </c>
      <c r="S48" s="66" t="s">
        <v>676</v>
      </c>
      <c r="T48" s="69" t="s">
        <v>794</v>
      </c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ht="49.5" customHeight="1">
      <c r="A49" s="31" t="s">
        <v>68</v>
      </c>
      <c r="B49" s="64" t="s">
        <v>795</v>
      </c>
      <c r="C49" s="64" t="s">
        <v>796</v>
      </c>
      <c r="D49" s="61" t="s">
        <v>797</v>
      </c>
      <c r="E49" s="64" t="s">
        <v>798</v>
      </c>
      <c r="F49" s="61" t="s">
        <v>799</v>
      </c>
      <c r="G49" s="61" t="s">
        <v>800</v>
      </c>
      <c r="H49" s="64" t="s">
        <v>801</v>
      </c>
      <c r="I49" s="58" t="s">
        <v>802</v>
      </c>
      <c r="J49" s="61" t="s">
        <v>803</v>
      </c>
      <c r="K49" s="64" t="s">
        <v>804</v>
      </c>
      <c r="L49" s="59" t="s">
        <v>805</v>
      </c>
      <c r="M49" s="61" t="s">
        <v>806</v>
      </c>
      <c r="N49" s="65" t="s">
        <v>807</v>
      </c>
      <c r="O49" s="66" t="s">
        <v>808</v>
      </c>
      <c r="P49" s="61" t="s">
        <v>809</v>
      </c>
      <c r="Q49" s="66" t="s">
        <v>674</v>
      </c>
      <c r="R49" s="70" t="s">
        <v>810</v>
      </c>
      <c r="S49" s="66" t="s">
        <v>676</v>
      </c>
      <c r="T49" s="72" t="s">
        <v>811</v>
      </c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</row>
    <row r="50" ht="49.5" customHeight="1">
      <c r="A50" s="31" t="s">
        <v>69</v>
      </c>
      <c r="B50" s="64" t="s">
        <v>812</v>
      </c>
      <c r="C50" s="64" t="s">
        <v>813</v>
      </c>
      <c r="D50" s="61" t="s">
        <v>814</v>
      </c>
      <c r="E50" s="64" t="s">
        <v>815</v>
      </c>
      <c r="F50" s="64" t="s">
        <v>816</v>
      </c>
      <c r="G50" s="61" t="s">
        <v>817</v>
      </c>
      <c r="H50" s="64" t="s">
        <v>818</v>
      </c>
      <c r="I50" s="59" t="s">
        <v>819</v>
      </c>
      <c r="J50" s="61" t="s">
        <v>820</v>
      </c>
      <c r="K50" s="61" t="s">
        <v>821</v>
      </c>
      <c r="L50" s="59" t="s">
        <v>822</v>
      </c>
      <c r="M50" s="61" t="s">
        <v>823</v>
      </c>
      <c r="N50" s="65" t="s">
        <v>824</v>
      </c>
      <c r="O50" s="66" t="s">
        <v>825</v>
      </c>
      <c r="P50" s="64" t="s">
        <v>826</v>
      </c>
      <c r="Q50" s="66" t="s">
        <v>674</v>
      </c>
      <c r="R50" s="61" t="s">
        <v>827</v>
      </c>
      <c r="S50" s="66" t="s">
        <v>676</v>
      </c>
      <c r="T50" s="65" t="s">
        <v>828</v>
      </c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</row>
    <row r="51" ht="49.5" customHeight="1">
      <c r="A51" s="31" t="s">
        <v>70</v>
      </c>
      <c r="B51" s="61" t="s">
        <v>829</v>
      </c>
      <c r="C51" s="64" t="s">
        <v>830</v>
      </c>
      <c r="D51" s="64" t="s">
        <v>831</v>
      </c>
      <c r="E51" s="61" t="s">
        <v>832</v>
      </c>
      <c r="F51" s="61" t="s">
        <v>833</v>
      </c>
      <c r="G51" s="64" t="s">
        <v>834</v>
      </c>
      <c r="H51" s="64" t="s">
        <v>835</v>
      </c>
      <c r="I51" s="58" t="s">
        <v>836</v>
      </c>
      <c r="J51" s="61" t="s">
        <v>837</v>
      </c>
      <c r="K51" s="64" t="s">
        <v>838</v>
      </c>
      <c r="L51" s="59" t="s">
        <v>839</v>
      </c>
      <c r="M51" s="61" t="s">
        <v>840</v>
      </c>
      <c r="N51" s="73" t="s">
        <v>841</v>
      </c>
      <c r="O51" s="66" t="s">
        <v>842</v>
      </c>
      <c r="P51" s="64" t="s">
        <v>843</v>
      </c>
      <c r="Q51" s="66" t="s">
        <v>674</v>
      </c>
      <c r="R51" s="64" t="s">
        <v>844</v>
      </c>
      <c r="S51" s="66" t="s">
        <v>676</v>
      </c>
      <c r="T51" s="65" t="s">
        <v>845</v>
      </c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2"/>
    <hyperlink r:id="rId2" location=":~:text=Como%20puedes%20observar%20en%20la,encuentra%20Guerrero%20con%2074%20a%C3%B1os." ref="E2"/>
    <hyperlink r:id="rId3" ref="F2"/>
    <hyperlink r:id="rId4" ref="G2"/>
    <hyperlink r:id="rId5" location=":~:text=Se%20registraron%20204k%20desempleados%20(tasa%20de%20desempleo%20de%204.04%25)." ref="H2"/>
    <hyperlink r:id="rId6" ref="I2"/>
    <hyperlink r:id="rId7" ref="J2"/>
    <hyperlink r:id="rId8" ref="K2"/>
    <hyperlink r:id="rId9" ref="L2"/>
    <hyperlink r:id="rId10" ref="M2"/>
    <hyperlink r:id="rId11" ref="N2"/>
    <hyperlink r:id="rId12" ref="O2"/>
    <hyperlink r:id="rId13" ref="P2"/>
    <hyperlink r:id="rId14" ref="Q2"/>
    <hyperlink r:id="rId15" location="google_vignette" ref="R2"/>
    <hyperlink r:id="rId16" ref="S2"/>
    <hyperlink r:id="rId17" ref="T2"/>
    <hyperlink r:id="rId18" ref="U2"/>
    <hyperlink r:id="rId19" ref="E3"/>
    <hyperlink r:id="rId20" location=":~:text=Debido%20a%20la%20concentraci%C3%B3n%20demogr%C3%A1fica,000%20(INEP%2C%202003b)." ref="F3"/>
    <hyperlink r:id="rId21" ref="G3"/>
    <hyperlink r:id="rId22" location=":~:text=S%C3%A3o%20Paulo%2C%2030%20ago%20(EFE,trimestre%20terminado%20en%20jul...&amp;text=30%2F08%2F2024%20a%20las%2018%3A00h." ref="H3"/>
    <hyperlink r:id="rId23" ref="I3"/>
    <hyperlink r:id="rId24" location=":~:text=Por%20otro%20lado%2C%20los%20porcentajes,del%2016%2C5%20por%20ciento." ref="J3"/>
    <hyperlink r:id="rId25" ref="K3"/>
    <hyperlink r:id="rId26" location="google_vignette" ref="L3"/>
    <hyperlink r:id="rId27" location=":~:text=Un%20aumento%20de%2050%20o,puede%20que%20no%20parezcan%20mucho." ref="M3"/>
    <hyperlink r:id="rId28" ref="N3"/>
    <hyperlink r:id="rId29" ref="O3"/>
    <hyperlink r:id="rId30" location=":~:text=22%20Universidades%20en%20Sao%20Paulo%20%7C%20Rankings%20y%20opiniones%202024" ref="P3"/>
    <hyperlink r:id="rId31" ref="Q3"/>
    <hyperlink r:id="rId32" location=":~:text=El%20estudio%20resalta%20discrepancias%20entre,12%20por%20cada%20100%20mil." ref="R3"/>
    <hyperlink r:id="rId33" ref="S3"/>
    <hyperlink r:id="rId34" ref="T3"/>
    <hyperlink r:id="rId35" ref="U3"/>
    <hyperlink r:id="rId36" ref="C4"/>
    <hyperlink r:id="rId37" ref="D4"/>
    <hyperlink r:id="rId38" ref="E4"/>
    <hyperlink r:id="rId39" ref="F4"/>
    <hyperlink r:id="rId40" ref="G4"/>
    <hyperlink r:id="rId41" ref="H4"/>
    <hyperlink r:id="rId42" location=":~:text=Salario%20Promedio%3A%20En%20Argentina%2C%20el,y%20%241%2C500%20USD%20por%20mes." ref="I4"/>
    <hyperlink r:id="rId43" location=":~:text=El%20porcentaje%20de%20hogares%20por,%2C1%25%20de%20las%20personas." ref="J4"/>
    <hyperlink r:id="rId44" ref="K4"/>
    <hyperlink r:id="rId45" ref="L4"/>
    <hyperlink r:id="rId46" location=":~:text=El%20promedio%20de%20precipitaciones%20es,denomina%20Provincia%20de%20Buenos%20Aires." ref="M4"/>
    <hyperlink r:id="rId47" ref="N4"/>
    <hyperlink r:id="rId48" ref="O4"/>
    <hyperlink r:id="rId49" location=":~:text=La%20provincia%20de%20Buenos%20Aires,p%C3%BAblicas%2C%20distribuidas%20en%20distintas%20zonas." ref="P4"/>
    <hyperlink r:id="rId50" ref="Q4"/>
    <hyperlink r:id="rId51" location=":~:text=Esos%2091%20cr%C3%ADmenes%20notificados%20en,mayor%C3%ADa%20de%20las%20capitales%20americanas." ref="R4"/>
    <hyperlink r:id="rId52" ref="S4"/>
    <hyperlink r:id="rId53" ref="T4"/>
    <hyperlink r:id="rId54" ref="U4"/>
    <hyperlink r:id="rId55" ref="B5"/>
    <hyperlink r:id="rId56" ref="C5"/>
    <hyperlink r:id="rId57" ref="D5"/>
    <hyperlink r:id="rId58" location=":~:text=En%202020%2C%20la%20esperanza%20de,a%C3%B1os%20en%20comparaci%C3%B3n%20con%202019." ref="E5"/>
    <hyperlink r:id="rId59" location=":~:text=Rio%20de%20Janeiro,Brasile%C3%B1o%20de%20Geograf%C3%ADa%20y%20Estad%C3%ADstica)." ref="F5"/>
    <hyperlink r:id="rId60" ref="G5"/>
    <hyperlink r:id="rId61" location=":~:text=Los%20datos%20forman%20parte%20de,del%20primer%20trimestre%20de%202023." ref="H5"/>
    <hyperlink r:id="rId62" ref="I5"/>
    <hyperlink r:id="rId63" location=":~:text=Rio%20de%20Janeiro,31%2C6%25%20en%202022." ref="J5"/>
    <hyperlink r:id="rId64" ref="K5"/>
    <hyperlink r:id="rId65" ref="L5"/>
    <hyperlink r:id="rId66" ref="M5"/>
    <hyperlink r:id="rId67" ref="N5"/>
    <hyperlink r:id="rId68" ref="O5"/>
    <hyperlink r:id="rId69" ref="P5"/>
    <hyperlink r:id="rId70" ref="Q5"/>
    <hyperlink r:id="rId71" ref="R5"/>
    <hyperlink r:id="rId72" ref="S5"/>
    <hyperlink r:id="rId73" ref="T5"/>
    <hyperlink r:id="rId74" ref="U5"/>
    <hyperlink r:id="rId75" ref="C6"/>
    <hyperlink r:id="rId76" location=":~:text=The%20current%20metro%20area%20population,a%201.49%25%20increase%20from%202021." ref="D6"/>
    <hyperlink r:id="rId77" ref="E6"/>
    <hyperlink r:id="rId78" location=":~:text=Por%20departamentos%2C%20luego%20de%20la,Ica%20(96%2C9%25)." ref="F6"/>
    <hyperlink r:id="rId79" ref="G6"/>
    <hyperlink r:id="rId80" ref="H6"/>
    <hyperlink r:id="rId81" ref="I6"/>
    <hyperlink r:id="rId82" ref="J6"/>
    <hyperlink r:id="rId83" ref="K6"/>
    <hyperlink r:id="rId84" ref="L6"/>
    <hyperlink r:id="rId85" location=":~:text=Lima%2C%20es%20una%20ciudad%20que,saturaci%C3%B3n%20(exceso%20de%20humedad)." ref="M6"/>
    <hyperlink r:id="rId86" ref="N6"/>
    <hyperlink r:id="rId87" ref="O6"/>
    <hyperlink r:id="rId88" ref="P6"/>
    <hyperlink r:id="rId89" ref="Q6"/>
    <hyperlink r:id="rId90" ref="R6"/>
    <hyperlink r:id="rId91" ref="S6"/>
    <hyperlink r:id="rId92" ref="T6"/>
    <hyperlink r:id="rId93" ref="U6"/>
    <hyperlink r:id="rId94" ref="D7"/>
    <hyperlink r:id="rId95" location=":~:text=ESPERANZA%20DE%20VIDA%20AL%20NACER,para%202018%20y%202019%20respectivamente" ref="E7"/>
    <hyperlink r:id="rId96" location=":~:text=El%20censo%20de%202018%20med%C3%ADa,no%20saber%20leer%20ni%20escribir." ref="F7"/>
    <hyperlink r:id="rId97" ref="G7"/>
    <hyperlink r:id="rId98" location=":~:text=Bogot%C3%A1%2C%2002%20de%20julio%20de,Administrativo%20Nacional%20de%20Estad%C3%ADstica%2C%20Dane." ref="H7"/>
    <hyperlink r:id="rId99" location=":~:text=Descubre%20cu%C3%A1l%20es%20el%20salario%20medio%20para%20Para%20Profesional&amp;text=%C2%BFCu%C3%A1nto%20gana%20un%20Para%20profesional%20en%20Colombia%3F&amp;text=El%20salario%20para%20profesional%20promedio,con%20un%20ingreso%20de%20%2421.600." ref="I7"/>
    <hyperlink r:id="rId100" ref="J7"/>
    <hyperlink r:id="rId101" ref="K7"/>
    <hyperlink r:id="rId102" ref="L7"/>
    <hyperlink r:id="rId103" ref="M7"/>
    <hyperlink r:id="rId104" ref="N7"/>
    <hyperlink r:id="rId105" ref="O7"/>
    <hyperlink r:id="rId106" ref="P7"/>
    <hyperlink r:id="rId107" ref="Q7"/>
    <hyperlink r:id="rId108" location=":~:text=Perhaps%2C%20surprisingly%2C%20Bogot%C3%A1's%20homicide%20rate,(26%20homicides%2F100%2C000)." ref="R7"/>
    <hyperlink r:id="rId109" ref="S7"/>
    <hyperlink r:id="rId110" ref="T7"/>
    <hyperlink r:id="rId111" ref="U7"/>
    <hyperlink r:id="rId112" ref="C8"/>
    <hyperlink r:id="rId113" location=":~:text=La%20regi%C3%B3n%20Metropolitana%20tiene%20una,fue%20de%2015%2C3%25." ref="D8"/>
    <hyperlink r:id="rId114" ref="E8"/>
    <hyperlink r:id="rId115" location=":~:text=Su%20tasa%20de%20alfabetizaci%C3%B3n%20masculina,aumentado%20en%20los%20%C3%BAltimos%20a%C3%B1os." ref="F8"/>
    <hyperlink r:id="rId116" ref="G8"/>
    <hyperlink r:id="rId117" location=":~:text=En%20la%20Regi%C3%B3n%20Metropolitana%2C%20donde,4%20puntos%20en%2012%20meses." ref="H8"/>
    <hyperlink r:id="rId118" ref="I8"/>
    <hyperlink r:id="rId119" ref="J8"/>
    <hyperlink r:id="rId120" ref="K8"/>
    <hyperlink r:id="rId121" ref="L8"/>
    <hyperlink r:id="rId122" location=":~:text=Adem%C3%A1s%2C%20el%20promedio%20anual%20de,que%202024%20superar%C3%A1%20ese%20n%C3%BAmero." ref="M8"/>
    <hyperlink r:id="rId123" ref="N8"/>
    <hyperlink r:id="rId124" ref="O8"/>
    <hyperlink r:id="rId125" ref="P8"/>
    <hyperlink r:id="rId126" ref="Q8"/>
    <hyperlink r:id="rId127" ref="R8"/>
    <hyperlink r:id="rId128" ref="S8"/>
    <hyperlink r:id="rId129" ref="T8"/>
    <hyperlink r:id="rId130" ref="U8"/>
    <hyperlink r:id="rId131" ref="C9"/>
    <hyperlink r:id="rId132" ref="D9"/>
    <hyperlink r:id="rId133" location=":~:text=En%202022%20la%20esperanza%20de,fue%20de%2066%2C88%20a%C3%B1os." ref="E9"/>
    <hyperlink r:id="rId134" ref="F9"/>
    <hyperlink r:id="rId135" ref="G9"/>
    <hyperlink r:id="rId136" ref="H9"/>
    <hyperlink r:id="rId137" ref="I9"/>
    <hyperlink r:id="rId138" ref="J9"/>
    <hyperlink r:id="rId139" ref="K9"/>
    <hyperlink r:id="rId140" ref="L9"/>
    <hyperlink r:id="rId141" ref="M9"/>
    <hyperlink r:id="rId142" ref="N9"/>
    <hyperlink r:id="rId143" ref="O9"/>
    <hyperlink r:id="rId144" ref="P9"/>
    <hyperlink r:id="rId145" ref="Q9"/>
    <hyperlink r:id="rId146" location=":~:text=Se%20estima%20que%20en%20la,una%20tasa%20de%2031%2C7." ref="R9"/>
    <hyperlink r:id="rId147" ref="S9"/>
    <hyperlink r:id="rId148" ref="T9"/>
    <hyperlink r:id="rId149" ref="U9"/>
    <hyperlink r:id="rId150" ref="C10"/>
    <hyperlink r:id="rId151" location=":~:text=La%20poblaci%C3%B3n%20econ%C3%B3micamente%20activa%20de,poblacional%20es%20de%201.17%25%20anual." ref="D10"/>
    <hyperlink r:id="rId152" ref="E10"/>
    <hyperlink r:id="rId153" location=":~:text=El%20analfabetismo%20en%20Brasil%20se,5%2C6%25%20en%202022." ref="F10"/>
    <hyperlink r:id="rId154" ref="G10"/>
    <hyperlink r:id="rId155" ref="H10"/>
    <hyperlink r:id="rId156" ref="I10"/>
    <hyperlink r:id="rId157" ref="J10"/>
    <hyperlink r:id="rId158" ref="K10"/>
    <hyperlink r:id="rId159" ref="L10"/>
    <hyperlink r:id="rId160" ref="M10"/>
    <hyperlink r:id="rId161" ref="N10"/>
    <hyperlink r:id="rId162" ref="O10"/>
    <hyperlink r:id="rId163" ref="P10"/>
    <hyperlink r:id="rId164" ref="Q10"/>
    <hyperlink r:id="rId165" ref="R10"/>
    <hyperlink r:id="rId166" ref="S10"/>
    <hyperlink r:id="rId167" ref="T10"/>
    <hyperlink r:id="rId168" ref="U10"/>
    <hyperlink r:id="rId169" ref="C11"/>
    <hyperlink r:id="rId170" location=":~:text=Acerca%20de%20Monterrey&amp;text=En%202020%2C%20la%20poblaci%C3%B3n%20en,6.17%25%20respecto%20al%20a%C3%B1o%20anterior." ref="D11"/>
    <hyperlink r:id="rId171" ref="E11"/>
    <hyperlink r:id="rId172" ref="G11"/>
    <hyperlink r:id="rId173" location=":~:text=Se%20registraron%2078.3k%20desempleados%20(tasa%20de%20desempleo%20de%202.6%25)." ref="H11"/>
    <hyperlink r:id="rId174" location=":~:text=Salarios%20y%20poblaci%C3%B3n%20ocupada&amp;text=El%20salario%20promedio%20mensual%20en,anterior%20(%249.44k%20MX)." ref="I11"/>
    <hyperlink r:id="rId175" ref="J11"/>
    <hyperlink r:id="rId176" ref="K11"/>
    <hyperlink r:id="rId177" ref="L11"/>
    <hyperlink r:id="rId178" ref="M11"/>
    <hyperlink r:id="rId179" ref="N11"/>
    <hyperlink r:id="rId180" ref="O11"/>
    <hyperlink r:id="rId181" ref="P11"/>
    <hyperlink r:id="rId182" ref="Q11"/>
    <hyperlink r:id="rId183" location=":~:text=El%20n%C3%BAmero%20de%20homicidios%20por,Le%C3%B3n%20para%20la%20Planeaci%C3%B3n%20Estrat%C3%A9gica." ref="R11"/>
    <hyperlink r:id="rId184" ref="S11"/>
    <hyperlink r:id="rId185" ref="T11"/>
    <hyperlink r:id="rId186" ref="U11"/>
    <hyperlink r:id="rId187" location=":~:text=Acerca%20de%20Guadalajara&amp;text=En%202020%2C%20la%20poblaci%C3%B3n%20en,5.47%25%20respecto%20al%20a%C3%B1o%20anterior." ref="D12"/>
    <hyperlink r:id="rId188" ref="E12"/>
    <hyperlink r:id="rId189" ref="G12"/>
    <hyperlink r:id="rId190" ref="H12"/>
    <hyperlink r:id="rId191" location=":~:text=Descubre%20cu%C3%A1l%20es%20el%20salario%20medio%20para%20En%20Guadalajara&amp;text=%C2%BFCu%C3%A1nto%20gana%20un%20En%20guadalajara%20en%20M%C3%A9xico%3F&amp;text=El%20salario%20en%20guadalajara%20promedio,a%C3%B1o%20o%20%24%2047.51%20por%20hora." ref="I12"/>
    <hyperlink r:id="rId192" ref="J12"/>
    <hyperlink r:id="rId193" ref="K12"/>
    <hyperlink r:id="rId194" ref="L12"/>
    <hyperlink r:id="rId195" location=":~:text=La%20precipitaci%C3%B3n%20total%20anual%20media,de%201%20000%20mm%20anuales." ref="M12"/>
    <hyperlink r:id="rId196" ref="N12"/>
    <hyperlink r:id="rId197" ref="O12"/>
    <hyperlink r:id="rId198" ref="P12"/>
    <hyperlink r:id="rId199" ref="Q12"/>
    <hyperlink r:id="rId200" ref="R12"/>
    <hyperlink r:id="rId201" ref="S12"/>
    <hyperlink r:id="rId202" ref="T12"/>
    <hyperlink r:id="rId203" ref="U12"/>
    <hyperlink r:id="rId204" ref="C13"/>
    <hyperlink r:id="rId205" ref="D13"/>
    <hyperlink r:id="rId206" location=":~:text=En%202022%20la%20esperanza%20de,fue%20de%2065%2C7%20a%C3%B1os." ref="E13"/>
    <hyperlink r:id="rId207" ref="F13"/>
    <hyperlink r:id="rId208" ref="G13"/>
    <hyperlink r:id="rId209" ref="H13"/>
    <hyperlink r:id="rId210" location=":~:text=Econom%C3%ADa-,El%20ingreso%20mensual%20promedio%20de%20los%20trabajadores%20guatemaltecos%20es%20de,%2C062.63%20a%20Q3%2C416.38." ref="I13"/>
    <hyperlink r:id="rId211" location=":~:text=Seg%C3%BAn%20los%20Datos%20de%20ENCOVI,%25%20y%20Huehuetenango%20con%2081.3%25%20." ref="J13"/>
    <hyperlink r:id="rId212" ref="K13"/>
    <hyperlink r:id="rId213" ref="L13"/>
    <hyperlink r:id="rId214" ref="M13"/>
    <hyperlink r:id="rId215" ref="N13"/>
    <hyperlink r:id="rId216" ref="O13"/>
    <hyperlink r:id="rId217" ref="P13"/>
    <hyperlink r:id="rId218" ref="Q13"/>
    <hyperlink r:id="rId219" ref="R13"/>
    <hyperlink r:id="rId220" ref="S13"/>
    <hyperlink r:id="rId221" ref="T13"/>
    <hyperlink r:id="rId222" ref="U13"/>
    <hyperlink r:id="rId223" ref="C14"/>
    <hyperlink r:id="rId224" ref="D14"/>
    <hyperlink r:id="rId225" ref="E14"/>
    <hyperlink r:id="rId226" ref="F14"/>
    <hyperlink r:id="rId227" ref="G14"/>
    <hyperlink r:id="rId228" ref="H14"/>
    <hyperlink r:id="rId229" ref="I14"/>
    <hyperlink r:id="rId230" ref="J14"/>
    <hyperlink r:id="rId231" ref="K14"/>
    <hyperlink r:id="rId232" ref="L14"/>
    <hyperlink r:id="rId233" ref="M14"/>
    <hyperlink r:id="rId234" ref="N14"/>
    <hyperlink r:id="rId235" ref="O14"/>
    <hyperlink r:id="rId236" ref="P14"/>
    <hyperlink r:id="rId237" ref="Q14"/>
    <hyperlink r:id="rId238" location=":~:text=No%20obstante%2C%20Brasil%20est%C3%A1%20lejos,mundial%20(5%2C8)." ref="R14"/>
    <hyperlink r:id="rId239" ref="S14"/>
    <hyperlink r:id="rId240" ref="T14"/>
    <hyperlink r:id="rId241" ref="U14"/>
    <hyperlink r:id="rId242" ref="C15"/>
    <hyperlink r:id="rId243" ref="D15"/>
    <hyperlink r:id="rId244" ref="E15"/>
    <hyperlink r:id="rId245" ref="F15"/>
    <hyperlink r:id="rId246" ref="G15"/>
    <hyperlink r:id="rId247" ref="H15"/>
    <hyperlink r:id="rId248" ref="I15"/>
    <hyperlink r:id="rId249" location=":~:text=Las%20regiones%20metropolitanas%20con%20mayores,11%2C4%20por%20ciento)." ref="J15"/>
    <hyperlink r:id="rId250" ref="K15"/>
    <hyperlink r:id="rId251" ref="L15"/>
    <hyperlink r:id="rId252" ref="M15"/>
    <hyperlink r:id="rId253" ref="N15"/>
    <hyperlink r:id="rId254" ref="O15"/>
    <hyperlink r:id="rId255" ref="P15"/>
    <hyperlink r:id="rId256" ref="Q15"/>
    <hyperlink r:id="rId257" ref="R15"/>
    <hyperlink r:id="rId258" ref="S15"/>
    <hyperlink r:id="rId259" ref="T15"/>
    <hyperlink r:id="rId260" ref="U15"/>
    <hyperlink r:id="rId261" ref="B16"/>
    <hyperlink r:id="rId262" ref="C16"/>
    <hyperlink r:id="rId263" ref="D16"/>
    <hyperlink r:id="rId264" ref="E16"/>
    <hyperlink r:id="rId265" ref="F16"/>
    <hyperlink r:id="rId266" ref="G16"/>
    <hyperlink r:id="rId267" location=":~:text=Considerable%20es%20el%20%C3%ADndice%20de,activa%20(51%2C18%20%25)." ref="H16"/>
    <hyperlink r:id="rId268" ref="I16"/>
    <hyperlink r:id="rId269" ref="J16"/>
    <hyperlink r:id="rId270" ref="K16"/>
    <hyperlink r:id="rId271" ref="L16"/>
    <hyperlink r:id="rId272" ref="M16"/>
    <hyperlink r:id="rId273" ref="N16"/>
    <hyperlink r:id="rId274" ref="O16"/>
    <hyperlink r:id="rId275" ref="P16"/>
    <hyperlink r:id="rId276" ref="Q16"/>
    <hyperlink r:id="rId277" ref="R16"/>
    <hyperlink r:id="rId278" location=":~:text=Fortaleza%20tiene%20una%20superficie%20territorial%20de%20312%2C353%20km2." ref="S16"/>
    <hyperlink r:id="rId279" ref="T16"/>
    <hyperlink r:id="rId280" ref="U16"/>
    <hyperlink r:id="rId281" ref="C17"/>
    <hyperlink r:id="rId282" ref="D17"/>
    <hyperlink r:id="rId283" location=":~:text=En%20la%20actualidad%20la%20esperanza,valor%20actual%20de%20este%20indicador." ref="E17"/>
    <hyperlink r:id="rId284" location=":~:text=La%20tasa%20de%20alfabetizaci%C3%B3n%20aumenta,alfabetizaci%C3%B3n%20del%2095%2C5%25." ref="F17"/>
    <hyperlink r:id="rId285" location=":~:text=Mejora%20el%20PIB%20en%20Rep%C3%BAblica%20Dominicana&amp;text=En%202023%20la%20cifra%20del,M%E2%82%AC%20respecto%20a%202022." ref="G17"/>
    <hyperlink r:id="rId286" location=":~:text=Tasa%20de%20desempleo%20ampliada%20se,la%20informalidad%20supera%20el%2050%20%25" ref="H17"/>
    <hyperlink r:id="rId287" ref="I17"/>
    <hyperlink r:id="rId288" location=":~:text=La%20macrorregi%C3%B3n%20Este%20redujo%20en,m%C3%A1s%20beneficiadas%20de%20esa%20reducci%C3%B3n." ref="J17"/>
    <hyperlink r:id="rId289" ref="K17"/>
    <hyperlink r:id="rId290" ref="L17"/>
    <hyperlink r:id="rId291" ref="M17"/>
    <hyperlink r:id="rId292" ref="N17"/>
    <hyperlink r:id="rId293" ref="O17"/>
    <hyperlink r:id="rId294" ref="P17"/>
    <hyperlink r:id="rId295" ref="Q17"/>
    <hyperlink r:id="rId296" ref="R17"/>
    <hyperlink r:id="rId297" ref="S17"/>
    <hyperlink r:id="rId298" ref="T17"/>
    <hyperlink r:id="rId299" ref="U17"/>
    <hyperlink r:id="rId300" ref="C18"/>
    <hyperlink r:id="rId301" ref="D18"/>
    <hyperlink r:id="rId302" ref="E18"/>
    <hyperlink r:id="rId303" ref="F18"/>
    <hyperlink r:id="rId304" ref="G18"/>
    <hyperlink r:id="rId305" ref="H18"/>
    <hyperlink r:id="rId306" ref="I18"/>
    <hyperlink r:id="rId307" ref="J18"/>
    <hyperlink r:id="rId308" ref="K18"/>
    <hyperlink r:id="rId309" ref="L18"/>
    <hyperlink r:id="rId310" ref="M18"/>
    <hyperlink r:id="rId311" ref="N18"/>
    <hyperlink r:id="rId312" ref="O18"/>
    <hyperlink r:id="rId313" ref="P18"/>
    <hyperlink r:id="rId314" ref="Q18"/>
    <hyperlink r:id="rId315" ref="R18"/>
    <hyperlink r:id="rId316" location=":~:text=Recife%20tiene%20una%20superficie%20territorial%20de%20218%2C843%20kil%C3%B3metros%20cuadrados." ref="S18"/>
    <hyperlink r:id="rId317" ref="T18"/>
    <hyperlink r:id="rId318" ref="U18"/>
    <hyperlink r:id="rId319" ref="C19"/>
    <hyperlink r:id="rId320" location=":~:text=La%20estimaci%C3%B3n%20de%20la%20poblaci%C3%B3n,anual%20del%200%2C72%25." ref="D19"/>
    <hyperlink r:id="rId321" ref="E19"/>
    <hyperlink r:id="rId322" ref="F19"/>
    <hyperlink r:id="rId323" ref="G19"/>
    <hyperlink r:id="rId324" ref="H19"/>
    <hyperlink r:id="rId325" ref="I19"/>
    <hyperlink r:id="rId326" location=":~:text=24%2C4-,32%2C9,a%201.225.526%20en%202020." ref="J19"/>
    <hyperlink r:id="rId327" ref="K19"/>
    <hyperlink r:id="rId328" ref="L19"/>
    <hyperlink r:id="rId329" ref="M19"/>
    <hyperlink r:id="rId330" ref="N19"/>
    <hyperlink r:id="rId331" ref="O19"/>
    <hyperlink r:id="rId332" ref="P19"/>
    <hyperlink r:id="rId333" ref="Q19"/>
    <hyperlink r:id="rId334" ref="R19"/>
    <hyperlink r:id="rId335" ref="S19"/>
    <hyperlink r:id="rId336" location=":~:text=Medell%C3%ADn%20est%C3%A1%20ubicada%20en%20el,promedia%20los%2024%C2%B0C." ref="T19"/>
    <hyperlink r:id="rId337" ref="U19"/>
    <hyperlink r:id="rId338" ref="C20"/>
    <hyperlink r:id="rId339" ref="D20"/>
    <hyperlink r:id="rId340" ref="E20"/>
    <hyperlink r:id="rId341" ref="F20"/>
    <hyperlink r:id="rId342" ref="G20"/>
    <hyperlink r:id="rId343" ref="H20"/>
    <hyperlink r:id="rId344" ref="I20"/>
    <hyperlink r:id="rId345" location=":~:text=Em%202021%2C%2033%2C2%25,a%20R%24%20475%20por%20m%C3%AAs." ref="J20"/>
    <hyperlink r:id="rId346" ref="K20"/>
    <hyperlink r:id="rId347" ref="L20"/>
    <hyperlink r:id="rId348" location=":~:text=Las%20selvas%20de%20Salvador%20de,2000%20mm%20y%201700%20mm." ref="M20"/>
    <hyperlink r:id="rId349" ref="N20"/>
    <hyperlink r:id="rId350" ref="O20"/>
    <hyperlink r:id="rId351" ref="P20"/>
    <hyperlink r:id="rId352" ref="Q20"/>
    <hyperlink r:id="rId353" ref="R20"/>
    <hyperlink r:id="rId354" ref="S20"/>
    <hyperlink r:id="rId355" ref="T20"/>
    <hyperlink r:id="rId356" ref="U20"/>
    <hyperlink r:id="rId357" ref="C21"/>
    <hyperlink r:id="rId358" ref="D21"/>
    <hyperlink r:id="rId359" ref="E21"/>
    <hyperlink r:id="rId360" ref="F21"/>
    <hyperlink r:id="rId361" ref="G21"/>
    <hyperlink r:id="rId362" ref="H21"/>
    <hyperlink r:id="rId363" ref="I21"/>
    <hyperlink r:id="rId364" ref="J21"/>
    <hyperlink r:id="rId365" ref="K21"/>
    <hyperlink r:id="rId366" ref="L21"/>
    <hyperlink r:id="rId367" ref="M21"/>
    <hyperlink r:id="rId368" ref="N21"/>
    <hyperlink r:id="rId369" ref="O21"/>
    <hyperlink r:id="rId370" ref="P21"/>
    <hyperlink r:id="rId371" ref="Q21"/>
    <hyperlink r:id="rId372" ref="R21"/>
    <hyperlink r:id="rId373" ref="S21"/>
    <hyperlink r:id="rId374" ref="T21"/>
    <hyperlink r:id="rId375" ref="U21"/>
    <hyperlink r:id="rId376" ref="C22"/>
    <hyperlink r:id="rId377" ref="D22"/>
    <hyperlink r:id="rId378" ref="E22"/>
    <hyperlink r:id="rId379" location=":~:text=Por%20otro%20lado%2C%20los%20cantones,Guayaquil%2C%20con%20el%205%25." ref="F22"/>
    <hyperlink r:id="rId380" ref="G22"/>
    <hyperlink r:id="rId381" location=":~:text=Espec%C3%ADficamente%2C%20la%20tasa%20de%20desempleo,de%200%2C4%20puntos%20porcentuales." ref="H22"/>
    <hyperlink r:id="rId382" ref="I22"/>
    <hyperlink r:id="rId383" ref="J22"/>
    <hyperlink r:id="rId384" ref="K22"/>
    <hyperlink r:id="rId385" ref="L22"/>
    <hyperlink r:id="rId386" ref="M22"/>
    <hyperlink r:id="rId387" ref="N22"/>
    <hyperlink r:id="rId388" ref="O22"/>
    <hyperlink r:id="rId389" ref="P22"/>
    <hyperlink r:id="rId390" ref="Q22"/>
    <hyperlink r:id="rId391" ref="R22"/>
    <hyperlink r:id="rId392" ref="S22"/>
    <hyperlink r:id="rId393" location=":~:text=4%20m%20s.%20n.%20m.&amp;text=3%20618%20450%20(Conurbaci%C3%B3n%20de%20Guayaquil)%20hab." ref="T22"/>
    <hyperlink r:id="rId394" ref="U22"/>
    <hyperlink r:id="rId395" ref="C23"/>
    <hyperlink r:id="rId396" ref="D23"/>
    <hyperlink r:id="rId397" ref="E23"/>
    <hyperlink r:id="rId398" ref="F23"/>
    <hyperlink r:id="rId399" ref="G23"/>
    <hyperlink r:id="rId400" ref="H23"/>
    <hyperlink r:id="rId401" location=":~:text=La%20Habana%2C%20por%20ejemplo%2C%20registr%C3%B3,%2C%2033%2C59%20d%C3%B3lares)." ref="I23"/>
    <hyperlink r:id="rId402" ref="J23"/>
    <hyperlink r:id="rId403" ref="K23"/>
    <hyperlink r:id="rId404" ref="L23"/>
    <hyperlink r:id="rId405" ref="M23"/>
    <hyperlink r:id="rId406" ref="N23"/>
    <hyperlink r:id="rId407" ref="O23"/>
    <hyperlink r:id="rId408" ref="P23"/>
    <hyperlink r:id="rId409" ref="Q23"/>
    <hyperlink r:id="rId410" ref="R23"/>
    <hyperlink r:id="rId411" ref="S23"/>
    <hyperlink r:id="rId412" ref="T23"/>
    <hyperlink r:id="rId413" ref="U23"/>
    <hyperlink r:id="rId414" ref="C24"/>
    <hyperlink r:id="rId415" ref="D24"/>
    <hyperlink r:id="rId416" ref="E24"/>
    <hyperlink r:id="rId417" ref="F24"/>
    <hyperlink r:id="rId418" ref="G24"/>
    <hyperlink r:id="rId419" ref="H24"/>
    <hyperlink r:id="rId420" location=":~:text=De%20acuerdo%20con%20cifras%20del,se%20ubic%C3%B3%20en%20206%20d%C3%B3lares." ref="I24"/>
    <hyperlink r:id="rId421" ref="J24"/>
    <hyperlink r:id="rId422" ref="K24"/>
    <hyperlink r:id="rId423" ref="L24"/>
    <hyperlink r:id="rId424" ref="M24"/>
    <hyperlink r:id="rId425" ref="N24"/>
    <hyperlink r:id="rId426" ref="O24"/>
    <hyperlink r:id="rId427" ref="P24"/>
    <hyperlink r:id="rId428" ref="Q24"/>
    <hyperlink r:id="rId429" ref="R24"/>
    <hyperlink r:id="rId430" ref="S24"/>
    <hyperlink r:id="rId431" ref="T24"/>
    <hyperlink r:id="rId432" ref="U24"/>
    <hyperlink r:id="rId433" ref="C25"/>
    <hyperlink r:id="rId434" ref="D25"/>
    <hyperlink r:id="rId435" location=":~:text=La%20esperanza%20de%20vida%20al,hombres%2C%2056%20para%20mujeres).&amp;text=Desde%201997%2C%20el%20Ministerio%20de,promovido%20la%20certificaci%C3%B3n%20de%20defunciones." ref="E25"/>
    <hyperlink r:id="rId436" ref="F25"/>
    <hyperlink r:id="rId437" ref="G25"/>
    <hyperlink r:id="rId438" ref="H25"/>
    <hyperlink r:id="rId439" ref="I25"/>
    <hyperlink r:id="rId440" ref="J25"/>
    <hyperlink r:id="rId441" ref="K25"/>
    <hyperlink r:id="rId442" ref="L25"/>
    <hyperlink r:id="rId443" ref="M25"/>
    <hyperlink r:id="rId444" ref="N25"/>
    <hyperlink r:id="rId445" ref="O25"/>
    <hyperlink r:id="rId446" ref="P25"/>
    <hyperlink r:id="rId447" ref="Q25"/>
    <hyperlink r:id="rId448" location=":~:text=En%20Port%2Dau%2DPrince%2C,asesinatos%20por%20cada%20100.000%20habitantes." ref="R25"/>
    <hyperlink r:id="rId449" ref="S25"/>
    <hyperlink r:id="rId450" ref="T25"/>
    <hyperlink r:id="rId451" ref="U25"/>
    <hyperlink r:id="rId452" ref="C26"/>
    <hyperlink r:id="rId453" ref="D26"/>
    <hyperlink r:id="rId454" location=":~:text=Los%20cale%C3%B1os%20tienen%2071%2C9,m%C3%A1s%20que%20el%20promedio%20mundial." ref="E26"/>
    <hyperlink r:id="rId455" ref="F26"/>
    <hyperlink r:id="rId456" ref="G26"/>
    <hyperlink r:id="rId457" ref="H26"/>
    <hyperlink r:id="rId458" location=":~:text=El%20salario%20m%C3%A9dio%20en%20Colombia,poder%20adquisitivo%20para%20los%20trabajadores." ref="I26"/>
    <hyperlink r:id="rId459" location=":~:text=De%202012%20a%202020%20el,25%2C7%25%20en%20Medell%C3%ADn%20A.M." ref="J26"/>
    <hyperlink r:id="rId460" ref="K26"/>
    <hyperlink r:id="rId461" ref="L26"/>
    <hyperlink r:id="rId462" location=":~:text=El%20promedio%20de%20lluvia%20total%20anual%20es%20de%201881%20mm." ref="M26"/>
    <hyperlink r:id="rId463" ref="N26"/>
    <hyperlink r:id="rId464" ref="O26"/>
    <hyperlink r:id="rId465" ref="P26"/>
    <hyperlink r:id="rId466" ref="Q26"/>
    <hyperlink r:id="rId467" ref="R26"/>
    <hyperlink r:id="rId468" ref="S26"/>
    <hyperlink r:id="rId469" ref="T26"/>
    <hyperlink r:id="rId470" ref="U26"/>
    <hyperlink r:id="rId471" ref="C27"/>
    <hyperlink r:id="rId472" ref="D27"/>
    <hyperlink r:id="rId473" ref="E27"/>
    <hyperlink r:id="rId474" ref="F27"/>
    <hyperlink r:id="rId475" ref="G27"/>
    <hyperlink r:id="rId476" ref="H27"/>
    <hyperlink r:id="rId477" ref="I27"/>
    <hyperlink r:id="rId478" ref="J27"/>
    <hyperlink r:id="rId479" ref="K27"/>
    <hyperlink r:id="rId480" ref="L27"/>
    <hyperlink r:id="rId481" ref="M27"/>
    <hyperlink r:id="rId482" ref="N27"/>
    <hyperlink r:id="rId483" ref="O27"/>
    <hyperlink r:id="rId484" ref="P27"/>
    <hyperlink r:id="rId485" ref="Q27"/>
    <hyperlink r:id="rId486" ref="R27"/>
    <hyperlink r:id="rId487" location=":~:text=ACERCA%20DE%20CAMPINAS,-La%20ciudad%20de&amp;text=Tiene%20una%20poblaci%C3%B3n%20estimada%20de,superficie%20total%20de%20794.571%20km2." ref="S27"/>
    <hyperlink r:id="rId488" ref="T27"/>
    <hyperlink r:id="rId489" ref="U27"/>
    <hyperlink r:id="rId490" ref="C28"/>
    <hyperlink r:id="rId491" ref="D28"/>
    <hyperlink r:id="rId492" ref="E28"/>
    <hyperlink r:id="rId493" ref="F28"/>
    <hyperlink r:id="rId494" ref="G28"/>
    <hyperlink r:id="rId495" location=":~:text=En%20abril%2C%20el%20estado%20de,Estad%C3%ADstica%20y%20Geograf%C3%ADa%20(Inegi)." ref="H28"/>
    <hyperlink r:id="rId496" location=":~:text=El%20salario%20en%20puebla%20promedio,perciben%20hasta%20%24%20129%2C300%20al%20a%C3%B1o." ref="I28"/>
    <hyperlink r:id="rId497" ref="J28"/>
    <hyperlink r:id="rId498" ref="K28"/>
    <hyperlink r:id="rId499" ref="L28"/>
    <hyperlink r:id="rId500" location=":~:text=La%20precipitaci%C3%B3n%20media%20estatal%20es,meses%20de%20junio%20a%20octubre." ref="M28"/>
    <hyperlink r:id="rId501" ref="N28"/>
    <hyperlink r:id="rId502" ref="O28"/>
    <hyperlink r:id="rId503" ref="Q28"/>
    <hyperlink r:id="rId504" ref="R28"/>
    <hyperlink r:id="rId505" ref="S28"/>
    <hyperlink r:id="rId506" ref="T28"/>
    <hyperlink r:id="rId507" ref="U28"/>
    <hyperlink r:id="rId508" ref="D29"/>
    <hyperlink r:id="rId509" ref="E29"/>
    <hyperlink r:id="rId510" ref="F29"/>
    <hyperlink r:id="rId511" ref="G29"/>
    <hyperlink r:id="rId512" location=":~:text=San%20Jos%C3%A9%2C%2003%20oct%20(EFE,Estad%C3%ADstica%20y%20Censos%20(INEC)." ref="H29"/>
    <hyperlink r:id="rId513" ref="I29"/>
    <hyperlink r:id="rId514" ref="J29"/>
    <hyperlink r:id="rId515" ref="K29"/>
    <hyperlink r:id="rId516" ref="L29"/>
    <hyperlink r:id="rId517" ref="M29"/>
    <hyperlink r:id="rId518" ref="N29"/>
    <hyperlink r:id="rId519" ref="O29"/>
    <hyperlink r:id="rId520" ref="P29"/>
    <hyperlink r:id="rId521" ref="Q29"/>
    <hyperlink r:id="rId522" ref="R29"/>
    <hyperlink r:id="rId523" ref="S29"/>
    <hyperlink r:id="rId524" ref="T29"/>
    <hyperlink r:id="rId525" ref="U29"/>
    <hyperlink r:id="rId526" ref="C30"/>
    <hyperlink r:id="rId527" ref="D30"/>
    <hyperlink r:id="rId528" ref="E30"/>
    <hyperlink r:id="rId529" ref="F30"/>
    <hyperlink r:id="rId530" ref="G30"/>
    <hyperlink r:id="rId531" location=":~:text=Quito%20tiene%20adem%C3%A1s%20la%20tasa,estaba%20en%207%2C8%25.&amp;text=En%20Guayaquil%2C%20el%20subempleo%20aument%C3%B3,abril%20y%20junio%20de%202024." ref="H30"/>
    <hyperlink r:id="rId532" ref="I30"/>
    <hyperlink r:id="rId533" ref="J30"/>
    <hyperlink r:id="rId534" ref="K30"/>
    <hyperlink r:id="rId535" ref="L30"/>
    <hyperlink r:id="rId536" location=":~:text=El%20promedio%20de%20precipitaci%C3%B3n%20anual,casi%20400%20mm%20para%20Riobamba." ref="M30"/>
    <hyperlink r:id="rId537" ref="N30"/>
    <hyperlink r:id="rId538" ref="O30"/>
    <hyperlink r:id="rId539" ref="P30"/>
    <hyperlink r:id="rId540" ref="Q30"/>
    <hyperlink r:id="rId541" ref="R30"/>
    <hyperlink r:id="rId542" ref="S30"/>
    <hyperlink r:id="rId543" location=":~:text=Est%C3%A1%20ubicada%20al%20centro%20norte,a%20mayor%20altitud%20del%20mundo." ref="T30"/>
    <hyperlink r:id="rId544" ref="U30"/>
    <hyperlink r:id="rId545" ref="C31"/>
    <hyperlink r:id="rId546" ref="D31"/>
    <hyperlink r:id="rId547" ref="E31"/>
    <hyperlink r:id="rId548" location=":~:text=La%20tasa%20de%20alfabetizaci%C3%B3n%20fue,y%20en%20mujeres%20de%2094.8%25." ref="F31"/>
    <hyperlink r:id="rId549" ref="G31"/>
    <hyperlink r:id="rId550" ref="H31"/>
    <hyperlink r:id="rId551" location=":~:text=El%20salario%20m%C3%ADnimo%20promedio%20en,417.09%20USD%20o%20346.55%20EUR)." ref="I31"/>
    <hyperlink r:id="rId552" ref="J31"/>
    <hyperlink r:id="rId553" ref="K31"/>
    <hyperlink r:id="rId554" ref="L31"/>
    <hyperlink r:id="rId555" ref="M31"/>
    <hyperlink r:id="rId556" ref="N31"/>
    <hyperlink r:id="rId557" ref="O31"/>
    <hyperlink r:id="rId558" ref="P31"/>
    <hyperlink r:id="rId559" ref="Q31"/>
    <hyperlink r:id="rId560" ref="R31"/>
    <hyperlink r:id="rId561" ref="S31"/>
    <hyperlink r:id="rId562" ref="T31"/>
    <hyperlink r:id="rId563" ref="U31"/>
    <hyperlink r:id="rId564" ref="C32"/>
    <hyperlink r:id="rId565" ref="D32"/>
    <hyperlink r:id="rId566" location=":~:text=En%20lo%20que%20ata%C3%B1e%20a,lo%20informado%20en%20el%202000." ref="E32"/>
    <hyperlink r:id="rId567" ref="F32"/>
    <hyperlink r:id="rId568" ref="G32"/>
    <hyperlink r:id="rId569" ref="H32"/>
    <hyperlink r:id="rId570" ref="I32"/>
    <hyperlink r:id="rId571" ref="J32"/>
    <hyperlink r:id="rId572" ref="K32"/>
    <hyperlink r:id="rId573" ref="L32"/>
    <hyperlink r:id="rId574" ref="M32"/>
    <hyperlink r:id="rId575" ref="N32"/>
    <hyperlink r:id="rId576" ref="O32"/>
    <hyperlink r:id="rId577" ref="P32"/>
    <hyperlink r:id="rId578" ref="Q32"/>
    <hyperlink r:id="rId579" ref="R32"/>
    <hyperlink r:id="rId580" ref="S32"/>
    <hyperlink r:id="rId581" ref="T32"/>
    <hyperlink r:id="rId582" ref="U32"/>
    <hyperlink r:id="rId583" ref="C33"/>
    <hyperlink r:id="rId584" ref="D33"/>
    <hyperlink r:id="rId585" ref="E33"/>
    <hyperlink r:id="rId586" ref="F33"/>
    <hyperlink r:id="rId587" ref="G33"/>
    <hyperlink r:id="rId588" ref="H33"/>
    <hyperlink r:id="rId589" ref="I33"/>
    <hyperlink r:id="rId590" ref="J33"/>
    <hyperlink r:id="rId591" ref="K33"/>
    <hyperlink r:id="rId592" ref="L33"/>
    <hyperlink r:id="rId593" ref="M33"/>
    <hyperlink r:id="rId594" ref="N33"/>
    <hyperlink r:id="rId595" ref="O33"/>
    <hyperlink r:id="rId596" ref="P33"/>
    <hyperlink r:id="rId597" ref="Q33"/>
    <hyperlink r:id="rId598" ref="R33"/>
    <hyperlink r:id="rId599" ref="S33"/>
    <hyperlink r:id="rId600" ref="T33"/>
    <hyperlink r:id="rId601" ref="U33"/>
    <hyperlink r:id="rId602" ref="D34"/>
    <hyperlink r:id="rId603" ref="E34"/>
    <hyperlink r:id="rId604" ref="F34"/>
    <hyperlink r:id="rId605" location="/n6/5208707/v/37/p/last%201/d/v37%200/l/v,p,t/resultado" ref="G34"/>
    <hyperlink r:id="rId606" ref="H34"/>
    <hyperlink r:id="rId607" ref="I34"/>
    <hyperlink r:id="rId608" ref="J34"/>
    <hyperlink r:id="rId609" ref="K34"/>
    <hyperlink r:id="rId610" ref="L34"/>
    <hyperlink r:id="rId611" ref="M34"/>
    <hyperlink r:id="rId612" ref="N34"/>
    <hyperlink r:id="rId613" ref="O34"/>
    <hyperlink r:id="rId614" ref="P34"/>
    <hyperlink r:id="rId615" ref="Q34"/>
    <hyperlink r:id="rId616" ref="R34"/>
    <hyperlink r:id="rId617" ref="S34"/>
    <hyperlink r:id="rId618" ref="T34"/>
    <hyperlink r:id="rId619" ref="U34"/>
    <hyperlink r:id="rId620" ref="B35"/>
    <hyperlink r:id="rId621" ref="D35"/>
    <hyperlink r:id="rId622" ref="E35"/>
    <hyperlink r:id="rId623" ref="F35"/>
    <hyperlink r:id="rId624" ref="G35"/>
    <hyperlink r:id="rId625" ref="H35"/>
    <hyperlink r:id="rId626" ref="I35"/>
    <hyperlink r:id="rId627" ref="J35"/>
    <hyperlink r:id="rId628" ref="K35"/>
    <hyperlink r:id="rId629" ref="L35"/>
    <hyperlink r:id="rId630" ref="M35"/>
    <hyperlink r:id="rId631" ref="N35"/>
    <hyperlink r:id="rId632" ref="O35"/>
    <hyperlink r:id="rId633" ref="P35"/>
    <hyperlink r:id="rId634" ref="Q35"/>
    <hyperlink r:id="rId635" ref="R35"/>
    <hyperlink r:id="rId636" ref="S35"/>
    <hyperlink r:id="rId637" ref="T35"/>
    <hyperlink r:id="rId638" ref="U35"/>
    <hyperlink r:id="rId639" ref="C36"/>
    <hyperlink r:id="rId640" ref="D36"/>
    <hyperlink r:id="rId641" ref="E36"/>
    <hyperlink r:id="rId642" ref="F36"/>
    <hyperlink r:id="rId643" ref="G36"/>
    <hyperlink r:id="rId644" ref="H36"/>
    <hyperlink r:id="rId645" ref="I36"/>
    <hyperlink r:id="rId646" ref="J36"/>
    <hyperlink r:id="rId647" ref="K36"/>
    <hyperlink r:id="rId648" ref="L36"/>
    <hyperlink r:id="rId649" ref="M36"/>
    <hyperlink r:id="rId650" ref="N36"/>
    <hyperlink r:id="rId651" ref="O36"/>
    <hyperlink r:id="rId652" ref="P36"/>
    <hyperlink r:id="rId653" ref="Q36"/>
    <hyperlink r:id="rId654" ref="R36"/>
    <hyperlink r:id="rId655" ref="U36"/>
    <hyperlink r:id="rId656" ref="C37"/>
    <hyperlink r:id="rId657" ref="D37"/>
    <hyperlink r:id="rId658" location=":~:text=En%20el%20área%20de%20la,75.2%20años%20(Cuadro%202.4)." ref="E37"/>
    <hyperlink r:id="rId659" location=":~:text=En%20el%20área%20de%20la,75.2%20años%20(Cuadro%202.4)." ref="F37"/>
    <hyperlink r:id="rId660" ref="H37"/>
    <hyperlink r:id="rId661" ref="I37"/>
    <hyperlink r:id="rId662" ref="J37"/>
    <hyperlink r:id="rId663" ref="K37"/>
    <hyperlink r:id="rId664" ref="L37"/>
    <hyperlink r:id="rId665" ref="M37"/>
    <hyperlink r:id="rId666" ref="N37"/>
    <hyperlink r:id="rId667" ref="O37"/>
    <hyperlink r:id="rId668" ref="P37"/>
    <hyperlink r:id="rId669" ref="Q37"/>
    <hyperlink r:id="rId670" ref="R37"/>
    <hyperlink r:id="rId671" ref="S37"/>
    <hyperlink r:id="rId672" ref="T37"/>
    <hyperlink r:id="rId673" ref="U37"/>
    <hyperlink r:id="rId674" ref="C38"/>
    <hyperlink r:id="rId675" ref="D38"/>
    <hyperlink r:id="rId676" ref="E38"/>
    <hyperlink r:id="rId677" ref="F38"/>
    <hyperlink r:id="rId678" ref="G38"/>
    <hyperlink r:id="rId679" ref="H38"/>
    <hyperlink r:id="rId680" ref="I38"/>
    <hyperlink r:id="rId681" ref="J38"/>
    <hyperlink r:id="rId682" ref="K38"/>
    <hyperlink r:id="rId683" ref="L38"/>
    <hyperlink r:id="rId684" ref="M38"/>
    <hyperlink r:id="rId685" ref="N38"/>
    <hyperlink r:id="rId686" ref="O38"/>
    <hyperlink r:id="rId687" ref="P38"/>
    <hyperlink r:id="rId688" ref="Q38"/>
    <hyperlink r:id="rId689" ref="R38"/>
    <hyperlink r:id="rId690" ref="S38"/>
    <hyperlink r:id="rId691" ref="T38"/>
    <hyperlink r:id="rId692" ref="U38"/>
    <hyperlink r:id="rId693" ref="C39"/>
    <hyperlink r:id="rId694" ref="D39"/>
    <hyperlink r:id="rId695" ref="E39"/>
    <hyperlink r:id="rId696" ref="F39"/>
    <hyperlink r:id="rId697" ref="G39"/>
    <hyperlink r:id="rId698" ref="H39"/>
    <hyperlink r:id="rId699" ref="I39"/>
    <hyperlink r:id="rId700" ref="J39"/>
    <hyperlink r:id="rId701" ref="K39"/>
    <hyperlink r:id="rId702" ref="L39"/>
    <hyperlink r:id="rId703" ref="M39"/>
    <hyperlink r:id="rId704" ref="N39"/>
    <hyperlink r:id="rId705" ref="O39"/>
    <hyperlink r:id="rId706" ref="P39"/>
    <hyperlink r:id="rId707" ref="Q39"/>
    <hyperlink r:id="rId708" ref="R39"/>
    <hyperlink r:id="rId709" ref="S39"/>
    <hyperlink r:id="rId710" ref="T39"/>
    <hyperlink r:id="rId711" ref="U39"/>
    <hyperlink r:id="rId712" ref="C40"/>
    <hyperlink r:id="rId713" ref="D40"/>
    <hyperlink r:id="rId714" ref="E40"/>
    <hyperlink r:id="rId715" ref="F40"/>
    <hyperlink r:id="rId716" ref="G40"/>
    <hyperlink r:id="rId717" ref="H40"/>
    <hyperlink r:id="rId718" ref="I40"/>
    <hyperlink r:id="rId719" ref="J40"/>
    <hyperlink r:id="rId720" ref="K40"/>
    <hyperlink r:id="rId721" ref="L40"/>
    <hyperlink r:id="rId722" ref="M40"/>
    <hyperlink r:id="rId723" ref="N40"/>
    <hyperlink r:id="rId724" ref="O40"/>
    <hyperlink r:id="rId725" ref="P40"/>
    <hyperlink r:id="rId726" ref="Q40"/>
    <hyperlink r:id="rId727" ref="R40"/>
    <hyperlink r:id="rId728" ref="S40"/>
    <hyperlink r:id="rId729" ref="T40"/>
    <hyperlink r:id="rId730" ref="U40"/>
    <hyperlink r:id="rId731" ref="B41"/>
    <hyperlink r:id="rId732" ref="D41"/>
    <hyperlink r:id="rId733" ref="F41"/>
    <hyperlink r:id="rId734" ref="G41"/>
    <hyperlink r:id="rId735" ref="H41"/>
    <hyperlink r:id="rId736" ref="I41"/>
    <hyperlink r:id="rId737" ref="J41"/>
    <hyperlink r:id="rId738" ref="M41"/>
    <hyperlink r:id="rId739" ref="O41"/>
    <hyperlink r:id="rId740" ref="Q41"/>
    <hyperlink r:id="rId741" ref="R41"/>
    <hyperlink r:id="rId742" ref="S41"/>
    <hyperlink r:id="rId743" ref="T41"/>
    <hyperlink r:id="rId744" ref="F42"/>
    <hyperlink r:id="rId745" ref="H42"/>
    <hyperlink r:id="rId746" ref="I42"/>
    <hyperlink r:id="rId747" ref="J42"/>
    <hyperlink r:id="rId748" ref="M42"/>
    <hyperlink r:id="rId749" ref="N42"/>
    <hyperlink r:id="rId750" ref="O42"/>
    <hyperlink r:id="rId751" ref="Q42"/>
    <hyperlink r:id="rId752" ref="R42"/>
    <hyperlink r:id="rId753" ref="S42"/>
    <hyperlink r:id="rId754" ref="C43"/>
    <hyperlink r:id="rId755" ref="D43"/>
    <hyperlink r:id="rId756" ref="I43"/>
    <hyperlink r:id="rId757" ref="L43"/>
    <hyperlink r:id="rId758" ref="M43"/>
    <hyperlink r:id="rId759" ref="O43"/>
    <hyperlink r:id="rId760" ref="Q43"/>
    <hyperlink r:id="rId761" ref="R43"/>
    <hyperlink r:id="rId762" ref="S43"/>
    <hyperlink r:id="rId763" ref="B44"/>
    <hyperlink r:id="rId764" ref="C44"/>
    <hyperlink r:id="rId765" ref="D44"/>
    <hyperlink r:id="rId766" ref="F44"/>
    <hyperlink r:id="rId767" ref="G44"/>
    <hyperlink r:id="rId768" ref="H44"/>
    <hyperlink r:id="rId769" ref="I44"/>
    <hyperlink r:id="rId770" ref="J44"/>
    <hyperlink r:id="rId771" ref="K44"/>
    <hyperlink r:id="rId772" ref="O44"/>
    <hyperlink r:id="rId773" ref="Q44"/>
    <hyperlink r:id="rId774" ref="R44"/>
    <hyperlink r:id="rId775" ref="S44"/>
    <hyperlink r:id="rId776" ref="T44"/>
    <hyperlink r:id="rId777" ref="D45"/>
    <hyperlink r:id="rId778" ref="G45"/>
    <hyperlink r:id="rId779" ref="H45"/>
    <hyperlink r:id="rId780" ref="I45"/>
    <hyperlink r:id="rId781" ref="J45"/>
    <hyperlink r:id="rId782" ref="L45"/>
    <hyperlink r:id="rId783" ref="M45"/>
    <hyperlink r:id="rId784" ref="O45"/>
    <hyperlink r:id="rId785" ref="Q45"/>
    <hyperlink r:id="rId786" ref="R45"/>
    <hyperlink r:id="rId787" ref="S45"/>
    <hyperlink r:id="rId788" ref="C46"/>
    <hyperlink r:id="rId789" ref="D46"/>
    <hyperlink r:id="rId790" ref="F46"/>
    <hyperlink r:id="rId791" ref="H46"/>
    <hyperlink r:id="rId792" ref="I46"/>
    <hyperlink r:id="rId793" ref="J46"/>
    <hyperlink r:id="rId794" ref="M46"/>
    <hyperlink r:id="rId795" ref="O46"/>
    <hyperlink r:id="rId796" ref="Q46"/>
    <hyperlink r:id="rId797" ref="R46"/>
    <hyperlink r:id="rId798" ref="S46"/>
    <hyperlink r:id="rId799" ref="C47"/>
    <hyperlink r:id="rId800" ref="G47"/>
    <hyperlink r:id="rId801" ref="I47"/>
    <hyperlink r:id="rId802" ref="J47"/>
    <hyperlink r:id="rId803" ref="L47"/>
    <hyperlink r:id="rId804" ref="M47"/>
    <hyperlink r:id="rId805" ref="O47"/>
    <hyperlink r:id="rId806" ref="Q47"/>
    <hyperlink r:id="rId807" ref="S47"/>
    <hyperlink r:id="rId808" ref="C48"/>
    <hyperlink r:id="rId809" ref="D48"/>
    <hyperlink r:id="rId810" ref="F48"/>
    <hyperlink r:id="rId811" ref="G48"/>
    <hyperlink r:id="rId812" ref="I48"/>
    <hyperlink r:id="rId813" ref="J48"/>
    <hyperlink r:id="rId814" ref="L48"/>
    <hyperlink r:id="rId815" ref="M48"/>
    <hyperlink r:id="rId816" ref="O48"/>
    <hyperlink r:id="rId817" ref="Q48"/>
    <hyperlink r:id="rId818" ref="R48"/>
    <hyperlink r:id="rId819" ref="S48"/>
    <hyperlink r:id="rId820" ref="T48"/>
    <hyperlink r:id="rId821" ref="D49"/>
    <hyperlink r:id="rId822" ref="F49"/>
    <hyperlink r:id="rId823" ref="G49"/>
    <hyperlink r:id="rId824" ref="I49"/>
    <hyperlink r:id="rId825" ref="J49"/>
    <hyperlink r:id="rId826" ref="L49"/>
    <hyperlink r:id="rId827" ref="M49"/>
    <hyperlink r:id="rId828" ref="O49"/>
    <hyperlink r:id="rId829" ref="P49"/>
    <hyperlink r:id="rId830" ref="Q49"/>
    <hyperlink r:id="rId831" ref="R49"/>
    <hyperlink r:id="rId832" ref="S49"/>
    <hyperlink r:id="rId833" ref="T49"/>
    <hyperlink r:id="rId834" ref="D50"/>
    <hyperlink r:id="rId835" ref="G50"/>
    <hyperlink r:id="rId836" ref="I50"/>
    <hyperlink r:id="rId837" ref="J50"/>
    <hyperlink r:id="rId838" ref="K50"/>
    <hyperlink r:id="rId839" ref="L50"/>
    <hyperlink r:id="rId840" ref="M50"/>
    <hyperlink r:id="rId841" ref="O50"/>
    <hyperlink r:id="rId842" ref="Q50"/>
    <hyperlink r:id="rId843" ref="R50"/>
    <hyperlink r:id="rId844" ref="S50"/>
    <hyperlink r:id="rId845" ref="B51"/>
    <hyperlink r:id="rId846" ref="E51"/>
    <hyperlink r:id="rId847" ref="F51"/>
    <hyperlink r:id="rId848" ref="I51"/>
    <hyperlink r:id="rId849" ref="J51"/>
    <hyperlink r:id="rId850" ref="L51"/>
    <hyperlink r:id="rId851" ref="M51"/>
    <hyperlink r:id="rId852" ref="N51"/>
    <hyperlink r:id="rId853" ref="O51"/>
    <hyperlink r:id="rId854" ref="Q51"/>
    <hyperlink r:id="rId855" ref="S51"/>
  </hyperlinks>
  <printOptions/>
  <pageMargins bottom="0.75" footer="0.0" header="0.0" left="0.7" right="0.7" top="0.75"/>
  <pageSetup orientation="landscape"/>
  <drawing r:id="rId85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2024-09-22T21:29:19Z</dcterms:created>
  <dc:creator>openpyxl</dc:creator>
</cp:coreProperties>
</file>