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C\RunUT\testcase_register_API\CO発行登録API\"/>
    </mc:Choice>
  </mc:AlternateContent>
  <bookViews>
    <workbookView xWindow="930" yWindow="0" windowWidth="18030" windowHeight="5460" tabRatio="874"/>
  </bookViews>
  <sheets>
    <sheet name="1.(3-10).業務アクセス権チェックを行う" sheetId="10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0" hidden="1">'[1]#REF'!#REF!</definedName>
    <definedName name="_" hidden="1">'[1]#REF'!#REF!</definedName>
    <definedName name="__key2" localSheetId="0" hidden="1">[2]会社情報!#REF!</definedName>
    <definedName name="__key2" hidden="1">[2]会社情報!#REF!</definedName>
    <definedName name="__key3" localSheetId="0" hidden="1">[2]会社情報!#REF!</definedName>
    <definedName name="__key3" hidden="1">[2]会社情報!#REF!</definedName>
    <definedName name="_1" localSheetId="0" hidden="1">'[1]#REF'!#REF!</definedName>
    <definedName name="_1" hidden="1">'[1]#REF'!#REF!</definedName>
    <definedName name="_123" localSheetId="0">#REF!</definedName>
    <definedName name="_123">#REF!</definedName>
    <definedName name="_1Regressio" localSheetId="0" hidden="1">'[1]#REF'!#REF!</definedName>
    <definedName name="_1Regressio" hidden="1">'[1]#REF'!#REF!</definedName>
    <definedName name="_7Regressio" localSheetId="0" hidden="1">'[1]#REF'!#REF!</definedName>
    <definedName name="_7Regressio" hidden="1">'[1]#REF'!#REF!</definedName>
    <definedName name="_Fill" localSheetId="0" hidden="1">#REF!</definedName>
    <definedName name="_Fill" hidden="1">#REF!</definedName>
    <definedName name="_xlnm._FilterDatabase" localSheetId="0" hidden="1">[3]改訂履歴!#REF!</definedName>
    <definedName name="_xlnm._FilterDatabase" hidden="1">[3]改訂履歴!#REF!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MatInverse_In" localSheetId="0" hidden="1">[4]DBﾚｲｱｳﾄ!#REF!</definedName>
    <definedName name="_MatInverse_In" hidden="1">[4]DBﾚｲｱｳﾄ!#REF!</definedName>
    <definedName name="_MatMult_A" localSheetId="0" hidden="1">[4]DBﾚｲｱｳﾄ!#REF!</definedName>
    <definedName name="_MatMult_A" hidden="1">[4]DBﾚｲｱｳﾄ!#REF!</definedName>
    <definedName name="_MatMult_AxB" localSheetId="0" hidden="1">[4]DBﾚｲｱｳﾄ!#REF!</definedName>
    <definedName name="_MatMult_AxB" hidden="1">[4]DBﾚｲｱｳﾄ!#REF!</definedName>
    <definedName name="_MatMult_B" localSheetId="0" hidden="1">[4]DBﾚｲｱｳﾄ!#REF!</definedName>
    <definedName name="_MatMult_B" hidden="1">[4]DBﾚｲｱｳﾄ!#REF!</definedName>
    <definedName name="_Order1" hidden="1">255</definedName>
    <definedName name="_Order2" hidden="1">1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localSheetId="0" hidden="1">#REF!</definedName>
    <definedName name="a" hidden="1">#REF!</definedName>
    <definedName name="aaa" localSheetId="0" hidden="1">[2]会社情報!#REF!</definedName>
    <definedName name="aaa" hidden="1">[2]会社情報!#REF!</definedName>
    <definedName name="aaaaa" localSheetId="0" hidden="1">'[1]#REF'!#REF!</definedName>
    <definedName name="aaaaa" hidden="1">'[1]#REF'!#REF!</definedName>
    <definedName name="AccessDatabase" hidden="1">"C:\WINNT\Profiles\Satoshi Onodera\ﾃﾞｽｸﾄｯﾌﾟ\開発案件一覧(5次開発).mdb"</definedName>
    <definedName name="bbbb" localSheetId="0" hidden="1">'[1]#REF'!#REF!</definedName>
    <definedName name="bbbb" hidden="1">'[1]#REF'!#REF!</definedName>
    <definedName name="bnhnhnhn" localSheetId="0">#REF!</definedName>
    <definedName name="bnhnhnhn">#REF!</definedName>
    <definedName name="cccc" localSheetId="0" hidden="1">{#N/A,#N/A,FALSE,"表一覧"}</definedName>
    <definedName name="cccc" hidden="1">{#N/A,#N/A,FALSE,"表一覧"}</definedName>
    <definedName name="component_type" localSheetId="0">#REF!</definedName>
    <definedName name="component_type">#REF!</definedName>
    <definedName name="component_type2">[5]選択肢!$A$4:$A$24</definedName>
    <definedName name="dmm" localSheetId="0">#REF!</definedName>
    <definedName name="dmm">#REF!</definedName>
    <definedName name="Excel_BuiltIn_Print_Area" localSheetId="0">#REF!</definedName>
    <definedName name="Excel_BuiltIn_Print_Area">#REF!</definedName>
    <definedName name="GL" localSheetId="0">#REF!</definedName>
    <definedName name="GL">#REF!</definedName>
    <definedName name="GLOSS" localSheetId="0">#REF!</definedName>
    <definedName name="GLOSS">#REF!</definedName>
    <definedName name="GROSS">[6]GLOSS!$A$2:$F$374</definedName>
    <definedName name="ime_type" localSheetId="0">#REF!</definedName>
    <definedName name="ime_type">#REF!</definedName>
    <definedName name="klbgnjgkln" localSheetId="0">#REF!</definedName>
    <definedName name="klbgnjgkln">#REF!</definedName>
    <definedName name="method" localSheetId="0">#REF!</definedName>
    <definedName name="method">#REF!</definedName>
    <definedName name="methoe1" localSheetId="0">#REF!</definedName>
    <definedName name="methoe1">#REF!</definedName>
    <definedName name="msg_type" localSheetId="0">#REF!</definedName>
    <definedName name="msg_type">#REF!</definedName>
    <definedName name="NAME_COLUMNS">[7]項目定義書!$B:$G</definedName>
    <definedName name="NAME_TABLES" localSheetId="0">#REF!</definedName>
    <definedName name="NAME_TABLES">#REF!</definedName>
    <definedName name="NameList" localSheetId="0">#REF!</definedName>
    <definedName name="NameList">#REF!</definedName>
    <definedName name="NCJS" localSheetId="0">#REF!</definedName>
    <definedName name="NCJS">#REF!</definedName>
    <definedName name="o単1" localSheetId="0">#REF!</definedName>
    <definedName name="o単1">#REF!</definedName>
    <definedName name="o単2" localSheetId="0">#REF!</definedName>
    <definedName name="o単2">#REF!</definedName>
    <definedName name="o単3" localSheetId="0">#REF!</definedName>
    <definedName name="o単3">#REF!</definedName>
    <definedName name="o単４" localSheetId="0">#REF!</definedName>
    <definedName name="o単４">#REF!</definedName>
    <definedName name="o単5" localSheetId="0">#REF!</definedName>
    <definedName name="o単5">#REF!</definedName>
    <definedName name="o単６" localSheetId="0">#REF!</definedName>
    <definedName name="o単６">#REF!</definedName>
    <definedName name="o単７" localSheetId="0">#REF!</definedName>
    <definedName name="o単７">#REF!</definedName>
    <definedName name="o単８" localSheetId="0">#REF!</definedName>
    <definedName name="o単８">#REF!</definedName>
    <definedName name="_xlnm.Print_Area" localSheetId="0">'1.(3-10).業務アクセス権チェックを行う'!$A$1:$T$80</definedName>
    <definedName name="_xlnm.Print_Area">#REF!</definedName>
    <definedName name="Print_Area2" localSheetId="0">#REF!</definedName>
    <definedName name="Print_Area2">#REF!</definedName>
    <definedName name="qưeweqweq2e" localSheetId="0">#REF!</definedName>
    <definedName name="qưeweqweq2e">#REF!</definedName>
    <definedName name="qưewqewqe" localSheetId="0">#REF!</definedName>
    <definedName name="qưewqewqe">#REF!</definedName>
    <definedName name="rtrtrtrt" localSheetId="0">#REF!</definedName>
    <definedName name="rtrtrtrt">#REF!</definedName>
    <definedName name="rtyrtyrtyr" localSheetId="0" hidden="1">#REF!</definedName>
    <definedName name="rtyrtyrtyr" hidden="1">#REF!</definedName>
    <definedName name="rtytrytry" localSheetId="0">#REF!</definedName>
    <definedName name="rtytrytry">#REF!</definedName>
    <definedName name="sdsd" localSheetId="0">#REF!</definedName>
    <definedName name="sdsd">#REF!</definedName>
    <definedName name="sdsds" localSheetId="0">#REF!</definedName>
    <definedName name="sdsds">#REF!</definedName>
    <definedName name="sdsdsdsd" localSheetId="0">#REF!</definedName>
    <definedName name="sdsdsdsd">#REF!</definedName>
    <definedName name="sdsdsdsds" localSheetId="0">#REF!</definedName>
    <definedName name="sdsdsdsds">#REF!</definedName>
    <definedName name="sdsdsdsdsdsdsd" localSheetId="0">#REF!</definedName>
    <definedName name="sdsdsdsdsdsdsd">#REF!</definedName>
    <definedName name="sdvfdvfdvfd" localSheetId="0">#REF!</definedName>
    <definedName name="sdvfdvfdvfd">#REF!</definedName>
    <definedName name="size">[8]main!$A$1:$B$7</definedName>
    <definedName name="ｓｓｓ" localSheetId="0" hidden="1">{#N/A,#N/A,FALSE,"表一覧"}</definedName>
    <definedName name="ｓｓｓ" hidden="1">{#N/A,#N/A,FALSE,"表一覧"}</definedName>
    <definedName name="systemdate" localSheetId="0" hidden="1">[2]会社情報!#REF!</definedName>
    <definedName name="systemdate" hidden="1">[2]会社情報!#REF!</definedName>
    <definedName name="ｓ単１" localSheetId="0">#REF!</definedName>
    <definedName name="ｓ単１">#REF!</definedName>
    <definedName name="ｓ単2" localSheetId="0">#REF!</definedName>
    <definedName name="ｓ単2">#REF!</definedName>
    <definedName name="s単３" localSheetId="0">#REF!</definedName>
    <definedName name="s単３">#REF!</definedName>
    <definedName name="ｓ単４" localSheetId="0">#REF!</definedName>
    <definedName name="ｓ単４">#REF!</definedName>
    <definedName name="ｓ単5" localSheetId="0">#REF!</definedName>
    <definedName name="ｓ単5">#REF!</definedName>
    <definedName name="TGLOSS" localSheetId="0">#REF!</definedName>
    <definedName name="TGLOSS">#REF!</definedName>
    <definedName name="trytrytryryrty" localSheetId="0">#REF!</definedName>
    <definedName name="trytrytryryrty">#REF!</definedName>
    <definedName name="tyuyuyuyu" localSheetId="0">#REF!</definedName>
    <definedName name="tyuyuyuyu">#REF!</definedName>
    <definedName name="ưewew" localSheetId="0">#REF!</definedName>
    <definedName name="ưewew">#REF!</definedName>
    <definedName name="ưewewewr" localSheetId="0">#REF!</definedName>
    <definedName name="ưewewewr">#REF!</definedName>
    <definedName name="w" localSheetId="0" hidden="1">#REF!</definedName>
    <definedName name="w" hidden="1">#REF!</definedName>
    <definedName name="wrn.仕様書表紙." localSheetId="0" hidden="1">{#N/A,#N/A,FALSE,"表一覧"}</definedName>
    <definedName name="wrn.仕様書表紙." hidden="1">{#N/A,#N/A,FALSE,"表一覧"}</definedName>
    <definedName name="yuiyuytutyu" localSheetId="0">#REF!</definedName>
    <definedName name="yuiyuytutyu">#REF!</definedName>
    <definedName name="yuyuyuy" localSheetId="0">#REF!</definedName>
    <definedName name="yuyuyuy">#REF!</definedName>
    <definedName name="カテゴリ" localSheetId="0">#REF!</definedName>
    <definedName name="カテゴリ">#REF!</definedName>
    <definedName name="クラス">[9]選択肢!$E$4:$E$11</definedName>
    <definedName name="クラス単金">[9]選択肢!$F$4:$F$11</definedName>
    <definedName name="クラス原価">[9]選択肢!$F$4:$F$11</definedName>
    <definedName name="クラス売価">[9]選択肢!$I$4:$I$11</definedName>
    <definedName name="クラス控除原価">[9]選択肢!$G$4:$G$11</definedName>
    <definedName name="クラス控除売価">[9]選択肢!$J$4:$J$11</definedName>
    <definedName name="クラス控除条件">[9]選択肢!$F$14</definedName>
    <definedName name="クラス超過原価">[9]選択肢!$H$4:$H$11</definedName>
    <definedName name="クラス超過売価">[9]選択肢!$K$4:$K$11</definedName>
    <definedName name="クラス超過条件">[9]選択肢!$F$15</definedName>
    <definedName name="チェック">[9]選択肢!$B$3:$B$4</definedName>
    <definedName name="ドメイン" localSheetId="0">#REF!</definedName>
    <definedName name="ドメイン">#REF!</definedName>
    <definedName name="メンバー">[9]選択肢!$N$4:$N$33</definedName>
    <definedName name="メンバークラス">[9]選択肢!$O$4:$O$33</definedName>
    <definedName name="メンバー単金">[9]選択肢!$P$4:$P$33</definedName>
    <definedName name="メンバー売価">[9]選択肢!$U$4:$U$33</definedName>
    <definedName name="メンバー控除単金">[9]選択肢!$Q$4:$Q$33</definedName>
    <definedName name="メンバー控除売価">[9]選択肢!$V$4:$V$33</definedName>
    <definedName name="メンバー控除売条件">[9]選択肢!$X$4:$X$33</definedName>
    <definedName name="メンバー控除条件">[9]選択肢!$S$4:$S$33</definedName>
    <definedName name="メンバー超過単金">[9]選択肢!$R$4:$R$33</definedName>
    <definedName name="メンバー超過売価">[9]選択肢!$W$4:$W$33</definedName>
    <definedName name="メンバー超過売条件">[9]選択肢!$Y$4:$Y$33</definedName>
    <definedName name="メンバー超過条件">[9]選択肢!$T$4:$T$33</definedName>
    <definedName name="メンバー部局">[9]選択肢!$M$4:$M$33</definedName>
    <definedName name="仕様書" localSheetId="0" hidden="1">{#N/A,#N/A,FALSE,"表一覧"}</definedName>
    <definedName name="仕様書" hidden="1">{#N/A,#N/A,FALSE,"表一覧"}</definedName>
    <definedName name="受注形態">[9]選択肢!$C$3:$C$8</definedName>
    <definedName name="工程">[9]選択肢!$A$3:$A$13</definedName>
    <definedName name="標準工数">[9]選択肢!$F$13</definedName>
    <definedName name="機能名">[10]選択肢!$B$2:$B$15</definedName>
    <definedName name="設計分類">"詳細設計"</definedName>
    <definedName name="調整画面" localSheetId="0" hidden="1">{#N/A,#N/A,FALSE,"表一覧"}</definedName>
    <definedName name="調整画面" hidden="1">{#N/A,#N/A,FALSE,"表一覧"}</definedName>
    <definedName name="購入サポート" localSheetId="0" hidden="1">{#N/A,#N/A,FALSE,"表一覧"}</definedName>
    <definedName name="購入サポート" hidden="1">{#N/A,#N/A,FALSE,"表一覧"}</definedName>
    <definedName name="購入サポートテーブル" localSheetId="0" hidden="1">{#N/A,#N/A,FALSE,"表一覧"}</definedName>
    <definedName name="購入サポートテーブル" hidden="1">{#N/A,#N/A,FALSE,"表一覧"}</definedName>
    <definedName name="関連表" localSheetId="0" hidden="1">#REF!</definedName>
    <definedName name="関連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02" l="1"/>
  <c r="D13" i="102"/>
  <c r="G3" i="102" l="1"/>
  <c r="G2" i="102"/>
  <c r="K1" i="102"/>
  <c r="H1" i="102"/>
  <c r="C4" i="102" s="1"/>
  <c r="C5" i="102" l="1"/>
  <c r="G4" i="102"/>
</calcChain>
</file>

<file path=xl/sharedStrings.xml><?xml version="1.0" encoding="utf-8"?>
<sst xmlns="http://schemas.openxmlformats.org/spreadsheetml/2006/main" count="302" uniqueCount="87">
  <si>
    <t>作成者</t>
  </si>
  <si>
    <t>試験項目の種類(N/A/B)</t>
  </si>
  <si>
    <t>実施者</t>
  </si>
  <si>
    <t>試験結果</t>
  </si>
  <si>
    <t>ステップ数(KLOC)</t>
  </si>
  <si>
    <t>項目総件数</t>
  </si>
  <si>
    <t>試験項目密度</t>
  </si>
  <si>
    <t>O</t>
  </si>
  <si>
    <t>A</t>
  </si>
  <si>
    <t>N</t>
  </si>
  <si>
    <t>合格</t>
  </si>
  <si>
    <t>失敗</t>
  </si>
  <si>
    <t>未テスト</t>
  </si>
  <si>
    <t>入力一覧（レベル2）</t>
    <phoneticPr fontId="0"/>
  </si>
  <si>
    <t>UTCID01</t>
  </si>
  <si>
    <t>確認</t>
  </si>
  <si>
    <t>ストラテジーの設定</t>
  </si>
  <si>
    <t>○</t>
  </si>
  <si>
    <t>結果</t>
  </si>
  <si>
    <t>種類（N：正常、A：異常、B：境界）Type (N: Normal, A: Abnormal, B: Borderline)</t>
  </si>
  <si>
    <t>一次消化ステータス（P：合格／F：失敗）Primary Digestion Status (P: Passed / F: Failed)</t>
  </si>
  <si>
    <t>障害ID（失敗した項目）</t>
  </si>
  <si>
    <t>二次消化ステータス</t>
  </si>
  <si>
    <t>ThanhND76</t>
  </si>
  <si>
    <t>入力一覧（レベル1）</t>
    <phoneticPr fontId="0"/>
  </si>
  <si>
    <t xml:space="preserve">値 </t>
    <phoneticPr fontId="0"/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</si>
  <si>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</si>
  <si>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</si>
  <si>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</si>
  <si>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</si>
  <si>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</si>
  <si>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</si>
  <si>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</si>
  <si>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</si>
  <si>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</si>
  <si>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条件</t>
  </si>
  <si>
    <t>入力資材</t>
    <phoneticPr fontId="0"/>
  </si>
  <si>
    <t>processType タイプの検証</t>
  </si>
  <si>
    <t xml:space="preserve"> 引数.業務プロセスID(processId)</t>
  </si>
  <si>
    <t>Thực hiện hàm getOperationList()</t>
  </si>
  <si>
    <t>isApproveProcess</t>
  </si>
  <si>
    <t>From保存中 (F_INPUT_IN_PROGRESS)</t>
  </si>
  <si>
    <t>アウトプット</t>
    <phoneticPr fontId="0"/>
  </si>
  <si>
    <t>可能操作リスト(operationList)</t>
  </si>
  <si>
    <t>operationList</t>
  </si>
  <si>
    <t>[From引戻 (F_PULL_BACK), From承認 (F_APPROVE), From差戻 (F_REMAND)]</t>
  </si>
  <si>
    <t>ボディパラメータ.メタ.操作(action)</t>
  </si>
  <si>
    <t>invo.mete.action</t>
  </si>
  <si>
    <t>IN operationList</t>
  </si>
  <si>
    <t>NOT IN operationList</t>
  </si>
  <si>
    <t>(3-11).商品汎用属性のチェックを行うへ進む</t>
  </si>
  <si>
    <t>HTTPステータス「401」</t>
  </si>
  <si>
    <t>処理を終了する</t>
  </si>
  <si>
    <t>エラーコード (code)</t>
    <phoneticPr fontId="0"/>
  </si>
  <si>
    <t>ETNC0058</t>
  </si>
  <si>
    <t>エラーメッセージ (message)</t>
    <phoneticPr fontId="0"/>
  </si>
  <si>
    <t>Invalid Operation.</t>
  </si>
  <si>
    <t>=PT_FDCOI</t>
  </si>
  <si>
    <t>processStrategy.processTypeの設定</t>
    <rPh sb="28" eb="30">
      <t>セッテイ</t>
    </rPh>
    <phoneticPr fontId="29"/>
  </si>
  <si>
    <t xml:space="preserve"> IN ( FDCOI01, FDCOI02, FDCOI03, FDCOI04, FDCOI05)</t>
    <phoneticPr fontId="26"/>
  </si>
  <si>
    <t>プロセス進捗ステータス</t>
    <phoneticPr fontId="26"/>
  </si>
  <si>
    <t>未着手 (NOT_STARTED)</t>
    <rPh sb="0" eb="3">
      <t>ミチャクシュ</t>
    </rPh>
    <phoneticPr fontId="4"/>
  </si>
  <si>
    <t>From承認待 (F_AWAITING_APPROVAL)</t>
    <rPh sb="4" eb="6">
      <t>ショウニン</t>
    </rPh>
    <rPh sb="6" eb="7">
      <t>マ</t>
    </rPh>
    <phoneticPr fontId="4"/>
  </si>
  <si>
    <t>To未着手 (T_AWAITING_CONFIRMATION)</t>
    <rPh sb="2" eb="5">
      <t>ミチャクシュ</t>
    </rPh>
    <phoneticPr fontId="4"/>
  </si>
  <si>
    <t>To保存中 (T_INPUT_IN_PROGRESS)</t>
    <rPh sb="2" eb="4">
      <t>ホゾン</t>
    </rPh>
    <rPh sb="4" eb="5">
      <t>ナカ</t>
    </rPh>
    <phoneticPr fontId="4"/>
  </si>
  <si>
    <t>To承認待 (T_AWAITING_APPROVAL)</t>
    <rPh sb="2" eb="4">
      <t>ショウニン</t>
    </rPh>
    <rPh sb="4" eb="5">
      <t>マ</t>
    </rPh>
    <phoneticPr fontId="4"/>
  </si>
  <si>
    <t>合意済 (ARGEED)</t>
    <rPh sb="0" eb="2">
      <t>ゴウイ</t>
    </rPh>
    <rPh sb="2" eb="3">
      <t>ズ</t>
    </rPh>
    <phoneticPr fontId="4"/>
  </si>
  <si>
    <t>[From下書き (F_SAVING), From承認依頼 (F_APPROVE_REQ)]</t>
  </si>
  <si>
    <t>[To承認依頼 (T_APPROVE_REQ), 再確認依頼 (T_RECONFIRMATION),From承認依頼 (F_APPROVE_REQ)]</t>
  </si>
  <si>
    <t>[To引戻 (T_PULL_BACK), To承認 (T_APPROVE), To差戻 (T_REMAND), 再確認依頼 (T_RECONFIRMATION),From承認依頼 (F_APPROVE_REQ)]</t>
  </si>
  <si>
    <t>[From引戻 (F_PULL_BACK),From承認依頼 (F_APPROVE_REQ)]</t>
  </si>
  <si>
    <t>processId</t>
  </si>
  <si>
    <t>外部連携(outsideLinkage)</t>
  </si>
  <si>
    <t>outsideLinkage</t>
  </si>
  <si>
    <t>可能操作リストは空で返すNULL</t>
  </si>
  <si>
    <t>プロセス管理「PROCESS_MANAGE」から対象のレコードを取得</t>
    <phoneticPr fontId="22"/>
  </si>
  <si>
    <t>(1).プロセス管理テーブルを以下条件で取得する</t>
    <phoneticPr fontId="22"/>
  </si>
  <si>
    <t>（取得条件）
プロセス管理.エンティティID(ENTITY_ID) = 引数.エンティティID(entityId)
 プロセス管理.プロセス種類(PROCESS_TYPE)  = 区分.プロセス種類.PT_FDCOI
 プロセス管理.取引TRX番号(TRADING_TRX)  = 引数.取引TRX番号(tradingTrx)</t>
    <phoneticPr fontId="22"/>
  </si>
  <si>
    <t>左の条件を満たす</t>
    <phoneticPr fontId="22"/>
  </si>
  <si>
    <t>左記の条件を満たさない</t>
    <phoneticPr fontId="22"/>
  </si>
  <si>
    <t>(2).(1)で取得したプロセス管理情報の中から、以下条件に一致するデータがあるがチェックする</t>
    <phoneticPr fontId="22"/>
  </si>
  <si>
    <t>プロセス管理.イベントキャンセル=区分.プロセスキャンセル.未キャンセル</t>
  </si>
  <si>
    <t>プロセス管理.プロセス削除フラグ=区分.削除フラグ.未削除</t>
  </si>
  <si>
    <t>取得件数は5件以上の場合</t>
  </si>
  <si>
    <t>取得件数は4件以上の場合</t>
  </si>
  <si>
    <t>取得件数は6件以上の場合</t>
  </si>
  <si>
    <t>プロセス管理.イベントキャンセル=区分.プロセスキャンセル.キャンセル
プロセス管理.プロセス進捗ステータス≠合意済み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</si>
</sst>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sz val="11"/>
      <color indexed="20"/>
      <name val="ＭＳ Ｐゴシック"/>
      <family val="2"/>
    </font>
    <font>
      <b/>
      <sz val="11"/>
      <color indexed="52"/>
      <name val="ＭＳ Ｐゴシック"/>
      <family val="2"/>
    </font>
    <font>
      <b/>
      <sz val="11"/>
      <color indexed="9"/>
      <name val="ＭＳ Ｐゴシック"/>
      <family val="2"/>
    </font>
    <font>
      <i/>
      <sz val="11"/>
      <color indexed="23"/>
      <name val="ＭＳ Ｐゴシック"/>
      <family val="2"/>
    </font>
    <font>
      <sz val="11"/>
      <color indexed="17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62"/>
      <name val="ＭＳ Ｐゴシック"/>
      <family val="2"/>
    </font>
    <font>
      <sz val="11"/>
      <color indexed="52"/>
      <name val="ＭＳ Ｐゴシック"/>
      <family val="2"/>
    </font>
    <font>
      <sz val="11"/>
      <color indexed="60"/>
      <name val="ＭＳ Ｐゴシック"/>
      <family val="2"/>
    </font>
    <font>
      <b/>
      <sz val="11"/>
      <color indexed="63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10"/>
      <name val="ＭＳ Ｐゴシック"/>
      <family val="2"/>
    </font>
    <font>
      <sz val="10"/>
      <name val="ＭＳ Ｐゴシック"/>
      <family val="2"/>
    </font>
    <font>
      <sz val="10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indexed="9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color rgb="FF0000CC"/>
      <name val="Meiryo UI"/>
      <family val="3"/>
      <charset val="128"/>
    </font>
    <font>
      <sz val="10"/>
      <name val="Meiryo UI"/>
      <family val="2"/>
    </font>
    <font>
      <sz val="10"/>
      <color rgb="FFFF0000"/>
      <name val="Meiryo UI"/>
      <family val="2"/>
    </font>
    <font>
      <sz val="10"/>
      <color rgb="FFFF0000"/>
      <name val="Meiryo UI"/>
      <family val="3"/>
      <charset val="128"/>
    </font>
    <font>
      <b/>
      <sz val="10"/>
      <name val="Meiryo UI"/>
      <family val="2"/>
    </font>
    <font>
      <u/>
      <sz val="11"/>
      <color theme="1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C5D6F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7">
    <xf numFmtId="0" fontId="0" fillId="0" borderId="0">
      <alignment vertical="center"/>
    </xf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7" fillId="0" borderId="0"/>
    <xf numFmtId="0" fontId="27" fillId="0" borderId="0">
      <alignment vertical="center"/>
    </xf>
    <xf numFmtId="0" fontId="28" fillId="0" borderId="0">
      <alignment vertical="center"/>
    </xf>
    <xf numFmtId="0" fontId="7" fillId="0" borderId="0"/>
    <xf numFmtId="0" fontId="7" fillId="0" borderId="0"/>
    <xf numFmtId="0" fontId="29" fillId="0" borderId="0"/>
    <xf numFmtId="0" fontId="30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/>
    <xf numFmtId="0" fontId="7" fillId="0" borderId="0"/>
    <xf numFmtId="0" fontId="3" fillId="0" borderId="0"/>
    <xf numFmtId="0" fontId="2" fillId="0" borderId="0"/>
    <xf numFmtId="0" fontId="1" fillId="0" borderId="0"/>
    <xf numFmtId="0" fontId="41" fillId="0" borderId="0" applyNumberFormat="0" applyFill="0" applyBorder="0" applyAlignment="0" applyProtection="0">
      <alignment vertical="center"/>
    </xf>
  </cellStyleXfs>
  <cellXfs count="89">
    <xf numFmtId="0" fontId="0" fillId="0" borderId="0" xfId="0" applyAlignment="1">
      <alignment vertical="center" readingOrder="1"/>
    </xf>
    <xf numFmtId="0" fontId="31" fillId="25" borderId="14" xfId="46" applyFont="1" applyFill="1" applyBorder="1" applyAlignment="1">
      <alignment wrapText="1" readingOrder="1"/>
    </xf>
    <xf numFmtId="0" fontId="32" fillId="24" borderId="14" xfId="45" applyFont="1" applyFill="1" applyBorder="1" applyAlignment="1">
      <alignment vertical="center" readingOrder="1"/>
    </xf>
    <xf numFmtId="0" fontId="31" fillId="24" borderId="0" xfId="45" applyFont="1" applyFill="1"/>
    <xf numFmtId="164" fontId="31" fillId="25" borderId="14" xfId="46" applyNumberFormat="1" applyFont="1" applyFill="1" applyBorder="1" applyAlignment="1">
      <alignment wrapText="1" readingOrder="1"/>
    </xf>
    <xf numFmtId="164" fontId="32" fillId="25" borderId="14" xfId="46" applyNumberFormat="1" applyFont="1" applyFill="1" applyBorder="1" applyAlignment="1">
      <alignment wrapText="1" readingOrder="1"/>
    </xf>
    <xf numFmtId="0" fontId="32" fillId="24" borderId="0" xfId="45" applyFont="1" applyFill="1" applyAlignment="1">
      <alignment horizontal="left" readingOrder="1"/>
    </xf>
    <xf numFmtId="0" fontId="31" fillId="24" borderId="0" xfId="45" applyFont="1" applyFill="1" applyAlignment="1">
      <alignment horizontal="right" readingOrder="1"/>
    </xf>
    <xf numFmtId="0" fontId="35" fillId="26" borderId="10" xfId="45" applyFont="1" applyFill="1" applyBorder="1"/>
    <xf numFmtId="0" fontId="33" fillId="26" borderId="10" xfId="45" applyFont="1" applyFill="1" applyBorder="1" applyAlignment="1">
      <alignment horizontal="left" wrapText="1" readingOrder="1"/>
    </xf>
    <xf numFmtId="0" fontId="33" fillId="26" borderId="10" xfId="45" applyFont="1" applyFill="1" applyBorder="1" applyAlignment="1">
      <alignment horizontal="right" wrapText="1" readingOrder="1"/>
    </xf>
    <xf numFmtId="0" fontId="34" fillId="26" borderId="10" xfId="45" applyFont="1" applyFill="1" applyBorder="1" applyAlignment="1">
      <alignment vertical="top" textRotation="180" readingOrder="1"/>
    </xf>
    <xf numFmtId="0" fontId="34" fillId="26" borderId="11" xfId="45" applyFont="1" applyFill="1" applyBorder="1" applyAlignment="1">
      <alignment vertical="top" readingOrder="1"/>
    </xf>
    <xf numFmtId="0" fontId="34" fillId="26" borderId="11" xfId="45" applyFont="1" applyFill="1" applyBorder="1" applyAlignment="1">
      <alignment vertical="center" readingOrder="1"/>
    </xf>
    <xf numFmtId="0" fontId="32" fillId="0" borderId="13" xfId="45" applyFont="1" applyFill="1" applyBorder="1" applyAlignment="1">
      <alignment vertical="top" readingOrder="1"/>
    </xf>
    <xf numFmtId="0" fontId="31" fillId="24" borderId="10" xfId="45" applyFont="1" applyFill="1" applyBorder="1" applyAlignment="1">
      <alignment horizontal="left" vertical="top" readingOrder="1"/>
    </xf>
    <xf numFmtId="0" fontId="32" fillId="0" borderId="10" xfId="45" applyFont="1" applyFill="1" applyBorder="1" applyAlignment="1">
      <alignment horizontal="center" readingOrder="1"/>
    </xf>
    <xf numFmtId="0" fontId="32" fillId="0" borderId="10" xfId="45" applyFont="1" applyBorder="1" applyAlignment="1">
      <alignment horizontal="center" readingOrder="1"/>
    </xf>
    <xf numFmtId="0" fontId="32" fillId="24" borderId="13" xfId="45" applyFont="1" applyFill="1" applyBorder="1" applyAlignment="1">
      <alignment horizontal="left" vertical="top" indent="1" readingOrder="1"/>
    </xf>
    <xf numFmtId="0" fontId="31" fillId="24" borderId="10" xfId="45" applyFont="1" applyFill="1" applyBorder="1" applyAlignment="1">
      <alignment horizontal="left" vertical="top" wrapText="1" readingOrder="1"/>
    </xf>
    <xf numFmtId="0" fontId="32" fillId="0" borderId="13" xfId="45" applyFont="1" applyFill="1" applyBorder="1" applyAlignment="1">
      <alignment horizontal="left" vertical="top" indent="1" readingOrder="1"/>
    </xf>
    <xf numFmtId="0" fontId="31" fillId="24" borderId="10" xfId="45" applyFont="1" applyFill="1" applyBorder="1" applyAlignment="1">
      <alignment horizontal="left" vertical="center" readingOrder="1"/>
    </xf>
    <xf numFmtId="0" fontId="34" fillId="26" borderId="10" xfId="45" applyFont="1" applyFill="1" applyBorder="1" applyAlignment="1">
      <alignment vertical="top" readingOrder="1"/>
    </xf>
    <xf numFmtId="0" fontId="31" fillId="0" borderId="10" xfId="45" applyFont="1" applyBorder="1" applyAlignment="1">
      <alignment horizontal="center" readingOrder="1"/>
    </xf>
    <xf numFmtId="0" fontId="31" fillId="0" borderId="10" xfId="45" applyFont="1" applyBorder="1" applyAlignment="1">
      <alignment horizontal="left" vertical="center" readingOrder="1"/>
    </xf>
    <xf numFmtId="0" fontId="36" fillId="24" borderId="12" xfId="45" applyFont="1" applyFill="1" applyBorder="1" applyAlignment="1">
      <alignment horizontal="left" vertical="center" textRotation="180" readingOrder="1"/>
    </xf>
    <xf numFmtId="0" fontId="36" fillId="24" borderId="10" xfId="45" applyFont="1" applyFill="1" applyBorder="1" applyAlignment="1">
      <alignment horizontal="left" vertical="center" textRotation="180" readingOrder="1"/>
    </xf>
    <xf numFmtId="0" fontId="31" fillId="0" borderId="0" xfId="45" applyFont="1"/>
    <xf numFmtId="0" fontId="31" fillId="24" borderId="0" xfId="45" applyFont="1" applyFill="1" applyBorder="1" applyAlignment="1">
      <alignment horizontal="center"/>
    </xf>
    <xf numFmtId="0" fontId="31" fillId="25" borderId="14" xfId="46" applyFont="1" applyFill="1" applyBorder="1" applyAlignment="1">
      <alignment horizontal="left" wrapText="1" readingOrder="1"/>
    </xf>
    <xf numFmtId="0" fontId="31" fillId="25" borderId="0" xfId="46" applyFont="1" applyFill="1" applyBorder="1" applyAlignment="1">
      <alignment horizontal="center" wrapText="1" readingOrder="1"/>
    </xf>
    <xf numFmtId="0" fontId="34" fillId="26" borderId="10" xfId="45" applyFont="1" applyFill="1" applyBorder="1" applyAlignment="1">
      <alignment vertical="center" readingOrder="1"/>
    </xf>
    <xf numFmtId="0" fontId="32" fillId="27" borderId="13" xfId="45" applyFont="1" applyFill="1" applyBorder="1" applyAlignment="1">
      <alignment horizontal="left" vertical="top" readingOrder="1"/>
    </xf>
    <xf numFmtId="0" fontId="31" fillId="27" borderId="10" xfId="45" applyFont="1" applyFill="1" applyBorder="1" applyAlignment="1">
      <alignment horizontal="left" vertical="top" readingOrder="1"/>
    </xf>
    <xf numFmtId="0" fontId="32" fillId="27" borderId="10" xfId="45" applyFont="1" applyFill="1" applyBorder="1" applyAlignment="1">
      <alignment horizontal="center" readingOrder="1"/>
    </xf>
    <xf numFmtId="0" fontId="33" fillId="27" borderId="10" xfId="45" applyFont="1" applyFill="1" applyBorder="1" applyAlignment="1">
      <alignment horizontal="center" readingOrder="1"/>
    </xf>
    <xf numFmtId="0" fontId="32" fillId="27" borderId="0" xfId="45" applyFont="1" applyFill="1" applyBorder="1" applyAlignment="1">
      <alignment horizontal="center" readingOrder="1"/>
    </xf>
    <xf numFmtId="0" fontId="37" fillId="0" borderId="10" xfId="45" applyFont="1" applyFill="1" applyBorder="1" applyAlignment="1">
      <alignment horizontal="center" readingOrder="1"/>
    </xf>
    <xf numFmtId="0" fontId="38" fillId="0" borderId="10" xfId="45" applyFont="1" applyFill="1" applyBorder="1" applyAlignment="1">
      <alignment horizontal="center" readingOrder="1"/>
    </xf>
    <xf numFmtId="0" fontId="32" fillId="24" borderId="10" xfId="45" applyFont="1" applyFill="1" applyBorder="1" applyAlignment="1">
      <alignment horizontal="center" readingOrder="1"/>
    </xf>
    <xf numFmtId="0" fontId="31" fillId="24" borderId="10" xfId="45" quotePrefix="1" applyFont="1" applyFill="1" applyBorder="1" applyAlignment="1">
      <alignment horizontal="left" vertical="top" wrapText="1" readingOrder="1"/>
    </xf>
    <xf numFmtId="0" fontId="33" fillId="0" borderId="10" xfId="45" applyFont="1" applyFill="1" applyBorder="1" applyAlignment="1">
      <alignment horizontal="center" readingOrder="1"/>
    </xf>
    <xf numFmtId="0" fontId="32" fillId="27" borderId="13" xfId="45" applyFont="1" applyFill="1" applyBorder="1" applyAlignment="1">
      <alignment horizontal="left" readingOrder="1"/>
    </xf>
    <xf numFmtId="0" fontId="31" fillId="27" borderId="10" xfId="45" applyFont="1" applyFill="1" applyBorder="1" applyAlignment="1">
      <alignment horizontal="left" readingOrder="1"/>
    </xf>
    <xf numFmtId="0" fontId="39" fillId="27" borderId="10" xfId="45" applyFont="1" applyFill="1" applyBorder="1" applyAlignment="1">
      <alignment horizontal="right" readingOrder="1"/>
    </xf>
    <xf numFmtId="0" fontId="31" fillId="27" borderId="10" xfId="45" applyFont="1" applyFill="1" applyBorder="1" applyAlignment="1">
      <alignment horizontal="right" readingOrder="1"/>
    </xf>
    <xf numFmtId="0" fontId="33" fillId="0" borderId="10" xfId="45" applyFont="1" applyBorder="1" applyAlignment="1">
      <alignment horizontal="center" readingOrder="1"/>
    </xf>
    <xf numFmtId="0" fontId="32" fillId="0" borderId="24" xfId="45" applyFont="1" applyFill="1" applyBorder="1" applyAlignment="1">
      <alignment vertical="top" readingOrder="1"/>
    </xf>
    <xf numFmtId="0" fontId="31" fillId="24" borderId="10" xfId="45" quotePrefix="1" applyFont="1" applyFill="1" applyBorder="1" applyAlignment="1">
      <alignment horizontal="left" vertical="top" readingOrder="1"/>
    </xf>
    <xf numFmtId="0" fontId="31" fillId="24" borderId="21" xfId="45" quotePrefix="1" applyFont="1" applyFill="1" applyBorder="1" applyAlignment="1">
      <alignment horizontal="left" vertical="top" readingOrder="1"/>
    </xf>
    <xf numFmtId="0" fontId="31" fillId="24" borderId="10" xfId="45" applyFont="1" applyFill="1" applyBorder="1" applyAlignment="1">
      <alignment horizontal="left" vertical="center" wrapText="1" readingOrder="1"/>
    </xf>
    <xf numFmtId="0" fontId="32" fillId="0" borderId="24" xfId="45" applyFont="1" applyFill="1" applyBorder="1" applyAlignment="1">
      <alignment horizontal="left" vertical="top" indent="1" readingOrder="1"/>
    </xf>
    <xf numFmtId="0" fontId="31" fillId="24" borderId="21" xfId="45" quotePrefix="1" applyFont="1" applyFill="1" applyBorder="1" applyAlignment="1">
      <alignment horizontal="left" vertical="top" wrapText="1" readingOrder="1"/>
    </xf>
    <xf numFmtId="0" fontId="31" fillId="24" borderId="21" xfId="45" applyFont="1" applyFill="1" applyBorder="1" applyAlignment="1">
      <alignment horizontal="left" vertical="center" wrapText="1" readingOrder="1"/>
    </xf>
    <xf numFmtId="0" fontId="39" fillId="0" borderId="10" xfId="45" applyFont="1" applyBorder="1" applyAlignment="1">
      <alignment horizontal="center" readingOrder="1"/>
    </xf>
    <xf numFmtId="0" fontId="31" fillId="24" borderId="22" xfId="45" applyFont="1" applyFill="1" applyBorder="1" applyAlignment="1">
      <alignment horizontal="left" vertical="top" wrapText="1" readingOrder="1"/>
    </xf>
    <xf numFmtId="0" fontId="31" fillId="24" borderId="21" xfId="45" applyFont="1" applyFill="1" applyBorder="1" applyAlignment="1">
      <alignment horizontal="left" vertical="top" wrapText="1" readingOrder="1"/>
    </xf>
    <xf numFmtId="0" fontId="31" fillId="0" borderId="10" xfId="45" applyFont="1" applyFill="1" applyBorder="1" applyAlignment="1">
      <alignment horizontal="left" vertical="top" wrapText="1" readingOrder="1"/>
    </xf>
    <xf numFmtId="0" fontId="31" fillId="0" borderId="0" xfId="45" applyFont="1" applyFill="1"/>
    <xf numFmtId="0" fontId="37" fillId="24" borderId="10" xfId="45" applyFont="1" applyFill="1" applyBorder="1" applyAlignment="1">
      <alignment horizontal="left" vertical="top" readingOrder="1"/>
    </xf>
    <xf numFmtId="0" fontId="37" fillId="24" borderId="10" xfId="45" applyFont="1" applyFill="1" applyBorder="1" applyAlignment="1">
      <alignment horizontal="left" vertical="top" wrapText="1" readingOrder="1"/>
    </xf>
    <xf numFmtId="0" fontId="40" fillId="0" borderId="13" xfId="45" applyFont="1" applyFill="1" applyBorder="1" applyAlignment="1">
      <alignment vertical="top" readingOrder="1"/>
    </xf>
    <xf numFmtId="0" fontId="31" fillId="24" borderId="21" xfId="45" applyFont="1" applyFill="1" applyBorder="1" applyAlignment="1">
      <alignment horizontal="left" vertical="top" readingOrder="1"/>
    </xf>
    <xf numFmtId="0" fontId="31" fillId="24" borderId="22" xfId="45" applyFont="1" applyFill="1" applyBorder="1" applyAlignment="1">
      <alignment horizontal="left" vertical="top" wrapText="1" readingOrder="1"/>
    </xf>
    <xf numFmtId="0" fontId="31" fillId="24" borderId="21" xfId="45" applyFont="1" applyFill="1" applyBorder="1" applyAlignment="1">
      <alignment horizontal="left" vertical="top" wrapText="1" readingOrder="1"/>
    </xf>
    <xf numFmtId="0" fontId="37" fillId="24" borderId="21" xfId="45" applyFont="1" applyFill="1" applyBorder="1" applyAlignment="1">
      <alignment horizontal="left" vertical="top" wrapText="1" readingOrder="1"/>
    </xf>
    <xf numFmtId="0" fontId="32" fillId="25" borderId="18" xfId="46" applyFont="1" applyFill="1" applyBorder="1" applyAlignment="1">
      <alignment horizontal="right" wrapText="1" readingOrder="1"/>
    </xf>
    <xf numFmtId="0" fontId="32" fillId="25" borderId="20" xfId="46" applyFont="1" applyFill="1" applyBorder="1" applyAlignment="1">
      <alignment horizontal="right" wrapText="1" readingOrder="1"/>
    </xf>
    <xf numFmtId="0" fontId="31" fillId="24" borderId="14" xfId="45" applyFont="1" applyFill="1" applyBorder="1" applyAlignment="1">
      <alignment horizontal="center"/>
    </xf>
    <xf numFmtId="49" fontId="32" fillId="25" borderId="15" xfId="46" applyNumberFormat="1" applyFont="1" applyFill="1" applyBorder="1" applyAlignment="1">
      <alignment horizontal="left" vertical="center" wrapText="1" readingOrder="1"/>
    </xf>
    <xf numFmtId="49" fontId="32" fillId="25" borderId="16" xfId="46" applyNumberFormat="1" applyFont="1" applyFill="1" applyBorder="1" applyAlignment="1">
      <alignment horizontal="left" vertical="center" wrapText="1" readingOrder="1"/>
    </xf>
    <xf numFmtId="49" fontId="32" fillId="25" borderId="17" xfId="46" applyNumberFormat="1" applyFont="1" applyFill="1" applyBorder="1" applyAlignment="1">
      <alignment horizontal="left" vertical="center" wrapText="1" readingOrder="1"/>
    </xf>
    <xf numFmtId="0" fontId="31" fillId="25" borderId="14" xfId="46" applyFont="1" applyFill="1" applyBorder="1" applyAlignment="1">
      <alignment horizontal="center" wrapText="1" readingOrder="1"/>
    </xf>
    <xf numFmtId="0" fontId="31" fillId="24" borderId="21" xfId="45" applyFont="1" applyFill="1" applyBorder="1" applyAlignment="1">
      <alignment horizontal="left" readingOrder="1"/>
    </xf>
    <xf numFmtId="0" fontId="36" fillId="24" borderId="10" xfId="45" applyFont="1" applyFill="1" applyBorder="1" applyAlignment="1">
      <alignment horizontal="left" readingOrder="1"/>
    </xf>
    <xf numFmtId="0" fontId="31" fillId="24" borderId="22" xfId="45" applyFont="1" applyFill="1" applyBorder="1" applyAlignment="1">
      <alignment horizontal="left" vertical="top" wrapText="1" readingOrder="1"/>
    </xf>
    <xf numFmtId="0" fontId="31" fillId="24" borderId="23" xfId="45" applyFont="1" applyFill="1" applyBorder="1" applyAlignment="1">
      <alignment horizontal="left" vertical="top" wrapText="1" readingOrder="1"/>
    </xf>
    <xf numFmtId="0" fontId="31" fillId="24" borderId="21" xfId="45" applyFont="1" applyFill="1" applyBorder="1" applyAlignment="1">
      <alignment horizontal="left" vertical="top" wrapText="1" readingOrder="1"/>
    </xf>
    <xf numFmtId="0" fontId="31" fillId="24" borderId="22" xfId="45" applyFont="1" applyFill="1" applyBorder="1" applyAlignment="1">
      <alignment horizontal="left" vertical="top" readingOrder="1"/>
    </xf>
    <xf numFmtId="0" fontId="31" fillId="24" borderId="23" xfId="45" applyFont="1" applyFill="1" applyBorder="1" applyAlignment="1">
      <alignment horizontal="left" vertical="top" readingOrder="1"/>
    </xf>
    <xf numFmtId="0" fontId="31" fillId="24" borderId="21" xfId="45" applyFont="1" applyFill="1" applyBorder="1" applyAlignment="1">
      <alignment horizontal="left" vertical="top" readingOrder="1"/>
    </xf>
    <xf numFmtId="0" fontId="37" fillId="24" borderId="22" xfId="45" applyFont="1" applyFill="1" applyBorder="1" applyAlignment="1">
      <alignment horizontal="left" vertical="top" wrapText="1" readingOrder="1"/>
    </xf>
    <xf numFmtId="0" fontId="37" fillId="24" borderId="21" xfId="45" applyFont="1" applyFill="1" applyBorder="1" applyAlignment="1">
      <alignment horizontal="left" vertical="top" wrapText="1" readingOrder="1"/>
    </xf>
    <xf numFmtId="0" fontId="31" fillId="24" borderId="18" xfId="45" applyFont="1" applyFill="1" applyBorder="1" applyAlignment="1">
      <alignment horizontal="center"/>
    </xf>
    <xf numFmtId="0" fontId="31" fillId="24" borderId="19" xfId="45" applyFont="1" applyFill="1" applyBorder="1" applyAlignment="1">
      <alignment horizontal="center"/>
    </xf>
    <xf numFmtId="0" fontId="31" fillId="24" borderId="20" xfId="45" applyFont="1" applyFill="1" applyBorder="1" applyAlignment="1">
      <alignment horizontal="center"/>
    </xf>
    <xf numFmtId="0" fontId="40" fillId="0" borderId="13" xfId="45" applyFont="1" applyFill="1" applyBorder="1" applyAlignment="1">
      <alignment horizontal="left" vertical="top" indent="2" readingOrder="1"/>
    </xf>
    <xf numFmtId="0" fontId="37" fillId="24" borderId="22" xfId="45" applyFont="1" applyFill="1" applyBorder="1" applyAlignment="1">
      <alignment horizontal="left" vertical="top" readingOrder="1"/>
    </xf>
    <xf numFmtId="0" fontId="31" fillId="0" borderId="10" xfId="45" quotePrefix="1" applyFont="1" applyFill="1" applyBorder="1" applyAlignment="1">
      <alignment horizontal="left" vertical="center" wrapText="1" readingOrder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56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3" xfId="53"/>
    <cellStyle name="Normal 4" xfId="54"/>
    <cellStyle name="Normal 5" xfId="55"/>
    <cellStyle name="Normal 8" xfId="43"/>
    <cellStyle name="Normal_Sheet1 2" xfId="46"/>
    <cellStyle name="Normal_Template_UnitTest Case_v0.9 2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  <cellStyle name="標準 2" xfId="42"/>
    <cellStyle name="標準 2 35" xfId="51"/>
    <cellStyle name="標準 3" xfId="49"/>
    <cellStyle name="標準 4" xfId="50"/>
    <cellStyle name="標準 4 2" xfId="48"/>
    <cellStyle name="標準 4 2 10" xfId="52"/>
    <cellStyle name="標準_05RDB設計(×××)" xfId="47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CC"/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piter\&#38283;&#30330;\Project\halc\1_&#31649;&#29702;&#36039;&#26009;\15_&#35506;&#38988;&#31649;&#29702;\153_&#20154;&#20107;\QA&#12539;&#35506;&#38988;&#31649;&#29702;&#34920;&#65288;&#20154;&#20107;&#32102;&#1998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74.158.247\ecteam\Documents%20and%20Settings\azuma\&#12487;&#12473;&#12463;&#12488;&#12483;&#12503;\API&#65286;&#12501;&#12449;&#12452;&#12523;&#38917;&#30446;&#26696;&#65288;&#26666;&#24335;&#27880;&#25991;&#12486;&#12540;&#12502;&#12523;&#65289;\API&#65286;&#12501;&#12449;&#12452;&#12523;&#38917;&#30446;&#26696;&#65288;&#25237;&#20449;&#27880;&#25991;&#12486;&#12540;&#12502;&#12523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dfs01.hsad.hitachi-sk.co.jp\psafile\User\DB&#19968;&#35239;&#34920;&#65288;&#23436;&#25104;&#20998;&#65289;\I\DB&#65434;&#65394;&#65393;&#65395;&#65412;&#20316;&#25104;(&#20849;&#36890;&#12288;1-20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w20200401.sharepoint.com/Users/takei-mo/Desktop/&#20381;&#38972;/&#12469;&#12531;&#12503;&#12523;)DXXXXXX_&#30011;&#38754;&#23450;&#32681;&#26360;_(&#30011;&#38754;&#21517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w20200401.sharepoint.com/Users/oonishi-hi.LEGENDAPL/Desktop/&#12304;TAG&#12305;&#12304;&#22806;&#37096;&#12305;&#12486;&#12540;&#12502;&#12523;&#19968;&#35239;&#12539;&#38917;&#30446;&#23450;&#32681;&#26360;&#12539;&#12486;&#12540;&#12502;&#12523;&#23450;&#32681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w20200401.sharepoint.com/TW/Teams/NTTD/&#22522;&#26412;&#35373;&#35336;/LC/&#21442;&#32771;/&#38917;&#30446;&#23450;&#32681;_&#12488;&#12521;&#12531;_1.1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35373;&#35336;&#26360;\&#32013;&#21697;&#29289;\&#12486;&#12540;&#12502;&#12523;&#12524;&#12452;&#12450;&#12454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.legendapl.com\&#31038;&#21729;&#23554;&#29992;\&#20840;&#31038;\&#21942;&#26989;&#12539;&#38283;&#30330;&#20849;&#26377;&#12501;&#12457;&#12523;&#12480;\&#9327;&#39015;&#23458;&#21029;&#12501;&#12457;&#12523;&#12480;\&#12399;&#65289;&#12495;&#12454;&#12473;&#12463;&#12522;&#12491;&#12483;&#12463;\04_&#21021;&#26399;&#21332;&#35696;&#36039;&#26009;\2018&#24180;&#25552;&#26696;\&#27231;&#33021;&#21066;&#28187;&#29256;GP40&#25552;&#26696;20190207\&#21021;&#26399;&#21332;&#35696;&#36039;&#26009;_&#12495;&#12454;&#12473;&#12463;&#12522;&#12491;&#12483;&#12463;_Rooka&#20877;&#27083;&#31689;_20190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マスタ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案件元帳"/>
      <sheetName val="ＡＰ用山積表"/>
      <sheetName val="ＡＰ用投資諸費"/>
      <sheetName val="基準日時点"/>
      <sheetName val=""/>
      <sheetName val="Item"/>
      <sheetName val="テスト仕様"/>
      <sheetName val="ev1"/>
      <sheetName val="ev2"/>
      <sheetName val="ev3"/>
      <sheetName val="ev4"/>
      <sheetName val="ev5"/>
      <sheetName val="ev6"/>
      <sheetName val="ev7"/>
      <sheetName val="EV"/>
      <sheetName val="ヘッダー"/>
      <sheetName val="ﾁｪｯｸﾘｽﾄ(個別)"/>
      <sheetName val="ft.Windows.Common-Controls_6595"/>
      <sheetName val="新BS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対応分類および進捗ステータスリスト"/>
      <sheetName val="記入要領"/>
      <sheetName val="Data"/>
      <sheetName val="テーブル"/>
      <sheetName val="コード表 (ソート)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祝日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明細"/>
      <sheetName val="表示項目設定"/>
      <sheetName val="項目の説明"/>
      <sheetName val="別紙７　貸出・登録管理台帳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レビュー指摘のコード分類説明"/>
      <sheetName val="CODE表"/>
      <sheetName val="list"/>
      <sheetName val="list_成果物明細"/>
      <sheetName val="製品データベース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項目設定シート"/>
      <sheetName val="現行撤去"/>
      <sheetName val="手配管理'96"/>
      <sheetName val="変更管理台帳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コストまとめ"/>
      <sheetName val="５月～７月"/>
      <sheetName val="p21"/>
      <sheetName val="入力項目"/>
      <sheetName val="TBL"/>
      <sheetName val="印刷不可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補足資料A-4"/>
      <sheetName val="補足資料A-2"/>
      <sheetName val="補足資料A-6"/>
      <sheetName val="ｲﾝﾃｯｸ労働時間"/>
      <sheetName val="辞書"/>
      <sheetName val="RepositoryServer"/>
      <sheetName val="発生箇所別原因時系列"/>
      <sheetName val="ﾃﾚﾊﾞﾝRTGS共用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項目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setting"/>
      <sheetName val="リスト・係数"/>
      <sheetName val="パラメータ_コード"/>
      <sheetName val="DOM"/>
      <sheetName val="_x0008_.+_x0000_"/>
      <sheetName val="障害管理一覧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3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入力規則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現行顧客システム・テーブル名一覧"/>
      <sheetName val="Micmari・テーブル名一覧"/>
      <sheetName val="【資料1】SSO対応概要イメージ図 .xls"/>
      <sheetName val="【資料２】基本計画検討内容.xls"/>
      <sheetName val="一覧ワーク"/>
      <sheetName val="開発129"/>
      <sheetName val="Leases"/>
      <sheetName val="Sheet5"/>
      <sheetName val="次期システム（受託）"/>
      <sheetName val="取引ストリーム表"/>
      <sheetName val="間接・販管費率"/>
      <sheetName val="共通"/>
      <sheetName val="運用フロー（通常日）_別紙にする"/>
      <sheetName val="修正一覧"/>
      <sheetName val="（カメラ）通信方式"/>
      <sheetName val="FUI9900"/>
      <sheetName val="FUI9901"/>
      <sheetName val="FUI9905"/>
      <sheetName val="7 ファイル運用"/>
      <sheetName val="Group Name"/>
      <sheetName val="新規活動"/>
      <sheetName val="【外貨預金】実施作業スケジュール"/>
      <sheetName val="Form6-2"/>
      <sheetName val="Form6-1"/>
      <sheetName val="執務日報原書"/>
      <sheetName val="切替本部・海外記帳発生事象一覧（UKD1・UKE1）"/>
      <sheetName val="上場償却明細"/>
      <sheetName val="Reqt"/>
      <sheetName val="Admin &amp; Est"/>
      <sheetName val="LNOUTL"/>
      <sheetName val="LNOUTP"/>
      <sheetName val="Gloss Data"/>
      <sheetName val="リスク評価採点表"/>
      <sheetName val="はじめに"/>
      <sheetName val="図表"/>
      <sheetName val="List Items"/>
      <sheetName val="テストイベント別評価"/>
      <sheetName val="List Values"/>
      <sheetName val="外為Work"/>
      <sheetName val="各種件数見積"/>
      <sheetName val="支出(前半)"/>
      <sheetName val="List Table"/>
      <sheetName val="Legend"/>
      <sheetName val="参数"/>
      <sheetName val="移10月"/>
      <sheetName val="チェック編集部品定義書"/>
      <sheetName val="ｱﾌﾟﾘｹｰｼｮﾝ入力票"/>
      <sheetName val="修正履歴"/>
      <sheetName val="????????"/>
      <sheetName val="検証項目"/>
      <sheetName val="Day2Gr2開発範囲"/>
      <sheetName val="GCIP_Advice"/>
      <sheetName val="為替明細ﾌｧｲﾙ"/>
      <sheetName val="ﾏｽﾀｰｽｹｼﾞｭｰﾙ（STEP1のみ）"/>
      <sheetName val="補足４－２"/>
      <sheetName val="カテゴリ"/>
      <sheetName val="論理データ型"/>
      <sheetName val="combolist"/>
      <sheetName val="系列"/>
      <sheetName val="NAIS実績"/>
      <sheetName val="為Y-8NEW"/>
      <sheetName val="部品"/>
      <sheetName val="コンポ一覧"/>
      <sheetName val="パターン"/>
      <sheetName val="Original Data"/>
      <sheetName val="凡例"/>
      <sheetName val="体制表"/>
      <sheetName val="マシン繰り"/>
      <sheetName val="Master"/>
      <sheetName val="○618OA1"/>
      <sheetName val="ﾍｯﾀﾞ"/>
      <sheetName val="見積基礎値"/>
      <sheetName val="ranking"/>
      <sheetName val="処理パターン×プロセス関連表"/>
      <sheetName val="選択項目リスト"/>
      <sheetName val="データシート"/>
      <sheetName val="選択肢"/>
      <sheetName val="深江"/>
      <sheetName val="評価額・含み損益の算出方法"/>
      <sheetName val="添付資料"/>
      <sheetName val="掛目の算出方法"/>
      <sheetName val="別紙-有価証券（市場価格有）"/>
      <sheetName val="別紙-有価証券（市場価格無）"/>
      <sheetName val="別紙-貸付金（10年以内完済可・評価タイプA）"/>
      <sheetName val="別紙-貸付金（10年以内完済可・評価タイプA　以外）"/>
      <sheetName val="別紙-保証債務（一般先）（10年以内完済可・評価タイプA）"/>
      <sheetName val="別紙-保証債務（10年以内完済可・評価タイプA　以外）"/>
      <sheetName val="別紙-受手売掛等・敷金入居保証金"/>
      <sheetName val="ﾗﾝｸ表"/>
      <sheetName val="カテゴリテーブル"/>
      <sheetName val="入力方法"/>
      <sheetName val="選択肢カスタマイズ"/>
      <sheetName val="関連ｻﾌﾞ"/>
      <sheetName val="リスト項目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IO関連図"/>
      <sheetName val="入力定義書(ﾊﾟﾗﾒｰﾀ)"/>
      <sheetName val="別紙４「変更管理一覧」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ⅺՂ_x0006_ì쀀䁲_x0002_ï䀀䁕_x0002_í耀䁛_x0002_í栀䂐_x0002_ï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評価シートＢＤ"/>
      <sheetName val="DropDownList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案件一覧"/>
      <sheetName val="ﾘｽﾄ"/>
      <sheetName val="ﾓｼﾞｭｰﾙ一覧"/>
      <sheetName val="PSI100B"/>
      <sheetName val="データタイプ選択肢"/>
      <sheetName val="マスタ情報"/>
      <sheetName val="概要"/>
      <sheetName val="ﾌﾟﾛｼﾞｪｸﾄ情報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シート1"/>
      <sheetName val="課題QATodo一覧(Code)"/>
      <sheetName val="業計部署情報"/>
      <sheetName val="ガイドライン"/>
      <sheetName val="Value"/>
      <sheetName val="別紙5_工程完了基準（システム化設計）"/>
      <sheetName val="Ⅰ 開発工程と計画について_表紙・目次"/>
      <sheetName val="コードテーブル"/>
      <sheetName val="設定値"/>
      <sheetName val="6 Resource Plan"/>
      <sheetName val="Dropdown List"/>
      <sheetName val="MUIT開発部"/>
      <sheetName val="統括Gr"/>
      <sheetName val="契約部署"/>
      <sheetName val="Review Sheet"/>
      <sheetName val="DSPOOL"/>
      <sheetName val="リスト値"/>
      <sheetName val="対象成果物"/>
      <sheetName val="VALUES"/>
      <sheetName val="Status"/>
      <sheetName val="外為ＧＳＢ画面項目定義"/>
      <sheetName val="Setting value"/>
      <sheetName val="ngs\C3014204\デスクトップ_x0000_ALLUSERSPRO"/>
      <sheetName val="ngs\C3014204\デスクトップ ALLUSERSPRO"/>
      <sheetName val="別紙3北陸"/>
      <sheetName val="dropdown"/>
      <sheetName val="Statics Information"/>
      <sheetName val="メンテナンス"/>
      <sheetName val="SourceList"/>
      <sheetName val="Authority"/>
      <sheetName val="_"/>
      <sheetName val="取り纏め表"/>
      <sheetName val="ﾒﾓﾘ所要量"/>
      <sheetName val="ws_data"/>
      <sheetName val="usr_data"/>
      <sheetName val="Glossary"/>
      <sheetName val="管理用"/>
      <sheetName val="2.Deal Type Group"/>
      <sheetName val="624"/>
      <sheetName val="687"/>
      <sheetName val="BDプロダクト作成管理一覧（契約管理）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会議種類"/>
      <sheetName val="受注予定案件サマリ"/>
      <sheetName val="外接接続元"/>
      <sheetName val="work(削除不可)"/>
      <sheetName val="検討課題(1)"/>
      <sheetName val="照会事項詳細一覧"/>
      <sheetName val="パラメタ"/>
      <sheetName val="OS一覧"/>
      <sheetName val="診断対象一覧の補足"/>
      <sheetName val="②分類（テスト要素）"/>
      <sheetName val="リスト（設置拠点）"/>
      <sheetName val="リスト（移行時期）"/>
      <sheetName val="ﾌｧﾝﾄﾞ属性"/>
      <sheetName val="基本設計成果物一覧"/>
      <sheetName val="全ケースマージ"/>
      <sheetName val="_ｲﾝｽﾀﾝｽQ"/>
      <sheetName val="Ⅲ．総合テスト管理編"/>
      <sheetName val="NW機器比較"/>
      <sheetName val="会社情報"/>
      <sheetName val="バージョンアップリスト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選択肢"/>
    </sheetNames>
    <sheetDataSet>
      <sheetData sheetId="0"/>
      <sheetData sheetId="1">
        <row r="2">
          <cell r="B2" t="str">
            <v>組織管理</v>
          </cell>
        </row>
        <row r="3">
          <cell r="B3" t="str">
            <v>発令</v>
          </cell>
        </row>
        <row r="4">
          <cell r="B4" t="str">
            <v>社員管理</v>
          </cell>
        </row>
        <row r="5">
          <cell r="B5" t="str">
            <v>採用管理</v>
          </cell>
        </row>
        <row r="6">
          <cell r="B6" t="str">
            <v>人事考課</v>
          </cell>
        </row>
        <row r="7">
          <cell r="B7" t="str">
            <v>職員給与</v>
          </cell>
        </row>
        <row r="8">
          <cell r="B8" t="str">
            <v>退職金</v>
          </cell>
        </row>
        <row r="9">
          <cell r="B9" t="str">
            <v>年末調整</v>
          </cell>
        </row>
        <row r="10">
          <cell r="B10" t="str">
            <v>給与仕訳</v>
          </cell>
        </row>
        <row r="11">
          <cell r="B11" t="str">
            <v>勤務計画</v>
          </cell>
        </row>
        <row r="12">
          <cell r="B12" t="str">
            <v>勤務実績</v>
          </cell>
        </row>
        <row r="13">
          <cell r="B13" t="str">
            <v>全般</v>
          </cell>
        </row>
        <row r="14">
          <cell r="B14" t="str">
            <v>その他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  <sheetName val="マスタ"/>
      <sheetName val="テスト仕様"/>
      <sheetName val="ev1"/>
      <sheetName val="ev2"/>
      <sheetName val="ev3"/>
      <sheetName val="ev4"/>
      <sheetName val="ev5"/>
      <sheetName val="ev6"/>
      <sheetName val="ev7"/>
      <sheetName val="EV"/>
      <sheetName val="2.体制と役割"/>
      <sheetName val="3.2.資産管理部"/>
      <sheetName val="3.7.債権管理室"/>
      <sheetName val="表紙"/>
      <sheetName val="月次報告書(1)"/>
      <sheetName val="月次報告書(2)"/>
      <sheetName val="インシデント集計（2009年10月）"/>
      <sheetName val="work予実明細"/>
      <sheetName val="カテゴリ"/>
      <sheetName val="Sheet1"/>
      <sheetName val="#REF"/>
      <sheetName val="本番環境"/>
      <sheetName val="CIO"/>
      <sheetName val="格付け回答"/>
      <sheetName val="ＣＩＡ情報＋割止情報＋GENESYS"/>
      <sheetName val="基本契約KFC"/>
      <sheetName val="11．開発規模"/>
      <sheetName val="貸出比較"/>
      <sheetName val="メニュー"/>
      <sheetName val="VIEW構文2"/>
      <sheetName val="受療率変動5"/>
      <sheetName val="BaseFormat"/>
      <sheetName val="ＡＰ用山積表"/>
      <sheetName val="ＡＰ用投資諸費"/>
      <sheetName val="SYNONYM"/>
      <sheetName val="Ｃ１表"/>
      <sheetName val="Ｃ２表"/>
      <sheetName val="総括表"/>
      <sheetName val="PR"/>
      <sheetName val="受療率変動3"/>
      <sheetName val="2002目標"/>
      <sheetName val="人口"/>
      <sheetName val="ﾁｪｯｸﾘｽﾄ(個別)"/>
      <sheetName val="借入先別借入金"/>
      <sheetName val="作業)投資資金"/>
      <sheetName val="作業)社会福祉医療事業団"/>
      <sheetName val="部門"/>
      <sheetName val="コメント"/>
      <sheetName val="セキュリティ"/>
      <sheetName val="list"/>
      <sheetName val="TG067(通貨ｺｰﾄﾞ)"/>
      <sheetName val="サブシステム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定義"/>
      <sheetName val="改版履歴"/>
      <sheetName val="目次"/>
      <sheetName val="外部Function処理概要"/>
      <sheetName val="外部Function関連図"/>
      <sheetName val="使用Function・DAO一覧"/>
      <sheetName val="Function処理詳細"/>
      <sheetName val="単体チェック仕様"/>
      <sheetName val="DBチェック仕様"/>
      <sheetName val="ロック対象テーブル一覧"/>
      <sheetName val="テーブル参照仕様（国内株式注文サマリ）"/>
      <sheetName val="テーブル更新仕様(国内株式注文サマリ）"/>
      <sheetName val="テーブル登録仕様(国内株式注文移動管理)"/>
      <sheetName val="テーブル更新仕様(国内株式注文移動管理)"/>
      <sheetName val="OutDTO編集仕様"/>
      <sheetName val="Function処理詳細 (別紙)"/>
      <sheetName val="入力項目定義書"/>
      <sheetName val="出力項目定義書"/>
      <sheetName val="機能一覧リスト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ICODC198"/>
      <sheetName val="ICODC193"/>
      <sheetName val="ICODC189"/>
      <sheetName val="ICODC184"/>
      <sheetName val="ICODC174"/>
      <sheetName val="ICODC173"/>
      <sheetName val="ICODC172"/>
      <sheetName val="ICODC170"/>
      <sheetName val="ICODC168"/>
      <sheetName val="ICODC167"/>
      <sheetName val="ICODC166"/>
      <sheetName val="ICODC165"/>
      <sheetName val="ICODC164"/>
      <sheetName val="ICODC156"/>
      <sheetName val="ICODC155"/>
      <sheetName val="ICODC147"/>
      <sheetName val="ICODC146"/>
      <sheetName val="ICODC145"/>
      <sheetName val="ICODC144"/>
      <sheetName val="ICODC143"/>
      <sheetName val="ICODC142"/>
      <sheetName val="ICODC141"/>
      <sheetName val="ICODC140"/>
      <sheetName val="ICODC139"/>
      <sheetName val="ICODC138"/>
      <sheetName val="ICODC137"/>
      <sheetName val="ICODC136"/>
      <sheetName val="ICODC134"/>
      <sheetName val="ICODC131"/>
      <sheetName val="ICODC129"/>
      <sheetName val="ICODC128"/>
      <sheetName val="ICODC127"/>
      <sheetName val="ICODC126"/>
      <sheetName val="ICODC125"/>
      <sheetName val="ICODC123"/>
      <sheetName val="ICODC118"/>
      <sheetName val="ICODC117"/>
      <sheetName val="ICODC115"/>
      <sheetName val="ICODC113"/>
      <sheetName val="ICODC98"/>
      <sheetName val="ICODC89"/>
      <sheetName val="ICODC87"/>
      <sheetName val="ICODC86"/>
      <sheetName val="ICODC85"/>
      <sheetName val="ICODC83"/>
      <sheetName val="ICODC82"/>
      <sheetName val="ICODC81"/>
      <sheetName val="ICODC76"/>
      <sheetName val="ICODC72"/>
      <sheetName val="ICODC69"/>
      <sheetName val="ICODC66"/>
      <sheetName val="ICODC65"/>
      <sheetName val="ICODC64"/>
      <sheetName val="ICODC63"/>
      <sheetName val="ICODC58"/>
      <sheetName val="ICODC55"/>
      <sheetName val="ICODC54"/>
      <sheetName val="ICODC49"/>
      <sheetName val="ICODC46"/>
      <sheetName val="ICODC38"/>
      <sheetName val="ICODC35"/>
      <sheetName val="ICODC34"/>
      <sheetName val="ICODC33"/>
      <sheetName val="ICODC29"/>
      <sheetName val="ICODC27"/>
      <sheetName val="ICODC25"/>
      <sheetName val="ICODC24"/>
      <sheetName val="ICODC23"/>
      <sheetName val="ICODC21"/>
      <sheetName val="ICODC20"/>
      <sheetName val="ICODC14"/>
      <sheetName val="ICODC13"/>
      <sheetName val="ICODC12"/>
      <sheetName val="ICODC10"/>
      <sheetName val="ICODC09"/>
      <sheetName val="ICODC07"/>
      <sheetName val="ICODC04"/>
      <sheetName val="ICODC03"/>
      <sheetName val="ICODC02"/>
      <sheetName val="ICODC01"/>
      <sheetName val="DBﾚｲｱｳﾄ"/>
      <sheetName val="DBﾚｲｱｳﾄ(旧)"/>
      <sheetName val="テーブル"/>
      <sheetName val="部署リスト"/>
      <sheetName val="システム連絡先"/>
      <sheetName val="Sheet1"/>
      <sheetName val="目次"/>
      <sheetName val="課題一覧"/>
      <sheetName val="固定見出し"/>
      <sheetName val="マスタ"/>
      <sheetName val="data"/>
      <sheetName val="コード仕様"/>
      <sheetName val="定義"/>
      <sheetName val="リストデータ"/>
      <sheetName val="項目定義＿操作区分"/>
      <sheetName val="リンク情報一覧"/>
      <sheetName val="田部井個人線表"/>
      <sheetName val="相関の妄想"/>
      <sheetName val="memo"/>
      <sheetName val="現行当月適用フラグについて"/>
      <sheetName val="現行設計書ドキュメントマップ"/>
      <sheetName val="日付算出要件定義の方針"/>
      <sheetName val="現行画面×次期業務種類"/>
      <sheetName val="グループサービス_現行ＵＩ参考資料"/>
      <sheetName val="年契約型割引間の変更"/>
      <sheetName val="グループ内通話割引の画面"/>
      <sheetName val="年契約割引パターン表"/>
      <sheetName val="区分内容"/>
      <sheetName val="リスト"/>
      <sheetName val="入力リスト"/>
      <sheetName val="Sheet2"/>
      <sheetName val="list"/>
      <sheetName val="リンク集"/>
      <sheetName val="定塚シート"/>
      <sheetName val="設定"/>
      <sheetName val="レビュー台帳記載ガイド"/>
      <sheetName val="【KDDI】プルダウンリスト"/>
      <sheetName val="印字仕様"/>
      <sheetName val="案件別課題数"/>
      <sheetName val="Sheet3"/>
      <sheetName val="IF受信状況（集計）"/>
      <sheetName val="IF受信状況"/>
      <sheetName val="HULFT受信実績（2017年5月）"/>
      <sheetName val="HULFT受信実績（2017年7月）"/>
      <sheetName val="ドメイン一覧_改"/>
      <sheetName val="選択リスト"/>
      <sheetName val="状況ブロックステータス"/>
      <sheetName val="選択肢プルダウン"/>
      <sheetName val="別紙＿エラー応答項目"/>
      <sheetName val="DEF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定履歴"/>
      <sheetName val="画面機能概要"/>
      <sheetName val="項目定義(差替予定)"/>
      <sheetName val="ウィジェット定義書"/>
      <sheetName val="補足・特記事項"/>
      <sheetName val="選択肢"/>
      <sheetName val="用語辞書(差替予定)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tab</v>
          </cell>
        </row>
        <row r="5">
          <cell r="A5" t="str">
            <v>label</v>
          </cell>
        </row>
        <row r="6">
          <cell r="A6" t="str">
            <v>button</v>
          </cell>
        </row>
        <row r="7">
          <cell r="A7" t="str">
            <v>select</v>
          </cell>
        </row>
        <row r="8">
          <cell r="A8" t="str">
            <v>combo</v>
          </cell>
        </row>
        <row r="9">
          <cell r="A9" t="str">
            <v>text</v>
          </cell>
        </row>
        <row r="10">
          <cell r="A10" t="str">
            <v>sugest_text</v>
          </cell>
        </row>
        <row r="11">
          <cell r="A11" t="str">
            <v>textarea</v>
          </cell>
        </row>
        <row r="12">
          <cell r="A12" t="str">
            <v>chkbox</v>
          </cell>
        </row>
        <row r="13">
          <cell r="A13" t="str">
            <v>radio</v>
          </cell>
        </row>
        <row r="14">
          <cell r="A14" t="str">
            <v>date</v>
          </cell>
        </row>
        <row r="15">
          <cell r="A15" t="str">
            <v>datetime</v>
          </cell>
        </row>
        <row r="16">
          <cell r="A16" t="str">
            <v>daterange</v>
          </cell>
        </row>
        <row r="17">
          <cell r="A17" t="str">
            <v>numrange</v>
          </cell>
        </row>
        <row r="18">
          <cell r="A18" t="str">
            <v>rank</v>
          </cell>
        </row>
        <row r="19">
          <cell r="A19" t="str">
            <v>table</v>
          </cell>
        </row>
        <row r="20">
          <cell r="A20" t="str">
            <v>img</v>
          </cell>
        </row>
        <row r="21">
          <cell r="A21" t="str">
            <v>upload</v>
          </cell>
        </row>
        <row r="22">
          <cell r="A22" t="str">
            <v>password</v>
          </cell>
        </row>
        <row r="23">
          <cell r="A23" t="str">
            <v>link</v>
          </cell>
        </row>
        <row r="24">
          <cell r="A24" t="str">
            <v>非表示</v>
          </cell>
        </row>
      </sheetData>
      <sheetData sheetId="6">
        <row r="2">
          <cell r="B2" t="str">
            <v>論理名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変更履歴"/>
      <sheetName val="設計方針＆変更手順"/>
      <sheetName val="TGLOSS"/>
      <sheetName val="GLOSS"/>
      <sheetName val="SGLOSS"/>
      <sheetName val="受注書データ"/>
      <sheetName val="連絡票データ"/>
      <sheetName val="連絡票データ＿視聴率ターゲット情報"/>
      <sheetName val="連絡票データ＿日曜日扱いの祭日情報"/>
      <sheetName val="局データ"/>
      <sheetName val="局データ＿視聴率ターゲット毎集計情報"/>
      <sheetName val="放送枠データ＿指示情報"/>
      <sheetName val="放送枠データ＿展開情報"/>
      <sheetName val="放送枠データ＿視聴率ターゲット毎集計情報"/>
      <sheetName val="素材データ"/>
      <sheetName val="月別素材料金データ"/>
      <sheetName val="タイムテーブル"/>
      <sheetName val="タイムテーブル＿指定放送局情報"/>
      <sheetName val="帳票出力備考情報"/>
      <sheetName val="世帯視聴率データマスタ"/>
      <sheetName val="個人視聴率データマスタ"/>
      <sheetName val="ＲＦ重複係数データマスタ"/>
      <sheetName val="原価連絡データ"/>
      <sheetName val="原価連絡データ＿明細"/>
      <sheetName val="特契条件データ"/>
      <sheetName val="特契条件データ＿適用対象部門"/>
      <sheetName val="特契料金データ"/>
      <sheetName val="特契料金データ＿明細"/>
      <sheetName val="放送局マスタ"/>
      <sheetName val="取引先マスタ"/>
      <sheetName val="部門マスタ"/>
      <sheetName val="担当者マスタ"/>
      <sheetName val="ユーザーマスタ"/>
      <sheetName val="ユーザーグループマスタ"/>
      <sheetName val="ユーザー別参照可能部門マスタ"/>
      <sheetName val="品目マスタ"/>
      <sheetName val="視聴率ターゲットコンビネーションマスタ"/>
      <sheetName val="タイムランクコントロールマスタ"/>
      <sheetName val="正規料金コントロールマスタ"/>
      <sheetName val="世帯数・人口数データ"/>
      <sheetName val="分類コードマスタ"/>
      <sheetName val="コードマスタ"/>
      <sheetName val="ＣＭ１０桁コードマスタ"/>
      <sheetName val="素材共通コードマスタ"/>
      <sheetName val="最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15_SECONDS_BASE_30_SECONDS_GRP</v>
          </cell>
          <cell r="B2" t="str">
            <v>１５秒ベース３０秒ＧＲＰ</v>
          </cell>
          <cell r="C2" t="str">
            <v>9999.9</v>
          </cell>
          <cell r="D2" t="str">
            <v>DECIMAL</v>
          </cell>
          <cell r="E2">
            <v>5</v>
          </cell>
          <cell r="F2">
            <v>1</v>
          </cell>
        </row>
        <row r="3">
          <cell r="A3" t="str">
            <v>15_SECONDS_BASE_A_TIME_GRP</v>
          </cell>
          <cell r="B3" t="str">
            <v>１５秒ベースＡタイムＧＲＰ</v>
          </cell>
          <cell r="C3" t="str">
            <v>9999.9</v>
          </cell>
          <cell r="D3" t="str">
            <v>DECIMAL</v>
          </cell>
          <cell r="E3">
            <v>5</v>
          </cell>
          <cell r="F3">
            <v>1</v>
          </cell>
        </row>
        <row r="4">
          <cell r="A4" t="str">
            <v>15_SECONDS_BASE_GRP</v>
          </cell>
          <cell r="B4" t="str">
            <v>１５秒ベースＧＲＰ</v>
          </cell>
          <cell r="C4" t="str">
            <v>9999.9</v>
          </cell>
          <cell r="D4" t="str">
            <v>DECIMAL</v>
          </cell>
          <cell r="E4">
            <v>5</v>
          </cell>
          <cell r="F4">
            <v>1</v>
          </cell>
        </row>
        <row r="5">
          <cell r="A5" t="str">
            <v>30_SECONDS_GRP</v>
          </cell>
          <cell r="B5" t="str">
            <v>３０秒ＧＲＰ</v>
          </cell>
          <cell r="C5" t="str">
            <v>9999.9</v>
          </cell>
          <cell r="D5" t="str">
            <v>DECIMAL</v>
          </cell>
          <cell r="E5">
            <v>5</v>
          </cell>
          <cell r="F5">
            <v>1</v>
          </cell>
        </row>
        <row r="6">
          <cell r="A6" t="str">
            <v>A_TIME_AVERAGE_VIEWING_RATE</v>
          </cell>
          <cell r="B6" t="str">
            <v>Ａタイム平均視聴率</v>
          </cell>
          <cell r="C6" t="str">
            <v>99.9</v>
          </cell>
          <cell r="D6" t="str">
            <v>DECIMAL</v>
          </cell>
          <cell r="E6">
            <v>3</v>
          </cell>
          <cell r="F6">
            <v>1</v>
          </cell>
        </row>
        <row r="7">
          <cell r="A7" t="str">
            <v>A_TIME_GRP</v>
          </cell>
          <cell r="B7" t="str">
            <v>ＡタイムＧＲＰ</v>
          </cell>
          <cell r="C7" t="str">
            <v>9999.9</v>
          </cell>
          <cell r="D7" t="str">
            <v>DECIMAL</v>
          </cell>
          <cell r="E7">
            <v>5</v>
          </cell>
          <cell r="F7">
            <v>1</v>
          </cell>
        </row>
        <row r="8">
          <cell r="A8" t="str">
            <v>A3_EDIT_KBN</v>
          </cell>
          <cell r="B8" t="str">
            <v>Ａ３編集区分</v>
          </cell>
          <cell r="C8" t="str">
            <v>0:Ａ３縦１枚　1:改頁設定時間で改頁　2:大フォント　
4:直接フォントサイズ設定</v>
          </cell>
          <cell r="D8" t="str">
            <v>VARCHAR</v>
          </cell>
          <cell r="E8">
            <v>1</v>
          </cell>
        </row>
        <row r="9">
          <cell r="A9" t="str">
            <v>AC_PROGRAM_VIEWING_RATE</v>
          </cell>
          <cell r="B9" t="str">
            <v>当週＿番組視聴率</v>
          </cell>
          <cell r="C9" t="str">
            <v>99.9</v>
          </cell>
          <cell r="D9" t="str">
            <v>DECIMAL</v>
          </cell>
          <cell r="E9">
            <v>3</v>
          </cell>
          <cell r="F9">
            <v>1</v>
          </cell>
        </row>
        <row r="10">
          <cell r="A10" t="str">
            <v>AC_SB_VIEWING_RATE</v>
          </cell>
          <cell r="B10" t="str">
            <v>当週＿ＳＢ視聴率</v>
          </cell>
          <cell r="C10" t="str">
            <v>99.9</v>
          </cell>
          <cell r="D10" t="str">
            <v>DECIMAL</v>
          </cell>
          <cell r="E10">
            <v>3</v>
          </cell>
          <cell r="F10">
            <v>1</v>
          </cell>
        </row>
        <row r="11">
          <cell r="A11" t="str">
            <v>ADDRESS_1</v>
          </cell>
          <cell r="B11" t="str">
            <v>住所１</v>
          </cell>
          <cell r="D11" t="str">
            <v>VARCHAR</v>
          </cell>
          <cell r="E11">
            <v>100</v>
          </cell>
        </row>
        <row r="12">
          <cell r="A12" t="str">
            <v>ADDRESS_2</v>
          </cell>
          <cell r="B12" t="str">
            <v>住所２</v>
          </cell>
          <cell r="D12" t="str">
            <v>VARCHAR</v>
          </cell>
          <cell r="E12">
            <v>100</v>
          </cell>
        </row>
        <row r="13">
          <cell r="A13" t="str">
            <v>ADDRESS_3</v>
          </cell>
          <cell r="B13" t="str">
            <v>住所３</v>
          </cell>
          <cell r="D13" t="str">
            <v>VARCHAR</v>
          </cell>
          <cell r="E13">
            <v>100</v>
          </cell>
        </row>
        <row r="14">
          <cell r="A14" t="str">
            <v>ADVERTISERS_CD</v>
          </cell>
          <cell r="B14" t="str">
            <v>広告主コード</v>
          </cell>
          <cell r="C14" t="str">
            <v>ＴＡＧのクライアントコード</v>
          </cell>
          <cell r="D14" t="str">
            <v>VARCHAR</v>
          </cell>
          <cell r="E14">
            <v>6</v>
          </cell>
        </row>
        <row r="15">
          <cell r="A15" t="str">
            <v>AGENCY_NM_FLAG</v>
          </cell>
          <cell r="B15" t="str">
            <v>代理店名フラグ</v>
          </cell>
          <cell r="C15" t="str">
            <v>1:有</v>
          </cell>
          <cell r="D15" t="str">
            <v>VARCHAR</v>
          </cell>
          <cell r="E15">
            <v>1</v>
          </cell>
        </row>
        <row r="16">
          <cell r="A16" t="str">
            <v>AIRTIME_END</v>
          </cell>
          <cell r="B16" t="str">
            <v>放送時間＿終了</v>
          </cell>
          <cell r="C16" t="str">
            <v>hhmm形式、ゼロ埋め　※テレビ番組で使用</v>
          </cell>
          <cell r="D16" t="str">
            <v>INT</v>
          </cell>
          <cell r="E16">
            <v>4</v>
          </cell>
        </row>
        <row r="17">
          <cell r="A17" t="str">
            <v>AIRTIME_KBN</v>
          </cell>
          <cell r="B17" t="str">
            <v>放送枠区分</v>
          </cell>
          <cell r="C17" t="str">
            <v xml:space="preserve">1:前　※番組オープニングの提供表示の直後に入るタイムＣＭ
2:中　※番組の途中に入るタイムＣＭ
3:後　※番組エンディングの提供表示の直前に入るタイムＣＭ
4:ＣＣ（カウキャッチ）　
※番組オープニングの提供表示前の枠に出すＣＭ
5:ＨＨ（ヒッチハイク）　
※番組エンディングの提供表示の後に入るタイムＣＭ
※ラジオ番組ＣＭ連絡票で使用（必要かは確認中）
</v>
          </cell>
          <cell r="D17" t="str">
            <v>VARCHAR</v>
          </cell>
          <cell r="E17">
            <v>1</v>
          </cell>
        </row>
        <row r="18">
          <cell r="A18" t="str">
            <v>AIRTIME_MONTH_1</v>
          </cell>
          <cell r="B18" t="str">
            <v>放送枠月日（１）</v>
          </cell>
          <cell r="C18" t="str">
            <v>mmdd形式、ゼロ埋め</v>
          </cell>
          <cell r="D18" t="str">
            <v>INT</v>
          </cell>
          <cell r="E18">
            <v>4</v>
          </cell>
        </row>
        <row r="19">
          <cell r="A19" t="str">
            <v>AIRTIME_MONTH_2</v>
          </cell>
          <cell r="B19" t="str">
            <v>放送枠月日（２）</v>
          </cell>
          <cell r="C19" t="str">
            <v>mmdd形式、ゼロ埋め</v>
          </cell>
          <cell r="D19" t="str">
            <v>INT</v>
          </cell>
          <cell r="E19">
            <v>4</v>
          </cell>
        </row>
        <row r="20">
          <cell r="A20" t="str">
            <v>AIRTIME_MONTH_3</v>
          </cell>
          <cell r="B20" t="str">
            <v>放送枠月日（３）</v>
          </cell>
          <cell r="C20" t="str">
            <v>mmdd形式、ゼロ埋め</v>
          </cell>
          <cell r="D20" t="str">
            <v>INT</v>
          </cell>
          <cell r="E20">
            <v>4</v>
          </cell>
        </row>
        <row r="21">
          <cell r="A21" t="str">
            <v>AIRTIME_MONTH_4</v>
          </cell>
          <cell r="B21" t="str">
            <v>放送枠月日（４）</v>
          </cell>
          <cell r="C21" t="str">
            <v>mmdd形式、ゼロ埋め</v>
          </cell>
          <cell r="D21" t="str">
            <v>INT</v>
          </cell>
          <cell r="E21">
            <v>4</v>
          </cell>
        </row>
        <row r="22">
          <cell r="A22" t="str">
            <v>AIRTIME_MONTH_5</v>
          </cell>
          <cell r="B22" t="str">
            <v>放送枠月日（５）</v>
          </cell>
          <cell r="C22" t="str">
            <v>mmdd形式、ゼロ埋め</v>
          </cell>
          <cell r="D22" t="str">
            <v>INT</v>
          </cell>
          <cell r="E22">
            <v>4</v>
          </cell>
        </row>
        <row r="23">
          <cell r="A23" t="str">
            <v>AIRTIME_MONTH_6</v>
          </cell>
          <cell r="B23" t="str">
            <v>放送枠月日（６）</v>
          </cell>
          <cell r="C23" t="str">
            <v>mmdd形式、ゼロ埋め</v>
          </cell>
          <cell r="D23" t="str">
            <v>INT</v>
          </cell>
          <cell r="E23">
            <v>4</v>
          </cell>
        </row>
        <row r="24">
          <cell r="A24" t="str">
            <v>AIRTIME_START</v>
          </cell>
          <cell r="B24" t="str">
            <v>放送時間＿開始</v>
          </cell>
          <cell r="C24" t="str">
            <v>hhmm形式、ゼロ埋め　※テレビ番組で使用</v>
          </cell>
          <cell r="D24" t="str">
            <v>INT</v>
          </cell>
          <cell r="E24">
            <v>4</v>
          </cell>
        </row>
        <row r="25">
          <cell r="A25" t="str">
            <v>ALLOCATION_METHOD_KBN</v>
          </cell>
          <cell r="B25" t="str">
            <v>月別料金配分方法区分</v>
          </cell>
          <cell r="C25" t="str">
            <v>1:ＧＲＰ比で配分する　2:期間比で配分する　
3:本数比で配分する　4:正規料金比で配分する</v>
          </cell>
          <cell r="D25" t="str">
            <v>VARCHAR</v>
          </cell>
          <cell r="E25">
            <v>1</v>
          </cell>
        </row>
        <row r="26">
          <cell r="A26" t="str">
            <v>ANNOUNCE_COMMENTS</v>
          </cell>
          <cell r="B26" t="str">
            <v>アナウンスコメント</v>
          </cell>
          <cell r="C26" t="str">
            <v>テレビ番組ＣＭ連絡表で使用</v>
          </cell>
          <cell r="D26" t="str">
            <v>VARCHAR</v>
          </cell>
          <cell r="E26">
            <v>100</v>
          </cell>
        </row>
        <row r="27">
          <cell r="A27" t="str">
            <v>APPLIES_DEPARTMENT_ID</v>
          </cell>
          <cell r="B27" t="str">
            <v>適用対象部門ＩＤ</v>
          </cell>
          <cell r="D27" t="str">
            <v>INT</v>
          </cell>
          <cell r="E27">
            <v>4</v>
          </cell>
        </row>
        <row r="28">
          <cell r="A28" t="str">
            <v>AREA_CD</v>
          </cell>
          <cell r="B28" t="str">
            <v>地区コード</v>
          </cell>
          <cell r="D28" t="str">
            <v>VARCHAR</v>
          </cell>
          <cell r="E28">
            <v>2</v>
          </cell>
        </row>
        <row r="29">
          <cell r="A29" t="str">
            <v>ATTRIBUTE_FLAG_ADVERTISER</v>
          </cell>
          <cell r="B29" t="str">
            <v>属性フラグ＿広告主</v>
          </cell>
          <cell r="C29" t="str">
            <v>1:広告主</v>
          </cell>
          <cell r="D29" t="str">
            <v>VARCHAR</v>
          </cell>
          <cell r="E29">
            <v>1</v>
          </cell>
        </row>
        <row r="30">
          <cell r="A30" t="str">
            <v>ATTRIBUTE_FLAG_CLIENT</v>
          </cell>
          <cell r="B30" t="str">
            <v>属性フラグ＿クライアント</v>
          </cell>
          <cell r="C30" t="str">
            <v>1:クライアント</v>
          </cell>
          <cell r="D30" t="str">
            <v>VARCHAR</v>
          </cell>
          <cell r="E30">
            <v>1</v>
          </cell>
        </row>
        <row r="31">
          <cell r="A31" t="str">
            <v>ATTRIBUTE_FLAG_PAYEE</v>
          </cell>
          <cell r="B31" t="str">
            <v>属性フラグ＿支払先</v>
          </cell>
          <cell r="C31" t="str">
            <v>1:支払先</v>
          </cell>
          <cell r="D31" t="str">
            <v>VARCHAR</v>
          </cell>
          <cell r="E31">
            <v>1</v>
          </cell>
        </row>
        <row r="32">
          <cell r="A32" t="str">
            <v>ATTRIBUTE_FLAG_STATION</v>
          </cell>
          <cell r="B32" t="str">
            <v>属性フラグ＿放送局</v>
          </cell>
          <cell r="C32" t="str">
            <v>1:放送局</v>
          </cell>
          <cell r="D32" t="str">
            <v>VARCHAR</v>
          </cell>
          <cell r="E32">
            <v>1</v>
          </cell>
        </row>
        <row r="33">
          <cell r="A33" t="str">
            <v>AV_PROGRAM_VIEWING_RATE</v>
          </cell>
          <cell r="B33" t="str">
            <v>前４週平均＿番組視聴率</v>
          </cell>
          <cell r="C33" t="str">
            <v>99.9</v>
          </cell>
          <cell r="D33" t="str">
            <v>DECIMAL</v>
          </cell>
          <cell r="E33">
            <v>3</v>
          </cell>
          <cell r="F33">
            <v>1</v>
          </cell>
        </row>
        <row r="34">
          <cell r="A34" t="str">
            <v>AV_SB_VIEWING_RATE</v>
          </cell>
          <cell r="B34" t="str">
            <v>前４週平均＿ＳＢ視聴率</v>
          </cell>
          <cell r="C34" t="str">
            <v>99.9</v>
          </cell>
          <cell r="D34" t="str">
            <v>DECIMAL</v>
          </cell>
          <cell r="E34">
            <v>3</v>
          </cell>
          <cell r="F34">
            <v>1</v>
          </cell>
        </row>
        <row r="35">
          <cell r="A35" t="str">
            <v>AVERAGE_VIEWING_RATE</v>
          </cell>
          <cell r="B35" t="str">
            <v>平均視聴率</v>
          </cell>
          <cell r="C35" t="str">
            <v>99.9</v>
          </cell>
          <cell r="D35" t="str">
            <v>DECIMAL</v>
          </cell>
          <cell r="E35">
            <v>3</v>
          </cell>
          <cell r="F35">
            <v>1</v>
          </cell>
        </row>
        <row r="36">
          <cell r="A36" t="str">
            <v>BELONG_DEPARTMENT_ID</v>
          </cell>
          <cell r="B36" t="str">
            <v>所属部門ＩＤ</v>
          </cell>
          <cell r="D36" t="str">
            <v>INT</v>
          </cell>
          <cell r="E36">
            <v>4</v>
          </cell>
        </row>
        <row r="37">
          <cell r="A37" t="str">
            <v>BNR_CD</v>
          </cell>
          <cell r="B37" t="str">
            <v>分類コード</v>
          </cell>
          <cell r="D37" t="str">
            <v>VARCHAR</v>
          </cell>
          <cell r="E37">
            <v>10</v>
          </cell>
        </row>
        <row r="38">
          <cell r="A38" t="str">
            <v>BNR_CD_ABBREVIATION</v>
          </cell>
          <cell r="B38" t="str">
            <v>分類コード略称</v>
          </cell>
          <cell r="D38" t="str">
            <v>VARCHAR</v>
          </cell>
          <cell r="E38">
            <v>100</v>
          </cell>
        </row>
        <row r="39">
          <cell r="A39" t="str">
            <v>BNR_CD_KANA_NM</v>
          </cell>
          <cell r="B39" t="str">
            <v>分類コードカナ名称</v>
          </cell>
          <cell r="D39" t="str">
            <v>VARCHAR</v>
          </cell>
          <cell r="E39">
            <v>100</v>
          </cell>
        </row>
        <row r="40">
          <cell r="A40" t="str">
            <v>BNR_CD_NM</v>
          </cell>
          <cell r="B40" t="str">
            <v>分類コード名称</v>
          </cell>
          <cell r="D40" t="str">
            <v>VARCHAR</v>
          </cell>
          <cell r="E40">
            <v>100</v>
          </cell>
        </row>
        <row r="41">
          <cell r="A41" t="str">
            <v>BROADCAST_DATE</v>
          </cell>
          <cell r="B41" t="str">
            <v>放送年月日</v>
          </cell>
          <cell r="C41" t="str">
            <v>yyyy/mm/dd</v>
          </cell>
          <cell r="D41" t="str">
            <v>DATE</v>
          </cell>
          <cell r="E41">
            <v>10</v>
          </cell>
        </row>
        <row r="42">
          <cell r="A42" t="str">
            <v>BROADCAST_DAY_FRIDAY_FLAG</v>
          </cell>
          <cell r="B42" t="str">
            <v>放送曜日＿金曜日フラグ</v>
          </cell>
          <cell r="C42" t="str">
            <v>1:金曜日　※テレビ番組で使用</v>
          </cell>
          <cell r="D42" t="str">
            <v>VARCHAR</v>
          </cell>
          <cell r="E42">
            <v>1</v>
          </cell>
        </row>
        <row r="43">
          <cell r="A43" t="str">
            <v>BROADCAST_DAY_MONDAY_FLAG</v>
          </cell>
          <cell r="B43" t="str">
            <v>放送曜日＿月曜日フラグ</v>
          </cell>
          <cell r="C43" t="str">
            <v>1:月曜日　※テレビ番組で使用</v>
          </cell>
          <cell r="D43" t="str">
            <v>VARCHAR</v>
          </cell>
          <cell r="E43">
            <v>1</v>
          </cell>
        </row>
        <row r="44">
          <cell r="A44" t="str">
            <v>BROADCAST_DAY_SATURDAY_FLAG</v>
          </cell>
          <cell r="B44" t="str">
            <v>放送曜日＿土曜日フラグ</v>
          </cell>
          <cell r="C44" t="str">
            <v>1:土曜日　※テレビ番組で使用</v>
          </cell>
          <cell r="D44" t="str">
            <v>VARCHAR</v>
          </cell>
          <cell r="E44">
            <v>1</v>
          </cell>
        </row>
        <row r="45">
          <cell r="A45" t="str">
            <v>BROADCAST_DAY_SUNDAY_FLAG</v>
          </cell>
          <cell r="B45" t="str">
            <v>放送曜日＿日曜日フラグ</v>
          </cell>
          <cell r="C45" t="str">
            <v>1:日曜日　※テレビ番組で使用</v>
          </cell>
          <cell r="D45" t="str">
            <v>VARCHAR</v>
          </cell>
          <cell r="E45">
            <v>1</v>
          </cell>
        </row>
        <row r="46">
          <cell r="A46" t="str">
            <v>BROADCAST_DAY_THURSDAY_FLAG</v>
          </cell>
          <cell r="B46" t="str">
            <v>放送曜日＿木曜日フラグ</v>
          </cell>
          <cell r="C46" t="str">
            <v>1:木曜日　※テレビ番組で使用</v>
          </cell>
          <cell r="D46" t="str">
            <v>VARCHAR</v>
          </cell>
          <cell r="E46">
            <v>1</v>
          </cell>
        </row>
        <row r="47">
          <cell r="A47" t="str">
            <v>BROADCAST_DAY_TUESDAY_FLAG</v>
          </cell>
          <cell r="B47" t="str">
            <v>放送曜日＿火曜日フラグ</v>
          </cell>
          <cell r="C47" t="str">
            <v>1:火曜日　※テレビ番組で使用</v>
          </cell>
          <cell r="D47" t="str">
            <v>VARCHAR</v>
          </cell>
          <cell r="E47">
            <v>1</v>
          </cell>
        </row>
        <row r="48">
          <cell r="A48" t="str">
            <v>BROADCAST_DAY_WEDNESDAY_FLAG</v>
          </cell>
          <cell r="B48" t="str">
            <v>放送曜日＿水曜日フラグ</v>
          </cell>
          <cell r="C48" t="str">
            <v>1:水曜日　※テレビ番組で使用</v>
          </cell>
          <cell r="D48" t="str">
            <v>VARCHAR</v>
          </cell>
          <cell r="E48">
            <v>1</v>
          </cell>
        </row>
        <row r="49">
          <cell r="A49" t="str">
            <v>BROADCAST_MONTH</v>
          </cell>
          <cell r="B49" t="str">
            <v>放送月</v>
          </cell>
          <cell r="C49" t="str">
            <v>yyyy/mm</v>
          </cell>
          <cell r="D49" t="str">
            <v>INT</v>
          </cell>
          <cell r="E49">
            <v>6</v>
          </cell>
        </row>
        <row r="50">
          <cell r="A50" t="str">
            <v>BROADCAST_PERIOD_END</v>
          </cell>
          <cell r="B50" t="str">
            <v>放送期間＿終了</v>
          </cell>
          <cell r="C50" t="str">
            <v>yyyy/mm/dd</v>
          </cell>
          <cell r="D50" t="str">
            <v>DATE</v>
          </cell>
          <cell r="E50">
            <v>10</v>
          </cell>
        </row>
        <row r="51">
          <cell r="A51" t="str">
            <v>BROADCAST_PERIOD_START</v>
          </cell>
          <cell r="B51" t="str">
            <v>放送期間＿開始</v>
          </cell>
          <cell r="C51" t="str">
            <v>yyyy/mm/dd</v>
          </cell>
          <cell r="D51" t="str">
            <v>DATE</v>
          </cell>
          <cell r="E51">
            <v>10</v>
          </cell>
        </row>
        <row r="52">
          <cell r="A52" t="str">
            <v>BROADCASTING_STATION_CD</v>
          </cell>
          <cell r="B52" t="str">
            <v>放送局コード</v>
          </cell>
          <cell r="D52" t="str">
            <v>VARCHAR</v>
          </cell>
          <cell r="E52">
            <v>3</v>
          </cell>
        </row>
        <row r="53">
          <cell r="A53" t="str">
            <v>BROADCASTING_STATION_NUMBER</v>
          </cell>
          <cell r="B53" t="str">
            <v>放送局数</v>
          </cell>
          <cell r="D53" t="str">
            <v>INT</v>
          </cell>
          <cell r="E53">
            <v>3</v>
          </cell>
        </row>
        <row r="54">
          <cell r="A54" t="str">
            <v>BROADCASTING_STATION_OLD_CD</v>
          </cell>
          <cell r="B54" t="str">
            <v>放送局旧コード</v>
          </cell>
          <cell r="D54" t="str">
            <v>VARCHAR</v>
          </cell>
          <cell r="E54">
            <v>2</v>
          </cell>
        </row>
        <row r="55">
          <cell r="A55" t="str">
            <v>BROADCASTING_STATION_WITNESS_NUMBER</v>
          </cell>
          <cell r="B55" t="str">
            <v>放送局引合№</v>
          </cell>
          <cell r="C55" t="str">
            <v>＝契約№</v>
          </cell>
          <cell r="D55" t="str">
            <v>VARCHAR</v>
          </cell>
          <cell r="E55">
            <v>20</v>
          </cell>
        </row>
        <row r="56">
          <cell r="A56" t="str">
            <v>CALCULATION_PERIOD_KBN</v>
          </cell>
          <cell r="B56" t="str">
            <v>算出期間区分</v>
          </cell>
          <cell r="C56" t="str">
            <v>1:年度　2:上期　3:下期　4:月　5:第１四半期　
6:第２四半期　7:第３四半期　8:第４四半期</v>
          </cell>
          <cell r="D56" t="str">
            <v>VARCHAR</v>
          </cell>
          <cell r="E56">
            <v>1</v>
          </cell>
        </row>
        <row r="57">
          <cell r="A57" t="str">
            <v>CALENDAR_FLAG</v>
          </cell>
          <cell r="B57" t="str">
            <v>カレンダーフラグ</v>
          </cell>
          <cell r="C57" t="str">
            <v>1:有</v>
          </cell>
          <cell r="D57" t="str">
            <v>VARCHAR</v>
          </cell>
          <cell r="E57">
            <v>1</v>
          </cell>
        </row>
        <row r="58">
          <cell r="A58" t="str">
            <v>CD</v>
          </cell>
          <cell r="B58" t="str">
            <v>コード</v>
          </cell>
          <cell r="D58" t="str">
            <v>VARCHAR</v>
          </cell>
          <cell r="E58">
            <v>10</v>
          </cell>
        </row>
        <row r="59">
          <cell r="A59" t="str">
            <v>CD_ABBREVIATION</v>
          </cell>
          <cell r="B59" t="str">
            <v>コード略称</v>
          </cell>
          <cell r="D59" t="str">
            <v>VARCHAR</v>
          </cell>
          <cell r="E59">
            <v>100</v>
          </cell>
        </row>
        <row r="60">
          <cell r="A60" t="str">
            <v>CD_KANA_NM</v>
          </cell>
          <cell r="B60" t="str">
            <v>コードカナ名称</v>
          </cell>
          <cell r="D60" t="str">
            <v>VARCHAR</v>
          </cell>
          <cell r="E60">
            <v>100</v>
          </cell>
        </row>
        <row r="61">
          <cell r="A61" t="str">
            <v>CD_NM</v>
          </cell>
          <cell r="B61" t="str">
            <v>コード名称</v>
          </cell>
          <cell r="D61" t="str">
            <v>VARCHAR</v>
          </cell>
          <cell r="E61">
            <v>100</v>
          </cell>
        </row>
        <row r="62">
          <cell r="A62" t="str">
            <v>CLIENT_CD</v>
          </cell>
          <cell r="B62" t="str">
            <v>クライアントコード</v>
          </cell>
          <cell r="D62" t="str">
            <v>VARCHAR</v>
          </cell>
          <cell r="E62">
            <v>6</v>
          </cell>
        </row>
        <row r="63">
          <cell r="A63" t="str">
            <v>CM_MATERIAL_NM</v>
          </cell>
          <cell r="B63" t="str">
            <v>ＣＭ素材名</v>
          </cell>
          <cell r="C63" t="str">
            <v>＝商品名・素材内容</v>
          </cell>
          <cell r="D63" t="str">
            <v>VARCHAR</v>
          </cell>
          <cell r="E63">
            <v>100</v>
          </cell>
        </row>
        <row r="64">
          <cell r="A64" t="str">
            <v>CM_NUMBER_OF_SECONDS</v>
          </cell>
          <cell r="B64" t="str">
            <v>ＣＭ秒数</v>
          </cell>
          <cell r="C64" t="str">
            <v>テレビ : 15秒 30秒 60秒　　
ラジオ : 3秒 5秒 10秒 20秒 40秒 60秒　　
ＢＳ／ＣＳ : 120秒 300秒</v>
          </cell>
          <cell r="D64" t="str">
            <v>INT</v>
          </cell>
          <cell r="E64">
            <v>3</v>
          </cell>
        </row>
        <row r="65">
          <cell r="A65" t="str">
            <v>CM_PERSONNEL_CD</v>
          </cell>
          <cell r="B65" t="str">
            <v>ＣＭ担当者コード</v>
          </cell>
          <cell r="C65" t="str">
            <v>＝進行部担当　＝局担当</v>
          </cell>
          <cell r="D65" t="str">
            <v>VARCHAR</v>
          </cell>
          <cell r="E65">
            <v>5</v>
          </cell>
        </row>
        <row r="66">
          <cell r="A66" t="str">
            <v>CM_TYPE_KBN</v>
          </cell>
          <cell r="B66" t="str">
            <v>ＣＭ種類区分</v>
          </cell>
          <cell r="C66" t="str">
            <v>1:提供　2:ＰＴ　3:ＣＣ　4:ＨＨ　※テレビ番組で使用</v>
          </cell>
          <cell r="D66" t="str">
            <v>VARCHAR</v>
          </cell>
          <cell r="E66">
            <v>1</v>
          </cell>
        </row>
        <row r="67">
          <cell r="A67" t="str">
            <v>COMMENT</v>
          </cell>
          <cell r="B67" t="str">
            <v>コメント</v>
          </cell>
          <cell r="C67" t="str">
            <v>ラジオ各種帳票出力で使用</v>
          </cell>
          <cell r="D67" t="str">
            <v>VARCHAR</v>
          </cell>
          <cell r="E67">
            <v>100</v>
          </cell>
        </row>
        <row r="68">
          <cell r="A68" t="str">
            <v>COMMISSION_RATE</v>
          </cell>
          <cell r="B68" t="str">
            <v>手数料率</v>
          </cell>
          <cell r="C68" t="str">
            <v>999.9　単位：％</v>
          </cell>
          <cell r="D68" t="str">
            <v>DECIMAL</v>
          </cell>
          <cell r="E68">
            <v>4</v>
          </cell>
          <cell r="F68">
            <v>1</v>
          </cell>
        </row>
        <row r="69">
          <cell r="A69" t="str">
            <v>COMMISSION_RATE_N</v>
          </cell>
          <cell r="B69" t="str">
            <v>手数料率Ｎネット料</v>
          </cell>
          <cell r="C69" t="str">
            <v>99.9</v>
          </cell>
          <cell r="D69" t="str">
            <v>DECIMAL</v>
          </cell>
          <cell r="E69">
            <v>3</v>
          </cell>
          <cell r="F69">
            <v>1</v>
          </cell>
        </row>
        <row r="70">
          <cell r="A70" t="str">
            <v>COMMISSION_RATE_O</v>
          </cell>
          <cell r="B70" t="str">
            <v>手数料率Ｏその他</v>
          </cell>
          <cell r="C70" t="str">
            <v>99.9</v>
          </cell>
          <cell r="D70" t="str">
            <v>DECIMAL</v>
          </cell>
          <cell r="E70">
            <v>3</v>
          </cell>
          <cell r="F70">
            <v>1</v>
          </cell>
        </row>
        <row r="71">
          <cell r="A71" t="str">
            <v>COMMISSION_RATE_P</v>
          </cell>
          <cell r="B71" t="str">
            <v>手数料率Ｐ番組制作費</v>
          </cell>
          <cell r="C71" t="str">
            <v>99.9</v>
          </cell>
          <cell r="D71" t="str">
            <v>DECIMAL</v>
          </cell>
          <cell r="E71">
            <v>3</v>
          </cell>
          <cell r="F71">
            <v>1</v>
          </cell>
        </row>
        <row r="72">
          <cell r="A72" t="str">
            <v>COMMISSION_RATE_W</v>
          </cell>
          <cell r="B72" t="str">
            <v>手数料率Ｗ電波料</v>
          </cell>
          <cell r="C72" t="str">
            <v>99.9</v>
          </cell>
          <cell r="D72" t="str">
            <v>DECIMAL</v>
          </cell>
          <cell r="E72">
            <v>3</v>
          </cell>
          <cell r="F72">
            <v>1</v>
          </cell>
        </row>
        <row r="73">
          <cell r="A73" t="str">
            <v>CONFIRM_DEGREE_KBN</v>
          </cell>
          <cell r="B73" t="str">
            <v>確定度区分</v>
          </cell>
          <cell r="C73" t="str">
            <v>1:作業中　2:完了　3:確定　9:廃案</v>
          </cell>
          <cell r="D73" t="str">
            <v>VARCHAR</v>
          </cell>
          <cell r="E73">
            <v>1</v>
          </cell>
        </row>
        <row r="74">
          <cell r="A74" t="str">
            <v>CONTACT_FORM_NUMBER</v>
          </cell>
          <cell r="B74" t="str">
            <v>連絡票№</v>
          </cell>
          <cell r="C74" t="str">
            <v xml:space="preserve">テレビスポット　連絡＃　　13桁　***-****-*****-*    　
部門-年月-№3+2-A:アナログ　D:デジタル　G:ワンセグ
テレビ番組　　　展開書＃　16桁　***-****-*****-**-**　
部門-年月-№3+2-セット2-ＳＱ2
ラジオ共通　　　連絡＃　　14桁　***-****-*****-**   　
部門-年月-№3+2-セット2
</v>
          </cell>
          <cell r="D74" t="str">
            <v>VARCHAR</v>
          </cell>
          <cell r="E74">
            <v>16</v>
          </cell>
        </row>
        <row r="75">
          <cell r="A75" t="str">
            <v>CONTENT_RATE</v>
          </cell>
          <cell r="B75" t="str">
            <v>含有率</v>
          </cell>
          <cell r="C75" t="str">
            <v>ターゲットＧＲＰ÷世帯ＧＲＰ＝ターゲット含有率。</v>
          </cell>
          <cell r="D75" t="str">
            <v>DECIMAL</v>
          </cell>
          <cell r="E75">
            <v>3</v>
          </cell>
          <cell r="F75">
            <v>1</v>
          </cell>
        </row>
        <row r="76">
          <cell r="A76" t="str">
            <v>COOPERATION_STATE_KBN</v>
          </cell>
          <cell r="B76" t="str">
            <v>連携状態区分</v>
          </cell>
          <cell r="C76" t="str">
            <v>ＳＣＭより連携されるデータ連携状態　
※ステータス内容検討中</v>
          </cell>
          <cell r="D76" t="str">
            <v>VARCHAR</v>
          </cell>
          <cell r="E76">
            <v>1</v>
          </cell>
        </row>
        <row r="77">
          <cell r="A77" t="str">
            <v>COST_PER_MILLE</v>
          </cell>
          <cell r="B77" t="str">
            <v>ＣＰＭ</v>
          </cell>
          <cell r="C77" t="str">
            <v xml:space="preserve">コスト・パー・ミル　※当該広告をその訴求対象1000世帯（人）に伝達するのに必要な広告費のこと。 </v>
          </cell>
          <cell r="D77" t="str">
            <v>DECIMAL</v>
          </cell>
          <cell r="E77">
            <v>10</v>
          </cell>
          <cell r="F77">
            <v>0</v>
          </cell>
        </row>
        <row r="78">
          <cell r="A78" t="str">
            <v>COST_SITUATION_KBN</v>
          </cell>
          <cell r="B78" t="str">
            <v>原価状況区分</v>
          </cell>
          <cell r="C78" t="str">
            <v>1:原価確定　2:スポット決定　3:原価承認　4:原価連絡</v>
          </cell>
          <cell r="D78" t="str">
            <v>VARCHAR</v>
          </cell>
          <cell r="E78">
            <v>1</v>
          </cell>
        </row>
        <row r="79">
          <cell r="A79" t="str">
            <v>CREATED_DATE</v>
          </cell>
          <cell r="B79" t="str">
            <v>作成日</v>
          </cell>
          <cell r="C79" t="str">
            <v>テレビ番組で使用</v>
          </cell>
          <cell r="D79" t="str">
            <v>DATE</v>
          </cell>
          <cell r="E79">
            <v>10</v>
          </cell>
        </row>
        <row r="80">
          <cell r="A80" t="str">
            <v>CROSS_NET_SERIES_ANN_FLAG</v>
          </cell>
          <cell r="B80" t="str">
            <v>クロスネット系列＿ＡＮＮフラグ</v>
          </cell>
          <cell r="C80" t="str">
            <v>1:ＡＮＮ系</v>
          </cell>
          <cell r="D80" t="str">
            <v>VARCHAR</v>
          </cell>
          <cell r="E80">
            <v>1</v>
          </cell>
        </row>
        <row r="81">
          <cell r="A81" t="str">
            <v>CROSS_NET_SERIES_FNS_FLAG</v>
          </cell>
          <cell r="B81" t="str">
            <v>クロスネット系列＿ＦＮＳフラグ</v>
          </cell>
          <cell r="C81" t="str">
            <v>1:ＦＮＳ系</v>
          </cell>
          <cell r="D81" t="str">
            <v>VARCHAR</v>
          </cell>
          <cell r="E81">
            <v>1</v>
          </cell>
        </row>
        <row r="82">
          <cell r="A82" t="str">
            <v>CROSS_NET_SERIES_JNN_FLAG</v>
          </cell>
          <cell r="B82" t="str">
            <v>クロスネット系列＿ＪＮＮフラグ</v>
          </cell>
          <cell r="C82" t="str">
            <v>1:ＪＮＮ系</v>
          </cell>
          <cell r="D82" t="str">
            <v>VARCHAR</v>
          </cell>
          <cell r="E82">
            <v>1</v>
          </cell>
        </row>
        <row r="83">
          <cell r="A83" t="str">
            <v>CROSS_NET_SERIES_NNN_FLAG</v>
          </cell>
          <cell r="B83" t="str">
            <v>クロスネット系列＿ＮＮＮフラグ</v>
          </cell>
          <cell r="C83" t="str">
            <v>1:ＮＮＮ系</v>
          </cell>
          <cell r="D83" t="str">
            <v>VARCHAR</v>
          </cell>
          <cell r="E83">
            <v>1</v>
          </cell>
        </row>
        <row r="84">
          <cell r="A84" t="str">
            <v>CROSS_NET_SERIES_TXN_FLAG</v>
          </cell>
          <cell r="B84" t="str">
            <v>クロスネット系列＿ＴＸＮフラグ</v>
          </cell>
          <cell r="C84" t="str">
            <v>1:ＴＸＮ系</v>
          </cell>
          <cell r="D84" t="str">
            <v>VARCHAR</v>
          </cell>
          <cell r="E84">
            <v>1</v>
          </cell>
        </row>
        <row r="85">
          <cell r="A85" t="str">
            <v>CUMULATIVE_REACH_NUMBER</v>
          </cell>
          <cell r="B85" t="str">
            <v>累積到達数</v>
          </cell>
          <cell r="D85" t="str">
            <v>DECIMAL</v>
          </cell>
          <cell r="E85">
            <v>10</v>
          </cell>
          <cell r="F85">
            <v>0</v>
          </cell>
        </row>
        <row r="86">
          <cell r="A86" t="str">
            <v>CUSTOMER_CD</v>
          </cell>
          <cell r="B86" t="str">
            <v>取引先コード</v>
          </cell>
          <cell r="D86" t="str">
            <v>VARCHAR</v>
          </cell>
          <cell r="E86">
            <v>6</v>
          </cell>
        </row>
        <row r="87">
          <cell r="A87" t="str">
            <v>CUSTOMER_KANA_NM</v>
          </cell>
          <cell r="B87" t="str">
            <v>取引先カナ名称</v>
          </cell>
          <cell r="D87" t="str">
            <v>VARCHAR</v>
          </cell>
          <cell r="E87">
            <v>100</v>
          </cell>
        </row>
        <row r="88">
          <cell r="A88" t="str">
            <v>CUSTOMER_NM</v>
          </cell>
          <cell r="B88" t="str">
            <v>取引先名称</v>
          </cell>
          <cell r="D88" t="str">
            <v>VARCHAR</v>
          </cell>
          <cell r="E88">
            <v>100</v>
          </cell>
        </row>
        <row r="89">
          <cell r="A89" t="str">
            <v>DAILY_NUMBER_KBN</v>
          </cell>
          <cell r="B89" t="str">
            <v>日別本数表区分</v>
          </cell>
          <cell r="C89" t="str">
            <v>0:無　1:ランク別　2:Ａ＋ＳＢ＋その他　3:Ａ＋その他</v>
          </cell>
          <cell r="D89" t="str">
            <v>VARCHAR</v>
          </cell>
          <cell r="E89">
            <v>1</v>
          </cell>
        </row>
        <row r="90">
          <cell r="A90" t="str">
            <v>DATA_SERIAL_NUMBER</v>
          </cell>
          <cell r="B90" t="str">
            <v>データ連番</v>
          </cell>
          <cell r="D90" t="str">
            <v>INT</v>
          </cell>
          <cell r="E90">
            <v>4</v>
          </cell>
        </row>
        <row r="91">
          <cell r="A91" t="str">
            <v>DAY_KBN</v>
          </cell>
          <cell r="B91" t="str">
            <v>曜日区分</v>
          </cell>
          <cell r="C91" t="str">
            <v>0:平日　1:月　2:火　3:水　4:木　5:金　6:土　7:日</v>
          </cell>
          <cell r="D91" t="str">
            <v>VARCHAR</v>
          </cell>
          <cell r="E91">
            <v>1</v>
          </cell>
        </row>
        <row r="92">
          <cell r="A92" t="str">
            <v>DEADLINE_DATE</v>
          </cell>
          <cell r="B92" t="str">
            <v>締切日</v>
          </cell>
          <cell r="C92" t="str">
            <v>yyyy/mm/dd</v>
          </cell>
          <cell r="D92" t="str">
            <v>DATE</v>
          </cell>
          <cell r="E92">
            <v>10</v>
          </cell>
        </row>
        <row r="93">
          <cell r="A93" t="str">
            <v>DEPARTMENT_CD</v>
          </cell>
          <cell r="B93" t="str">
            <v>部門コード</v>
          </cell>
          <cell r="D93" t="str">
            <v>VARCHAR</v>
          </cell>
          <cell r="E93">
            <v>3</v>
          </cell>
        </row>
        <row r="94">
          <cell r="A94" t="str">
            <v>DEPARTMENT_ID</v>
          </cell>
          <cell r="B94" t="str">
            <v>部門ＩＤ</v>
          </cell>
          <cell r="D94" t="str">
            <v>INT</v>
          </cell>
          <cell r="E94">
            <v>4</v>
          </cell>
        </row>
        <row r="95">
          <cell r="A95" t="str">
            <v>DEPARTMENT_NM</v>
          </cell>
          <cell r="B95" t="str">
            <v>部門名称</v>
          </cell>
          <cell r="D95" t="str">
            <v>VARCHAR</v>
          </cell>
          <cell r="E95">
            <v>100</v>
          </cell>
        </row>
        <row r="96">
          <cell r="A96" t="str">
            <v>DESIGNATION_STATION_CD</v>
          </cell>
          <cell r="B96" t="str">
            <v>指定放送局コード</v>
          </cell>
          <cell r="D96" t="str">
            <v>VARCHAR</v>
          </cell>
          <cell r="E96">
            <v>3</v>
          </cell>
        </row>
        <row r="97">
          <cell r="A97" t="str">
            <v>DISPLAY_ORDER</v>
          </cell>
          <cell r="B97" t="str">
            <v>表示順位</v>
          </cell>
          <cell r="C97" t="str">
            <v>1:表示レベル</v>
          </cell>
          <cell r="D97" t="str">
            <v>INT</v>
          </cell>
          <cell r="E97">
            <v>3</v>
          </cell>
        </row>
        <row r="98">
          <cell r="A98" t="str">
            <v>DRAFT_LEVEL_ID</v>
          </cell>
          <cell r="B98" t="str">
            <v>案レベルＩＤ</v>
          </cell>
          <cell r="C98" t="str">
            <v>1～3</v>
          </cell>
          <cell r="D98" t="str">
            <v>INT</v>
          </cell>
          <cell r="E98">
            <v>3</v>
          </cell>
        </row>
        <row r="99">
          <cell r="A99" t="str">
            <v>EARLY_MORNING_MIDNIGHT_FLAG</v>
          </cell>
          <cell r="B99" t="str">
            <v>早朝深夜カットフラグ</v>
          </cell>
          <cell r="C99" t="str">
            <v>1:カット有（スポットデータＭＡＸ±１）</v>
          </cell>
          <cell r="D99" t="str">
            <v>VARCHAR</v>
          </cell>
          <cell r="E99">
            <v>1</v>
          </cell>
        </row>
        <row r="100">
          <cell r="A100" t="str">
            <v>EFFICIENCY_KBN</v>
          </cell>
          <cell r="B100" t="str">
            <v>効率表区分</v>
          </cell>
          <cell r="C100" t="str">
            <v>1:有　2:無　3:サントリー　4:エステー</v>
          </cell>
          <cell r="D100" t="str">
            <v>VARCHAR</v>
          </cell>
          <cell r="E100">
            <v>1</v>
          </cell>
        </row>
        <row r="101">
          <cell r="A101" t="str">
            <v>END_DATE</v>
          </cell>
          <cell r="B101" t="str">
            <v>終了年月日</v>
          </cell>
          <cell r="C101" t="str">
            <v>yyyy/mm/dd</v>
          </cell>
          <cell r="D101" t="str">
            <v>DATE</v>
          </cell>
          <cell r="E101">
            <v>10</v>
          </cell>
        </row>
        <row r="102">
          <cell r="A102" t="str">
            <v>END_TIME</v>
          </cell>
          <cell r="B102" t="str">
            <v>終了時刻</v>
          </cell>
          <cell r="C102" t="str">
            <v>hhmm形式、ゼロ埋め</v>
          </cell>
          <cell r="D102" t="str">
            <v>INT</v>
          </cell>
          <cell r="E102">
            <v>4</v>
          </cell>
        </row>
        <row r="103">
          <cell r="A103" t="str">
            <v>EXIST_STATION_HIDE_FLAG</v>
          </cell>
          <cell r="B103" t="str">
            <v>在局非表示フラグ</v>
          </cell>
          <cell r="C103" t="str">
            <v>1：非表示</v>
          </cell>
          <cell r="D103" t="str">
            <v>VARCHAR</v>
          </cell>
          <cell r="E103">
            <v>1</v>
          </cell>
        </row>
        <row r="104">
          <cell r="A104" t="str">
            <v>EXIST_STATION_KBN</v>
          </cell>
          <cell r="B104" t="str">
            <v>在局区分</v>
          </cell>
          <cell r="C104" t="str">
            <v>1：在局　2：持込　3：使廻　9：非表示　
※＝送稿、在送</v>
          </cell>
          <cell r="D104" t="str">
            <v>VARCHAR</v>
          </cell>
          <cell r="E104">
            <v>1</v>
          </cell>
        </row>
        <row r="105">
          <cell r="A105" t="str">
            <v>EXIST_STATION_KBN_RADIO</v>
          </cell>
          <cell r="B105" t="str">
            <v>在局区分＿ラジオ</v>
          </cell>
          <cell r="C105" t="str">
            <v>1：在局　2：持込　3：後送　9：非表示　
※ラジオＣＭ送稿明細表出力指示ほかで使用</v>
          </cell>
          <cell r="D105" t="str">
            <v>VARCHAR</v>
          </cell>
          <cell r="E105">
            <v>1</v>
          </cell>
        </row>
        <row r="106">
          <cell r="A106" t="str">
            <v>EXIST_STATION_KBN_RADIO_PROGRAM</v>
          </cell>
          <cell r="B106" t="str">
            <v>在局区分＿ラジオ番組</v>
          </cell>
          <cell r="C106" t="str">
            <v>1：在局　2：局制作　
※ラジオ番組ＣＭ連絡票で使用（必要かは確認中）</v>
          </cell>
          <cell r="D106" t="str">
            <v>VARCHAR</v>
          </cell>
          <cell r="E106">
            <v>1</v>
          </cell>
        </row>
        <row r="107">
          <cell r="A107" t="str">
            <v>EXPRESS_FLAG</v>
          </cell>
          <cell r="B107" t="str">
            <v>特急フラグ</v>
          </cell>
          <cell r="C107" t="str">
            <v>1:優先</v>
          </cell>
          <cell r="D107" t="str">
            <v>VARCHAR</v>
          </cell>
          <cell r="E107">
            <v>1</v>
          </cell>
        </row>
        <row r="108">
          <cell r="A108" t="str">
            <v>FAX_NUMBER</v>
          </cell>
          <cell r="B108" t="str">
            <v>ＦＡＸ番号</v>
          </cell>
          <cell r="C108" t="str">
            <v>1:優先</v>
          </cell>
          <cell r="D108" t="str">
            <v>VARCHAR</v>
          </cell>
          <cell r="E108">
            <v>13</v>
          </cell>
        </row>
        <row r="109">
          <cell r="A109" t="str">
            <v>FILING_DATE</v>
          </cell>
          <cell r="B109" t="str">
            <v>提出日</v>
          </cell>
          <cell r="C109" t="str">
            <v>yyyy/mm/dd</v>
          </cell>
          <cell r="D109" t="str">
            <v>VARCHAR</v>
          </cell>
          <cell r="E109">
            <v>13</v>
          </cell>
        </row>
        <row r="110">
          <cell r="A110" t="str">
            <v>FONT_SIZE</v>
          </cell>
          <cell r="B110" t="str">
            <v>フォントサイズ</v>
          </cell>
          <cell r="C110" t="str">
            <v>4～9</v>
          </cell>
          <cell r="D110" t="str">
            <v>TINYINT</v>
          </cell>
          <cell r="E110">
            <v>2</v>
          </cell>
        </row>
        <row r="111">
          <cell r="A111" t="str">
            <v>FORM_OUTPUT_DATE_TIME</v>
          </cell>
          <cell r="B111" t="str">
            <v>帳票出力日時</v>
          </cell>
          <cell r="C111" t="str">
            <v>4～9</v>
          </cell>
          <cell r="D111" t="str">
            <v>DATETIME</v>
          </cell>
          <cell r="E111">
            <v>19</v>
          </cell>
        </row>
        <row r="112">
          <cell r="A112" t="str">
            <v>FORM_TYPE_CD</v>
          </cell>
          <cell r="B112" t="str">
            <v>帳票種類コード</v>
          </cell>
          <cell r="C112" t="str">
            <v xml:space="preserve">0010:テレビ番組連絡書　0020:ＣＭスケジュール表　
0030:ラジオスポットＣＭスケジュール表　
0040:テレビ番組ＣＭ連絡表　0050:ＣＭ連絡票　
0060:ラジオスポットＣＭ進行表　
0070:ネットスポットＣＭ連絡表　
0080:フリースポットＣＭ連絡表
</v>
          </cell>
          <cell r="D112" t="str">
            <v>DATETIME</v>
          </cell>
          <cell r="E112">
            <v>19</v>
          </cell>
        </row>
        <row r="113">
          <cell r="A113" t="str">
            <v>FREQUENCY</v>
          </cell>
          <cell r="B113" t="str">
            <v>フリークエンシー</v>
          </cell>
          <cell r="C113" t="str">
            <v>単位：回　接触頻度：到達した人が何回接触したかという指標。frequency。</v>
          </cell>
          <cell r="D113" t="str">
            <v>DECIMAL</v>
          </cell>
          <cell r="E113">
            <v>3</v>
          </cell>
          <cell r="F113">
            <v>1</v>
          </cell>
        </row>
        <row r="114">
          <cell r="A114" t="str">
            <v>GOLDEN_FRAME_KBN</v>
          </cell>
          <cell r="B114" t="str">
            <v>ゴールデン枠区分</v>
          </cell>
          <cell r="C114" t="str">
            <v>0:全枠　1:ゴールデン枠のみ（１９～２２）</v>
          </cell>
          <cell r="D114" t="str">
            <v>VARCHAR</v>
          </cell>
          <cell r="E114">
            <v>1</v>
          </cell>
          <cell r="F114">
            <v>1</v>
          </cell>
        </row>
        <row r="115">
          <cell r="A115" t="str">
            <v>GROSS_RATING_POINTS</v>
          </cell>
          <cell r="B115" t="str">
            <v>ＧＲＰ</v>
          </cell>
          <cell r="C115" t="str">
            <v xml:space="preserve">ＧＲＰ（グロス・レイティング・ポイント）
ある期間中に放送したテレビＣＭの各回世帯視聴率の合計。｢延べ視聴率｣ともいう。
ＴＲＰ（ターゲット・レイティング・ポイント）個人視聴率の指標で、世帯視聴率のＧＲＰに相当する。
ある期間中に放送したテレビＣＭの各回個人視聴率の合計。
</v>
          </cell>
          <cell r="D115" t="str">
            <v>DECIMAL</v>
          </cell>
          <cell r="E115">
            <v>5</v>
          </cell>
          <cell r="F115">
            <v>1</v>
          </cell>
        </row>
        <row r="116">
          <cell r="A116" t="str">
            <v>HANDLING_CLASSIFICATION_KBN</v>
          </cell>
          <cell r="B116" t="str">
            <v>取扱種別区分</v>
          </cell>
          <cell r="C116" t="str">
            <v>1:買切　2:責任　3:営買　4:単発　5:レギュラー　
※テレビ番組で使用</v>
          </cell>
          <cell r="D116" t="str">
            <v>VARCHAR</v>
          </cell>
          <cell r="E116">
            <v>1</v>
          </cell>
          <cell r="F116">
            <v>1</v>
          </cell>
        </row>
        <row r="117">
          <cell r="A117" t="str">
            <v>HOUSEHOLD_NUMBER_YEARS</v>
          </cell>
          <cell r="B117" t="str">
            <v>世帯数年月</v>
          </cell>
          <cell r="C117" t="str">
            <v>yyyy/mm</v>
          </cell>
          <cell r="D117" t="str">
            <v>INT</v>
          </cell>
          <cell r="E117">
            <v>6</v>
          </cell>
        </row>
        <row r="118">
          <cell r="A118" t="str">
            <v>HOUSEHOLD_OTHER_TIME_KBN</v>
          </cell>
          <cell r="B118" t="str">
            <v>世帯（その他）視聴率算出時刻区分</v>
          </cell>
          <cell r="C118" t="str">
            <v>1:ＳＢ指定時刻、ＰＴ開始時刻　2:ＳＢ指定時刻、ＰＴ枠平均　
3:ＳＢ前後平均、ＰＴ開始時刻　4:ＳＢ前後平均、ＰＴ枠平均</v>
          </cell>
          <cell r="D118" t="str">
            <v>VARCHAR</v>
          </cell>
          <cell r="E118">
            <v>1</v>
          </cell>
        </row>
        <row r="119">
          <cell r="A119" t="str">
            <v>HOUSEHOLD_OTHER_TIME_KBN_TABLE</v>
          </cell>
          <cell r="B119" t="str">
            <v>世帯（その他）視聴率算出時刻区分＿タイムテーブル</v>
          </cell>
          <cell r="C119" t="str">
            <v>1:指定時刻　2:前後平均</v>
          </cell>
          <cell r="D119" t="str">
            <v>VARCHAR</v>
          </cell>
          <cell r="E119">
            <v>1</v>
          </cell>
        </row>
        <row r="120">
          <cell r="A120" t="str">
            <v>HOUSEHOLD_OTHER_TYPE_SIZE_DATE</v>
          </cell>
          <cell r="B120" t="str">
            <v>世帯（その他）参照号数＿年月日</v>
          </cell>
          <cell r="C120" t="str">
            <v>yyyy/mm/dd</v>
          </cell>
          <cell r="D120" t="str">
            <v>DATE</v>
          </cell>
          <cell r="E120">
            <v>10</v>
          </cell>
        </row>
        <row r="121">
          <cell r="A121" t="str">
            <v>HOUSEHOLD_POPULATION_NUMBER</v>
          </cell>
          <cell r="B121" t="str">
            <v>世帯数・人口数</v>
          </cell>
          <cell r="C121" t="str">
            <v>yyyy/mm/dd</v>
          </cell>
          <cell r="D121" t="str">
            <v>DECIMAL</v>
          </cell>
          <cell r="E121">
            <v>10</v>
          </cell>
          <cell r="F121">
            <v>0</v>
          </cell>
        </row>
        <row r="122">
          <cell r="A122" t="str">
            <v>HOUSEHOLD_SURVEY_DATE</v>
          </cell>
          <cell r="B122" t="str">
            <v>世帯視聴率＿調査日付</v>
          </cell>
          <cell r="C122" t="str">
            <v>yyyy/mm/dd</v>
          </cell>
          <cell r="D122" t="str">
            <v>DECIMAL</v>
          </cell>
          <cell r="E122">
            <v>10</v>
          </cell>
          <cell r="F122">
            <v>0</v>
          </cell>
        </row>
        <row r="123">
          <cell r="A123" t="str">
            <v>HOUSEHOLD_TIME_KBN</v>
          </cell>
          <cell r="B123" t="str">
            <v>世帯視聴率＿算出時刻区分</v>
          </cell>
          <cell r="C123" t="str">
            <v>1:ＳＢ指定時刻、ＰＴ開始時刻　2:ＳＢ指定時刻、ＰＴ枠平均　
3:ＳＢ前後平均、ＰＴ開始時刻　4:ＳＢ前後平均、ＰＴ枠平均</v>
          </cell>
          <cell r="D123" t="str">
            <v>VARCHAR</v>
          </cell>
          <cell r="E123">
            <v>1</v>
          </cell>
        </row>
        <row r="124">
          <cell r="A124" t="str">
            <v>HOUSEHOLD_TOSHIZU_REFERENCE_DATE</v>
          </cell>
          <cell r="B124" t="str">
            <v>世帯（東－静）基準日付</v>
          </cell>
          <cell r="C124" t="str">
            <v>yyyy/mm/dd</v>
          </cell>
          <cell r="D124" t="str">
            <v>DATE</v>
          </cell>
          <cell r="E124">
            <v>10</v>
          </cell>
        </row>
        <row r="125">
          <cell r="A125" t="str">
            <v>HOUSEHOLD_TOSHIZU_TIME_KBN</v>
          </cell>
          <cell r="B125" t="str">
            <v>世帯（東－静）視聴率算出時刻区分</v>
          </cell>
          <cell r="C125" t="str">
            <v>1:ＳＢ指定時刻、ＰＴ開始時刻　2:ＳＢ指定時刻、ＰＴ枠平均　
3:ＳＢ前後平均、ＰＴ開始時刻　4:ＳＢ前後平均、ＰＴ枠平均</v>
          </cell>
          <cell r="D125" t="str">
            <v>VARCHAR</v>
          </cell>
          <cell r="E125">
            <v>1</v>
          </cell>
        </row>
        <row r="126">
          <cell r="A126" t="str">
            <v>HOUSEHOLD_TOSHIZU_TIME_KBN_TABLE</v>
          </cell>
          <cell r="B126" t="str">
            <v>世帯（東－静）視聴率算出時刻区分＿タイムテーブル</v>
          </cell>
          <cell r="C126" t="str">
            <v>1:指定時刻　2:前後平均</v>
          </cell>
          <cell r="D126" t="str">
            <v>VARCHAR</v>
          </cell>
          <cell r="E126">
            <v>1</v>
          </cell>
        </row>
        <row r="127">
          <cell r="A127" t="str">
            <v>HOUSEHOLD_TOSHIZU_TYPE_KBN</v>
          </cell>
          <cell r="B127" t="str">
            <v>世帯（東－静）視聴率種類区分</v>
          </cell>
          <cell r="C127" t="str">
            <v>1:ＡＣ（当該週の視聴率）　2:ＡＶ（前四週の平均視聴率）　
3:事後処理の視聴率</v>
          </cell>
          <cell r="D127" t="str">
            <v>VARCHAR</v>
          </cell>
          <cell r="E127">
            <v>1</v>
          </cell>
        </row>
        <row r="128">
          <cell r="A128" t="str">
            <v>HOUSEHOLD_TOSHIZU_TYPE_SIZE</v>
          </cell>
          <cell r="B128" t="str">
            <v>世帯（東－静）参照号数＿号</v>
          </cell>
          <cell r="C128" t="str">
            <v>1:ＡＣ（当該週の視聴率）　2:ＡＶ（前四週の平均視聴率）　
3:事後処理の視聴率</v>
          </cell>
          <cell r="D128" t="str">
            <v>TINYINT</v>
          </cell>
          <cell r="E128">
            <v>2</v>
          </cell>
        </row>
        <row r="129">
          <cell r="A129" t="str">
            <v>HOUSEHOLD_TOSHIZU_TYPE_SIZE_DATE</v>
          </cell>
          <cell r="B129" t="str">
            <v>世帯（東－静）参照号数＿年月日</v>
          </cell>
          <cell r="C129" t="str">
            <v>yyyy/mm/dd</v>
          </cell>
          <cell r="D129" t="str">
            <v>TINYINT</v>
          </cell>
          <cell r="E129">
            <v>2</v>
          </cell>
        </row>
        <row r="130">
          <cell r="A130" t="str">
            <v>HOUSEHOLD_TOSHIZU_TYPE_SIZE_YEAR</v>
          </cell>
          <cell r="B130" t="str">
            <v>世帯（東－静）参照号数＿年</v>
          </cell>
          <cell r="C130" t="str">
            <v>yyyy</v>
          </cell>
          <cell r="D130" t="str">
            <v>INT</v>
          </cell>
          <cell r="E130">
            <v>4</v>
          </cell>
        </row>
        <row r="131">
          <cell r="A131" t="str">
            <v>HOUSEHOLD_TOSHIZU_USE_DATE</v>
          </cell>
          <cell r="B131" t="str">
            <v>世帯（東－静）使用日付</v>
          </cell>
          <cell r="C131" t="str">
            <v>yyyy/mm/dd</v>
          </cell>
          <cell r="D131" t="str">
            <v>DATE</v>
          </cell>
          <cell r="E131">
            <v>10</v>
          </cell>
        </row>
        <row r="132">
          <cell r="A132" t="str">
            <v>HOUSEHOLD_TOSHIZU_USE_KBN</v>
          </cell>
          <cell r="B132" t="str">
            <v>世帯（東－静）使用視聴率区分</v>
          </cell>
          <cell r="C132" t="str">
            <v>1:放送日の視聴率を使う　2:ある日付の視聴率を使う</v>
          </cell>
          <cell r="D132" t="str">
            <v>VARCHAR</v>
          </cell>
          <cell r="E132">
            <v>1</v>
          </cell>
        </row>
        <row r="133">
          <cell r="A133" t="str">
            <v>HOUSEHOLD_TYPE_KBN</v>
          </cell>
          <cell r="B133" t="str">
            <v>世帯視聴率＿種類区分</v>
          </cell>
          <cell r="C133" t="str">
            <v>1:ＡＣ（当該週の視聴率）　2:ＡＶ（前四週の平均視聴率）　
3:事後処理の視聴率</v>
          </cell>
          <cell r="D133" t="str">
            <v>VARCHAR</v>
          </cell>
          <cell r="E133">
            <v>1</v>
          </cell>
        </row>
        <row r="134">
          <cell r="A134" t="str">
            <v>IDENTIFICATION_KBN</v>
          </cell>
          <cell r="B134" t="str">
            <v>識別区分</v>
          </cell>
          <cell r="C134" t="str">
            <v>1:テレビスポット　2:テレビ番組　
3:ラジオスポット　4:ラジオ番組</v>
          </cell>
          <cell r="D134" t="str">
            <v>VARCHAR</v>
          </cell>
          <cell r="E134">
            <v>1</v>
          </cell>
        </row>
        <row r="135">
          <cell r="A135" t="str">
            <v>IMPLEMENTATION_FEE</v>
          </cell>
          <cell r="B135" t="str">
            <v>実施料金</v>
          </cell>
          <cell r="C135" t="str">
            <v>1:テレビスポット　2:テレビ番組　
3:ラジオスポット　4:ラジオ番組</v>
          </cell>
          <cell r="D135" t="str">
            <v>DECIMAL</v>
          </cell>
          <cell r="E135">
            <v>10</v>
          </cell>
          <cell r="F135">
            <v>0</v>
          </cell>
        </row>
        <row r="136">
          <cell r="A136" t="str">
            <v>IMPLEMENTATION_PERIOD_1_END</v>
          </cell>
          <cell r="B136" t="str">
            <v>実施期間＜１＞＿終了</v>
          </cell>
          <cell r="C136" t="str">
            <v>yyyy/mm/dd</v>
          </cell>
          <cell r="D136" t="str">
            <v>DECIMAL</v>
          </cell>
          <cell r="E136">
            <v>10</v>
          </cell>
          <cell r="F136">
            <v>0</v>
          </cell>
        </row>
        <row r="137">
          <cell r="A137" t="str">
            <v>IMPLEMENTATION_PERIOD_1_START</v>
          </cell>
          <cell r="B137" t="str">
            <v>実施期間＜１＞＿開始</v>
          </cell>
          <cell r="C137" t="str">
            <v>yyyy/mm/dd</v>
          </cell>
          <cell r="D137" t="str">
            <v>DATE</v>
          </cell>
          <cell r="E137">
            <v>10</v>
          </cell>
        </row>
        <row r="138">
          <cell r="A138" t="str">
            <v>IMPLEMENTATION_PERIOD_2_END</v>
          </cell>
          <cell r="B138" t="str">
            <v>実施期間＜２＞＿終了</v>
          </cell>
          <cell r="C138" t="str">
            <v>yyyy/mm/dd</v>
          </cell>
          <cell r="D138" t="str">
            <v>DATE</v>
          </cell>
          <cell r="E138">
            <v>10</v>
          </cell>
        </row>
        <row r="139">
          <cell r="A139" t="str">
            <v>IMPLEMENTATION_PERIOD_2_START</v>
          </cell>
          <cell r="B139" t="str">
            <v>実施期間＜２＞＿開始</v>
          </cell>
          <cell r="C139" t="str">
            <v>yyyy/mm/dd</v>
          </cell>
          <cell r="D139" t="str">
            <v>DATE</v>
          </cell>
          <cell r="E139">
            <v>10</v>
          </cell>
        </row>
        <row r="140">
          <cell r="A140" t="str">
            <v>IMPLEMENTATION_PERIOD_3_END</v>
          </cell>
          <cell r="B140" t="str">
            <v>実施期間＜３＞＿終了</v>
          </cell>
          <cell r="C140" t="str">
            <v>yyyy/mm/dd</v>
          </cell>
          <cell r="D140" t="str">
            <v>DATE</v>
          </cell>
          <cell r="E140">
            <v>10</v>
          </cell>
        </row>
        <row r="141">
          <cell r="A141" t="str">
            <v>IMPLEMENTATION_PERIOD_3_START</v>
          </cell>
          <cell r="B141" t="str">
            <v>実施期間＜３＞＿開始</v>
          </cell>
          <cell r="C141" t="str">
            <v>yyyy/mm/dd</v>
          </cell>
          <cell r="D141" t="str">
            <v>DATE</v>
          </cell>
          <cell r="E141">
            <v>10</v>
          </cell>
        </row>
        <row r="142">
          <cell r="A142" t="str">
            <v>IMPLEMENTATION_RATE</v>
          </cell>
          <cell r="B142" t="str">
            <v>実施率</v>
          </cell>
          <cell r="C142" t="str">
            <v>999.9</v>
          </cell>
          <cell r="D142" t="str">
            <v>DECIMAL</v>
          </cell>
          <cell r="E142">
            <v>4</v>
          </cell>
          <cell r="F142">
            <v>1</v>
          </cell>
        </row>
        <row r="143">
          <cell r="A143" t="str">
            <v>INDIVIDUAL_KYUSHU_METHOD_KBN</v>
          </cell>
          <cell r="B143" t="str">
            <v>個人（九州）算出方法区分</v>
          </cell>
          <cell r="C143" t="str">
            <v xml:space="preserve">1:最新の個人視聴率を使う　
2:最新の個人視聴率を世帯視聴率の比で修正する　
3:調査日付以前の’回数’分の個人視聴率の平均視聴率を使う
</v>
          </cell>
          <cell r="D143" t="str">
            <v>VARCHAR</v>
          </cell>
          <cell r="E143">
            <v>1</v>
          </cell>
          <cell r="F143">
            <v>1</v>
          </cell>
        </row>
        <row r="144">
          <cell r="A144" t="str">
            <v>INDIVIDUAL_KYUSHU_NUMBER_OF_TIMES</v>
          </cell>
          <cell r="B144" t="str">
            <v>個人（九州）回数</v>
          </cell>
          <cell r="C144" t="str">
            <v>スポット連絡票＜事後視聴率の算出方法＞で使用</v>
          </cell>
          <cell r="D144" t="str">
            <v>TINYINT</v>
          </cell>
          <cell r="E144">
            <v>1</v>
          </cell>
        </row>
        <row r="145">
          <cell r="A145" t="str">
            <v>INDIVIDUAL_KYUSHU_TYPE_SIZE_DATE</v>
          </cell>
          <cell r="B145" t="str">
            <v>個人（九州）参照号数＿年月日</v>
          </cell>
          <cell r="C145" t="str">
            <v>yyyy/mm/dd</v>
          </cell>
          <cell r="D145" t="str">
            <v>DATE</v>
          </cell>
          <cell r="E145">
            <v>10</v>
          </cell>
        </row>
        <row r="146">
          <cell r="A146" t="str">
            <v>INDIVIDUAL_OTHER_METHOD_KBN</v>
          </cell>
          <cell r="B146" t="str">
            <v>個人（その他）算出方法区分</v>
          </cell>
          <cell r="C146" t="str">
            <v xml:space="preserve">1:最新の個人視聴率を使う　
2:最新の個人視聴率を世帯視聴率の比で修正する　
3:調査日付以前の’回数’分の個人視聴率の平均視聴率を使う
</v>
          </cell>
          <cell r="D146" t="str">
            <v>VARCHAR</v>
          </cell>
          <cell r="E146">
            <v>1</v>
          </cell>
        </row>
        <row r="147">
          <cell r="A147" t="str">
            <v>INDIVIDUAL_OTHER_NUMBER_OF_TIMES</v>
          </cell>
          <cell r="B147" t="str">
            <v>個人（その他）回数</v>
          </cell>
          <cell r="C147" t="str">
            <v>スポット連絡票＜事後視聴率の算出方法＞で使用</v>
          </cell>
          <cell r="D147" t="str">
            <v>TINYINT</v>
          </cell>
          <cell r="E147">
            <v>1</v>
          </cell>
        </row>
        <row r="148">
          <cell r="A148" t="str">
            <v>INDIVIDUAL_OTHER_TIME_KBN</v>
          </cell>
          <cell r="B148" t="str">
            <v>個人（その他）視聴率算出時刻区分</v>
          </cell>
          <cell r="C148" t="str">
            <v>1:ＳＢ指定時刻、ＰＴ開始時刻　2:ＳＢ指定時刻、ＰＴ枠平均　
3:ＳＢ前後平均、ＰＴ開始時刻　4:ＳＢ前後平均、ＰＴ枠平均</v>
          </cell>
          <cell r="D148" t="str">
            <v>VARCHAR</v>
          </cell>
          <cell r="E148">
            <v>1</v>
          </cell>
        </row>
        <row r="149">
          <cell r="A149" t="str">
            <v>INDIVIDUAL_OTHER_TYPE_SIZE_DATE</v>
          </cell>
          <cell r="B149" t="str">
            <v>個人（その他）参照号数＿年月日</v>
          </cell>
          <cell r="C149" t="str">
            <v>yyyy/mm/dd</v>
          </cell>
          <cell r="D149" t="str">
            <v>DATE</v>
          </cell>
          <cell r="E149">
            <v>10</v>
          </cell>
        </row>
        <row r="150">
          <cell r="A150" t="str">
            <v>INDIVIDUAL_SAPPORO_TYPE_SIZE_DATE</v>
          </cell>
          <cell r="B150" t="str">
            <v>個人（札幌）参照号数＿年月日</v>
          </cell>
          <cell r="C150" t="str">
            <v>yyyy/mm/dd</v>
          </cell>
          <cell r="D150" t="str">
            <v>DATE</v>
          </cell>
          <cell r="E150">
            <v>10</v>
          </cell>
        </row>
        <row r="151">
          <cell r="A151" t="str">
            <v>INDIVIDUAL_SATSUSHIZU_METHOD_KBN</v>
          </cell>
          <cell r="B151" t="str">
            <v>個人（札、静）算出方法区分</v>
          </cell>
          <cell r="C151" t="str">
            <v xml:space="preserve">1:最新の個人視聴率を使う　
2:最新の個人視聴率を世帯視聴率の比で修正する　
3:調査日付以前の’回数’分の個人視聴率の平均視聴率を使う
</v>
          </cell>
          <cell r="D151" t="str">
            <v>VARCHAR</v>
          </cell>
          <cell r="E151">
            <v>1</v>
          </cell>
        </row>
        <row r="152">
          <cell r="A152" t="str">
            <v>INDIVIDUAL_SATSUSHIZU_NUMBER_OF_TIMES</v>
          </cell>
          <cell r="B152" t="str">
            <v>個人（札、静）回数</v>
          </cell>
          <cell r="C152" t="str">
            <v>スポット連絡票＜事後視聴率の算出方法＞で使用</v>
          </cell>
          <cell r="D152" t="str">
            <v>TINYINT</v>
          </cell>
          <cell r="E152">
            <v>1</v>
          </cell>
        </row>
        <row r="153">
          <cell r="A153" t="str">
            <v>INDIVIDUAL_SATSUSHIZU_TYPE_SIZE_DATE</v>
          </cell>
          <cell r="B153" t="str">
            <v>個人（札、静）参照号数＿年月日</v>
          </cell>
          <cell r="C153" t="str">
            <v>yyyy/mm/dd</v>
          </cell>
          <cell r="D153" t="str">
            <v>DATE</v>
          </cell>
          <cell r="E153">
            <v>10</v>
          </cell>
        </row>
        <row r="154">
          <cell r="A154" t="str">
            <v>INDIVIDUAL_SENKA_TIME_KBN</v>
          </cell>
          <cell r="B154" t="str">
            <v>個人（仙－鹿）視聴率算出時刻区分</v>
          </cell>
          <cell r="C154" t="str">
            <v>1:指定時刻　2:前後平均</v>
          </cell>
          <cell r="D154" t="str">
            <v>VARCHAR</v>
          </cell>
          <cell r="E154">
            <v>1</v>
          </cell>
        </row>
        <row r="155">
          <cell r="A155" t="str">
            <v>INDIVIDUAL_SENKA_TYPE_SIZE_DATE</v>
          </cell>
          <cell r="B155" t="str">
            <v>個人（仙－鹿）参照号数＿年月日</v>
          </cell>
          <cell r="C155" t="str">
            <v>yyyy/mm/dd</v>
          </cell>
          <cell r="D155" t="str">
            <v>DATE</v>
          </cell>
          <cell r="E155">
            <v>10</v>
          </cell>
        </row>
        <row r="156">
          <cell r="A156" t="str">
            <v>INDIVIDUAL_SURVEY_DATE</v>
          </cell>
          <cell r="B156" t="str">
            <v>個人視聴率＿調査日付</v>
          </cell>
          <cell r="C156" t="str">
            <v>yyyy/mm/dd</v>
          </cell>
          <cell r="D156" t="str">
            <v>DATE</v>
          </cell>
          <cell r="E156">
            <v>10</v>
          </cell>
        </row>
        <row r="157">
          <cell r="A157" t="str">
            <v>INDIVIDUAL_TIME_KBN</v>
          </cell>
          <cell r="B157" t="str">
            <v>個人視聴率＿算出時刻区分</v>
          </cell>
          <cell r="C157" t="str">
            <v>1:ＳＢ指定時刻、ＰＴ開始時刻　2:ＳＢ指定時刻、ＰＴ枠平均　
3:ＳＢ前後平均、ＰＴ開始時刻　4:ＳＢ前後平均、ＰＴ枠平均</v>
          </cell>
          <cell r="D157" t="str">
            <v>VARCHAR</v>
          </cell>
          <cell r="E157">
            <v>1</v>
          </cell>
        </row>
        <row r="158">
          <cell r="A158" t="str">
            <v>INDIVIDUAL_TOHANMEI_TYPE_KBN</v>
          </cell>
          <cell r="B158" t="str">
            <v>個人（東阪名）視聴率種類区分</v>
          </cell>
          <cell r="C158" t="str">
            <v>1:ＡＣ（当該週の視聴率）　2:ＡＶ（前四週の平均視聴率）　
3:事後処理の視聴率</v>
          </cell>
          <cell r="D158" t="str">
            <v>VARCHAR</v>
          </cell>
          <cell r="E158">
            <v>1</v>
          </cell>
        </row>
        <row r="159">
          <cell r="A159" t="str">
            <v>INDIVIDUAL_TOHANMEI_TYPE_SIZE</v>
          </cell>
          <cell r="B159" t="str">
            <v>個人（東阪名）参照号数＿号</v>
          </cell>
          <cell r="C159" t="str">
            <v>1:ＡＣ（当該週の視聴率）　2:ＡＶ（前四週の平均視聴率）　
3:事後処理の視聴率</v>
          </cell>
          <cell r="D159" t="str">
            <v>TINYINT</v>
          </cell>
          <cell r="E159">
            <v>2</v>
          </cell>
        </row>
        <row r="160">
          <cell r="A160" t="str">
            <v>INDIVIDUAL_TOHANMEI_TYPE_SIZE_DATE</v>
          </cell>
          <cell r="B160" t="str">
            <v>個人（東阪名）参照号数＿年月日</v>
          </cell>
          <cell r="C160" t="str">
            <v>yyyy/mm/dd</v>
          </cell>
          <cell r="D160" t="str">
            <v>TINYINT</v>
          </cell>
          <cell r="E160">
            <v>2</v>
          </cell>
        </row>
        <row r="161">
          <cell r="A161" t="str">
            <v>INDIVIDUAL_TOHANMEI_TYPE_SIZE_YEAR</v>
          </cell>
          <cell r="B161" t="str">
            <v>個人（東阪名）参照号数＿年</v>
          </cell>
          <cell r="C161" t="str">
            <v>yyyy</v>
          </cell>
          <cell r="D161" t="str">
            <v>INT</v>
          </cell>
          <cell r="E161">
            <v>4</v>
          </cell>
        </row>
        <row r="162">
          <cell r="A162" t="str">
            <v>INDIVIDUAL_TOMEI_METHOD_KBN</v>
          </cell>
          <cell r="B162" t="str">
            <v>個人（東－名）算出方法区分</v>
          </cell>
          <cell r="C162" t="str">
            <v xml:space="preserve">1:最新の個人視聴率を使う　
2:最新の個人視聴率を世帯視聴率の比で修正する　
3:調査日付以前の’回数’分の個人視聴率の平均視聴率を使う
</v>
          </cell>
          <cell r="D162" t="str">
            <v>VARCHAR</v>
          </cell>
          <cell r="E162">
            <v>1</v>
          </cell>
        </row>
        <row r="163">
          <cell r="A163" t="str">
            <v>INDIVIDUAL_TOMEI_NUMBER_OF_TIMES</v>
          </cell>
          <cell r="B163" t="str">
            <v>個人（東－名）回数</v>
          </cell>
          <cell r="C163" t="str">
            <v>スポット連絡票＜事後視聴率の算出方法＞で使用</v>
          </cell>
          <cell r="D163" t="str">
            <v>TINYINT</v>
          </cell>
          <cell r="E163">
            <v>1</v>
          </cell>
        </row>
        <row r="164">
          <cell r="A164" t="str">
            <v>INDIVIDUAL_TYPE_KBN</v>
          </cell>
          <cell r="B164" t="str">
            <v>個人視聴率＿種類区分</v>
          </cell>
          <cell r="C164" t="str">
            <v>1:ＡＣ（当該週の視聴率）　2:ＡＶ（前四週の平均視聴率）　
3:事後処理の視聴率</v>
          </cell>
          <cell r="D164" t="str">
            <v>VARCHAR</v>
          </cell>
          <cell r="E164">
            <v>1</v>
          </cell>
        </row>
        <row r="165">
          <cell r="A165" t="str">
            <v>INITIAL_DISPLAY_FLAG</v>
          </cell>
          <cell r="B165" t="str">
            <v>初期表示フラグ</v>
          </cell>
          <cell r="C165" t="str">
            <v>1:初期表示</v>
          </cell>
          <cell r="D165" t="str">
            <v>VARCHAR</v>
          </cell>
          <cell r="E165">
            <v>1</v>
          </cell>
        </row>
        <row r="166">
          <cell r="A166" t="str">
            <v>ITEM_CD</v>
          </cell>
          <cell r="B166" t="str">
            <v>品目コード</v>
          </cell>
          <cell r="C166" t="str">
            <v>1:初期表示</v>
          </cell>
          <cell r="D166" t="str">
            <v>VARCHAR</v>
          </cell>
          <cell r="E166">
            <v>10</v>
          </cell>
        </row>
        <row r="167">
          <cell r="A167" t="str">
            <v>ITEM_NM</v>
          </cell>
          <cell r="B167" t="str">
            <v>品目名称</v>
          </cell>
          <cell r="D167" t="str">
            <v>VARCHAR</v>
          </cell>
          <cell r="E167">
            <v>100</v>
          </cell>
        </row>
        <row r="168">
          <cell r="A168" t="str">
            <v>KBN_1_CD</v>
          </cell>
          <cell r="B168" t="str">
            <v>区分１コード</v>
          </cell>
          <cell r="D168" t="str">
            <v>VARCHAR</v>
          </cell>
          <cell r="E168">
            <v>10</v>
          </cell>
        </row>
        <row r="169">
          <cell r="A169" t="str">
            <v>KBN_2_CD</v>
          </cell>
          <cell r="B169" t="str">
            <v>区分２コード</v>
          </cell>
          <cell r="D169" t="str">
            <v>VARCHAR</v>
          </cell>
          <cell r="E169">
            <v>10</v>
          </cell>
        </row>
        <row r="170">
          <cell r="A170" t="str">
            <v>KBN_3_CD</v>
          </cell>
          <cell r="B170" t="str">
            <v>区分３コード</v>
          </cell>
          <cell r="D170" t="str">
            <v>VARCHAR</v>
          </cell>
          <cell r="E170">
            <v>10</v>
          </cell>
        </row>
        <row r="171">
          <cell r="A171" t="str">
            <v>LIMITED_BROADCASTING_END</v>
          </cell>
          <cell r="B171" t="str">
            <v>限定放送＿期間終了</v>
          </cell>
          <cell r="C171" t="str">
            <v>yyyy/mm/dd</v>
          </cell>
          <cell r="D171" t="str">
            <v>VARCHAR</v>
          </cell>
          <cell r="E171">
            <v>10</v>
          </cell>
        </row>
        <row r="172">
          <cell r="A172" t="str">
            <v>LIMITED_BROADCASTING_NUMBER</v>
          </cell>
          <cell r="B172" t="str">
            <v>限定放送＿本数</v>
          </cell>
          <cell r="C172" t="str">
            <v>yyyy/mm/dd</v>
          </cell>
          <cell r="D172" t="str">
            <v>TINYINT</v>
          </cell>
          <cell r="E172">
            <v>2</v>
          </cell>
        </row>
        <row r="173">
          <cell r="A173" t="str">
            <v>LIMITED_BROADCASTING_START</v>
          </cell>
          <cell r="B173" t="str">
            <v>限定放送＿期間開始</v>
          </cell>
          <cell r="C173" t="str">
            <v>yyyy/mm/dd</v>
          </cell>
          <cell r="D173" t="str">
            <v>TINYINT</v>
          </cell>
          <cell r="E173">
            <v>2</v>
          </cell>
        </row>
        <row r="174">
          <cell r="A174" t="str">
            <v>LINE_NUMBER</v>
          </cell>
          <cell r="B174" t="str">
            <v>行№</v>
          </cell>
          <cell r="C174" t="str">
            <v>yyyy/mm/dd</v>
          </cell>
          <cell r="D174" t="str">
            <v>INT</v>
          </cell>
          <cell r="E174">
            <v>3</v>
          </cell>
        </row>
        <row r="175">
          <cell r="A175" t="str">
            <v>MARGIN_AMOUNT</v>
          </cell>
          <cell r="B175" t="str">
            <v>バックマージン金額</v>
          </cell>
          <cell r="C175" t="str">
            <v>ＢＭ種類がＢＭ額の場合、単位は万（例：100と設定されているとき、ＢＭ額は100万）</v>
          </cell>
          <cell r="D175" t="str">
            <v>INT</v>
          </cell>
          <cell r="E175">
            <v>3</v>
          </cell>
          <cell r="F175">
            <v>0</v>
          </cell>
        </row>
        <row r="176">
          <cell r="A176" t="str">
            <v>MARGIN_BASE_AMOUNT</v>
          </cell>
          <cell r="B176" t="str">
            <v>バックマージン基準額</v>
          </cell>
          <cell r="C176" t="str">
            <v>ＢＭ種類がＢＭ額の場合、単位は万（例：100と設定されているとき、ＢＭ額は100万）</v>
          </cell>
          <cell r="D176" t="str">
            <v>DECIMAL</v>
          </cell>
          <cell r="E176">
            <v>7</v>
          </cell>
          <cell r="F176">
            <v>0</v>
          </cell>
        </row>
        <row r="177">
          <cell r="A177" t="str">
            <v>MARGIN_RATE</v>
          </cell>
          <cell r="B177" t="str">
            <v>バックマージン率</v>
          </cell>
          <cell r="C177" t="str">
            <v>ＢＭ種類がＢＭ率の場合、99.99</v>
          </cell>
          <cell r="D177" t="str">
            <v>DECIMAL</v>
          </cell>
          <cell r="E177">
            <v>7</v>
          </cell>
          <cell r="F177">
            <v>0</v>
          </cell>
        </row>
        <row r="178">
          <cell r="A178" t="str">
            <v>MARGIN_TARGET_KBN</v>
          </cell>
          <cell r="B178" t="str">
            <v>バックマージン対象区分</v>
          </cell>
          <cell r="C178" t="str">
            <v>1:超過額　
※基準額の超過額がバックマージンの対象となる
2:総額　　※基準額を超えた場合、総額が対象となる</v>
          </cell>
          <cell r="D178" t="str">
            <v>VARCHAR</v>
          </cell>
          <cell r="E178">
            <v>1</v>
          </cell>
          <cell r="F178">
            <v>2</v>
          </cell>
        </row>
        <row r="179">
          <cell r="A179" t="str">
            <v>MARGIN_TYPE_KBN</v>
          </cell>
          <cell r="B179" t="str">
            <v>バックマージン種類区分</v>
          </cell>
          <cell r="C179" t="str">
            <v>1:ＢＭ額　2:ＢＭ率</v>
          </cell>
          <cell r="D179" t="str">
            <v>VARCHAR</v>
          </cell>
          <cell r="E179">
            <v>1</v>
          </cell>
        </row>
        <row r="180">
          <cell r="A180" t="str">
            <v>MATERIAL_ADVERTISERS_CD</v>
          </cell>
          <cell r="B180" t="str">
            <v>素材広告主コード</v>
          </cell>
          <cell r="C180" t="str">
            <v>ＣＭ１０桁コードのクライアントコード</v>
          </cell>
          <cell r="D180" t="str">
            <v>VARCHAR</v>
          </cell>
          <cell r="E180">
            <v>4</v>
          </cell>
        </row>
        <row r="181">
          <cell r="A181" t="str">
            <v>MATERIAL_CD</v>
          </cell>
          <cell r="B181" t="str">
            <v>素材コード</v>
          </cell>
          <cell r="C181" t="str">
            <v>＝共通コード</v>
          </cell>
          <cell r="D181" t="str">
            <v>VARCHAR</v>
          </cell>
          <cell r="E181">
            <v>6</v>
          </cell>
        </row>
        <row r="182">
          <cell r="A182" t="str">
            <v>MATERIAL_INSTALLATION_DATE</v>
          </cell>
          <cell r="B182" t="str">
            <v>素材搬入日</v>
          </cell>
          <cell r="C182" t="str">
            <v>フリースポットＣＭ連絡票、ネットスポットＣＭ連絡票で使用
（必要かは確認中）</v>
          </cell>
          <cell r="D182" t="str">
            <v>DATE</v>
          </cell>
          <cell r="E182">
            <v>10</v>
          </cell>
        </row>
        <row r="183">
          <cell r="A183" t="str">
            <v>MATERIAL_SYMBOL</v>
          </cell>
          <cell r="B183" t="str">
            <v>素材略号</v>
          </cell>
          <cell r="C183" t="str">
            <v>フリースポットＣＭ連絡票、ネットスポットＣＭ連絡票で使用
（必要かは確認中）</v>
          </cell>
          <cell r="D183" t="str">
            <v>VARCHAR</v>
          </cell>
          <cell r="E183">
            <v>3</v>
          </cell>
        </row>
        <row r="184">
          <cell r="A184" t="str">
            <v>MATERIAL_TABULATION_COMMENT</v>
          </cell>
          <cell r="B184" t="str">
            <v>素材作表コメント</v>
          </cell>
          <cell r="D184" t="str">
            <v>VARCHAR</v>
          </cell>
          <cell r="E184">
            <v>100</v>
          </cell>
        </row>
        <row r="185">
          <cell r="A185" t="str">
            <v>MATERIAL_TABULATION_COMMENT_FLAG</v>
          </cell>
          <cell r="B185" t="str">
            <v>素材作表コメント非表示フラグ</v>
          </cell>
          <cell r="C185" t="str">
            <v>1:非表示</v>
          </cell>
          <cell r="D185" t="str">
            <v>VARCHAR</v>
          </cell>
          <cell r="E185">
            <v>100</v>
          </cell>
        </row>
        <row r="186">
          <cell r="A186" t="str">
            <v>MATERIAL_TYPE_KBN</v>
          </cell>
          <cell r="B186" t="str">
            <v>素材種類区分</v>
          </cell>
          <cell r="C186" t="str">
            <v>1:Ｄ２　2:ＸＤＣＡＭ　3:ソノタ　4:Ｄ５　5:Ｐ２　6:ＨＤＣＡＭ　
7:デジタルベータカム　8:ＧＦ</v>
          </cell>
          <cell r="D186" t="str">
            <v>VARCHAR</v>
          </cell>
          <cell r="E186">
            <v>1</v>
          </cell>
        </row>
        <row r="187">
          <cell r="A187" t="str">
            <v>MATERIAL_TYPE_KBN_RADIO</v>
          </cell>
          <cell r="B187" t="str">
            <v>素材種類区分＿ラジオ</v>
          </cell>
          <cell r="C187" t="str">
            <v>1:ＭＯ　2:６ｍｍ　※ラジオで使用</v>
          </cell>
          <cell r="D187" t="str">
            <v>VARCHAR</v>
          </cell>
          <cell r="E187">
            <v>1</v>
          </cell>
        </row>
        <row r="188">
          <cell r="A188" t="str">
            <v>MEDIA_COST_AMOUNT</v>
          </cell>
          <cell r="B188" t="str">
            <v>媒体原価金額</v>
          </cell>
          <cell r="C188" t="str">
            <v>1:ＭＯ　2:６ｍｍ　※ラジオで使用</v>
          </cell>
          <cell r="D188" t="str">
            <v>DECIMAL</v>
          </cell>
          <cell r="E188">
            <v>10</v>
          </cell>
          <cell r="F188">
            <v>0</v>
          </cell>
        </row>
        <row r="189">
          <cell r="A189" t="str">
            <v>MEDIA_COST_AMOUNT_GRP</v>
          </cell>
          <cell r="B189" t="str">
            <v>媒体原価金額＿ＧＲＰ比配分値</v>
          </cell>
          <cell r="D189" t="str">
            <v>DECIMAL</v>
          </cell>
          <cell r="E189">
            <v>10</v>
          </cell>
          <cell r="F189">
            <v>0</v>
          </cell>
        </row>
        <row r="190">
          <cell r="A190" t="str">
            <v>MEDIA_COST_AMOUNT_OPTION</v>
          </cell>
          <cell r="B190" t="str">
            <v>媒体原価金額＿選択比配分値</v>
          </cell>
          <cell r="D190" t="str">
            <v>DECIMAL</v>
          </cell>
          <cell r="E190">
            <v>10</v>
          </cell>
          <cell r="F190">
            <v>0</v>
          </cell>
        </row>
        <row r="191">
          <cell r="A191" t="str">
            <v>MEDIA_DEPARTMENT_ID</v>
          </cell>
          <cell r="B191" t="str">
            <v>媒体部門ＩＤ</v>
          </cell>
          <cell r="C191" t="str">
            <v>＝業務部門</v>
          </cell>
          <cell r="D191" t="str">
            <v>DECIMAL</v>
          </cell>
          <cell r="E191">
            <v>10</v>
          </cell>
          <cell r="F191">
            <v>0</v>
          </cell>
        </row>
        <row r="192">
          <cell r="A192" t="str">
            <v>MEDIA_KBN</v>
          </cell>
          <cell r="B192" t="str">
            <v>媒体区分</v>
          </cell>
          <cell r="C192" t="str">
            <v>12:テレビ　14:ラジオ</v>
          </cell>
          <cell r="D192" t="str">
            <v>VARCHAR</v>
          </cell>
          <cell r="E192">
            <v>2</v>
          </cell>
        </row>
        <row r="193">
          <cell r="A193" t="str">
            <v>MEDIA_KBN_RADIO</v>
          </cell>
          <cell r="B193" t="str">
            <v>媒体区分＿ラジオ</v>
          </cell>
          <cell r="C193" t="str">
            <v>1:スポット　2:番組　※ラジオで使用</v>
          </cell>
          <cell r="D193" t="str">
            <v>VARCHAR</v>
          </cell>
          <cell r="E193">
            <v>1</v>
          </cell>
        </row>
        <row r="194">
          <cell r="A194" t="str">
            <v>MEDIA_KBN_TV_PROGRAM</v>
          </cell>
          <cell r="B194" t="str">
            <v>媒体区分＿テレビ番組</v>
          </cell>
          <cell r="C194" t="str">
            <v>11:番組　15:ＣＡＴＶ　17:ＣＳ　18:ＢＳ　※テレビ番組で使用</v>
          </cell>
          <cell r="D194" t="str">
            <v>VARCHAR</v>
          </cell>
          <cell r="E194">
            <v>2</v>
          </cell>
        </row>
        <row r="195">
          <cell r="A195" t="str">
            <v>MEDIA_MARGIN</v>
          </cell>
          <cell r="B195" t="str">
            <v>媒体マージン</v>
          </cell>
          <cell r="C195" t="str">
            <v>単位：％</v>
          </cell>
          <cell r="D195" t="str">
            <v>DECIMAL</v>
          </cell>
          <cell r="E195">
            <v>3</v>
          </cell>
          <cell r="F195">
            <v>1</v>
          </cell>
        </row>
        <row r="196">
          <cell r="A196" t="str">
            <v>MEDIA_MARGIN_GRP</v>
          </cell>
          <cell r="B196" t="str">
            <v>媒体マージン＿ＧＲＰ比配分値</v>
          </cell>
          <cell r="C196" t="str">
            <v>単位：％</v>
          </cell>
          <cell r="D196" t="str">
            <v>DECIMAL</v>
          </cell>
          <cell r="E196">
            <v>3</v>
          </cell>
          <cell r="F196">
            <v>1</v>
          </cell>
        </row>
        <row r="197">
          <cell r="A197" t="str">
            <v>MEDIA_MARGIN_OPTION</v>
          </cell>
          <cell r="B197" t="str">
            <v>媒体マージン＿選択比配分値</v>
          </cell>
          <cell r="C197" t="str">
            <v>単位：％</v>
          </cell>
          <cell r="D197" t="str">
            <v>DECIMAL</v>
          </cell>
          <cell r="E197">
            <v>3</v>
          </cell>
          <cell r="F197">
            <v>1</v>
          </cell>
        </row>
        <row r="198">
          <cell r="A198" t="str">
            <v>MEDIA_PERSONNEL_CD</v>
          </cell>
          <cell r="B198" t="str">
            <v>媒体担当者コード</v>
          </cell>
          <cell r="C198" t="str">
            <v>単位：％</v>
          </cell>
          <cell r="D198" t="str">
            <v>VARCHAR</v>
          </cell>
          <cell r="E198">
            <v>5</v>
          </cell>
          <cell r="F198">
            <v>1</v>
          </cell>
        </row>
        <row r="199">
          <cell r="A199" t="str">
            <v>MEDIA_SALES_AMOUNT</v>
          </cell>
          <cell r="B199" t="str">
            <v>媒体売上金額</v>
          </cell>
          <cell r="D199" t="str">
            <v>DECIMAL</v>
          </cell>
          <cell r="E199">
            <v>10</v>
          </cell>
          <cell r="F199">
            <v>0</v>
          </cell>
        </row>
        <row r="200">
          <cell r="A200" t="str">
            <v>MEDIA_SALES_AMOUNT_GRP</v>
          </cell>
          <cell r="B200" t="str">
            <v>媒体売上金額＿ＧＲＰ比配分値</v>
          </cell>
          <cell r="D200" t="str">
            <v>DECIMAL</v>
          </cell>
          <cell r="E200">
            <v>10</v>
          </cell>
          <cell r="F200">
            <v>0</v>
          </cell>
        </row>
        <row r="201">
          <cell r="A201" t="str">
            <v>MEDIA_SALES_AMOUNT_OPTION</v>
          </cell>
          <cell r="B201" t="str">
            <v>媒体売上金額＿選択比配分値</v>
          </cell>
          <cell r="D201" t="str">
            <v>DECIMAL</v>
          </cell>
          <cell r="E201">
            <v>10</v>
          </cell>
          <cell r="F201">
            <v>0</v>
          </cell>
        </row>
        <row r="202">
          <cell r="A202" t="str">
            <v>MEDIUM_FEE</v>
          </cell>
          <cell r="B202" t="str">
            <v>媒体料金</v>
          </cell>
          <cell r="D202" t="str">
            <v>DECIMAL</v>
          </cell>
          <cell r="E202">
            <v>10</v>
          </cell>
          <cell r="F202">
            <v>0</v>
          </cell>
        </row>
        <row r="203">
          <cell r="A203" t="str">
            <v>MEDIUM_UNPLUG_PERIOD_FLAG</v>
          </cell>
          <cell r="B203" t="str">
            <v>中抜期間フラグ</v>
          </cell>
          <cell r="C203" t="str">
            <v>1:有り</v>
          </cell>
          <cell r="D203" t="str">
            <v>DECIMAL</v>
          </cell>
          <cell r="E203">
            <v>10</v>
          </cell>
          <cell r="F203">
            <v>0</v>
          </cell>
        </row>
        <row r="204">
          <cell r="A204" t="str">
            <v>MONTH_MATERIAL_FEE</v>
          </cell>
          <cell r="B204" t="str">
            <v>月別素材料金</v>
          </cell>
          <cell r="C204" t="str">
            <v>1:有り</v>
          </cell>
          <cell r="D204" t="str">
            <v>DECIMAL</v>
          </cell>
          <cell r="E204">
            <v>9</v>
          </cell>
          <cell r="F204">
            <v>0</v>
          </cell>
        </row>
        <row r="205">
          <cell r="A205" t="str">
            <v>MONTHLY_MONTHLY_KBN</v>
          </cell>
          <cell r="B205" t="str">
            <v>単月・月単位区分</v>
          </cell>
          <cell r="C205" t="str">
            <v>0:月・日　1:日付のみ</v>
          </cell>
          <cell r="D205" t="str">
            <v>DECIMAL</v>
          </cell>
          <cell r="E205">
            <v>9</v>
          </cell>
          <cell r="F205">
            <v>0</v>
          </cell>
        </row>
        <row r="206">
          <cell r="A206" t="str">
            <v>MOVE_REASON</v>
          </cell>
          <cell r="B206" t="str">
            <v>移動理由</v>
          </cell>
          <cell r="C206" t="str">
            <v>0:月・日　1:日付のみ</v>
          </cell>
          <cell r="D206" t="str">
            <v>VARCHAR</v>
          </cell>
          <cell r="E206">
            <v>100</v>
          </cell>
        </row>
        <row r="207">
          <cell r="A207" t="str">
            <v>NET_SERIES</v>
          </cell>
          <cell r="B207" t="str">
            <v>ネット系列</v>
          </cell>
          <cell r="C207" t="str">
            <v>NTV　TBS　CX　EX　TX　U　NM　※テレビ番組で使用</v>
          </cell>
          <cell r="D207" t="str">
            <v>VARCHAR</v>
          </cell>
          <cell r="E207">
            <v>100</v>
          </cell>
        </row>
        <row r="208">
          <cell r="A208" t="str">
            <v>NET_SERIES_KBN</v>
          </cell>
          <cell r="B208" t="str">
            <v>ネット系列区分</v>
          </cell>
          <cell r="C208" t="str">
            <v>1:ＮＴＶ系　2:ＴＢＳ系　3:ＣＸ系　4:ＥＸ系　5:１２Ｃ系　6:その他</v>
          </cell>
          <cell r="D208" t="str">
            <v>VARCHAR</v>
          </cell>
          <cell r="E208">
            <v>1</v>
          </cell>
        </row>
        <row r="209">
          <cell r="A209" t="str">
            <v>NUMBER_EFFICIENCY_KBN</v>
          </cell>
          <cell r="B209" t="str">
            <v>本数表＆効率表区分</v>
          </cell>
          <cell r="C209" t="str">
            <v>0:無　1:有　2:改頁有</v>
          </cell>
          <cell r="D209" t="str">
            <v>VARCHAR</v>
          </cell>
          <cell r="E209">
            <v>1</v>
          </cell>
        </row>
        <row r="210">
          <cell r="A210" t="str">
            <v>OBI_PROGRAM_NM_KBN</v>
          </cell>
          <cell r="B210" t="str">
            <v>帯番組名区分</v>
          </cell>
          <cell r="C210" t="str">
            <v>0:全ての曜日　1:火～金曜日ブランク</v>
          </cell>
          <cell r="D210" t="str">
            <v>VARCHAR</v>
          </cell>
          <cell r="E210">
            <v>1</v>
          </cell>
        </row>
        <row r="211">
          <cell r="A211" t="str">
            <v>OBJECT_NOTATION_FLAG</v>
          </cell>
          <cell r="B211" t="str">
            <v>対象表記フラグ</v>
          </cell>
          <cell r="C211" t="str">
            <v>1:有</v>
          </cell>
          <cell r="D211" t="str">
            <v>VARCHAR</v>
          </cell>
          <cell r="E211">
            <v>1</v>
          </cell>
        </row>
        <row r="212">
          <cell r="A212" t="str">
            <v>ON_AIR_COLOR_KBN</v>
          </cell>
          <cell r="B212" t="str">
            <v>オンエア色指定区分</v>
          </cell>
          <cell r="C212" t="str">
            <v>0:平日 青、休日 赤　1:平日 紫、休日 黒</v>
          </cell>
          <cell r="D212" t="str">
            <v>VARCHAR</v>
          </cell>
          <cell r="E212">
            <v>1</v>
          </cell>
        </row>
        <row r="213">
          <cell r="A213" t="str">
            <v>OPERATING_COST_AMOUNT</v>
          </cell>
          <cell r="B213" t="str">
            <v>営業原価金額</v>
          </cell>
          <cell r="C213" t="str">
            <v>0:平日 青、休日 赤　1:平日 紫、休日 黒</v>
          </cell>
          <cell r="D213" t="str">
            <v>DECIMAL</v>
          </cell>
          <cell r="E213">
            <v>10</v>
          </cell>
          <cell r="F213">
            <v>0</v>
          </cell>
        </row>
        <row r="214">
          <cell r="A214" t="str">
            <v>OPERATING_COST_AMOUNT_GRP</v>
          </cell>
          <cell r="B214" t="str">
            <v>営業原価金額＿ＧＲＰ比配分値</v>
          </cell>
          <cell r="D214" t="str">
            <v>DECIMAL</v>
          </cell>
          <cell r="E214">
            <v>10</v>
          </cell>
          <cell r="F214">
            <v>0</v>
          </cell>
        </row>
        <row r="215">
          <cell r="A215" t="str">
            <v>OPERATING_COST_AMOUNT_OPTION</v>
          </cell>
          <cell r="B215" t="str">
            <v>営業原価金額＿選択比配分値</v>
          </cell>
          <cell r="D215" t="str">
            <v>DECIMAL</v>
          </cell>
          <cell r="E215">
            <v>10</v>
          </cell>
          <cell r="F215">
            <v>0</v>
          </cell>
        </row>
        <row r="216">
          <cell r="A216" t="str">
            <v>OPERATING_FEE</v>
          </cell>
          <cell r="B216" t="str">
            <v>営業料金</v>
          </cell>
          <cell r="D216" t="str">
            <v>DECIMAL</v>
          </cell>
          <cell r="E216">
            <v>10</v>
          </cell>
          <cell r="F216">
            <v>0</v>
          </cell>
        </row>
        <row r="217">
          <cell r="A217" t="str">
            <v>OPERATING_MARGIN</v>
          </cell>
          <cell r="B217" t="str">
            <v>営業マージン</v>
          </cell>
          <cell r="C217" t="str">
            <v>単位：％</v>
          </cell>
          <cell r="D217" t="str">
            <v>DECIMAL</v>
          </cell>
          <cell r="E217">
            <v>10</v>
          </cell>
          <cell r="F217">
            <v>0</v>
          </cell>
        </row>
        <row r="218">
          <cell r="A218" t="str">
            <v>OPERATING_MARGIN_GRP</v>
          </cell>
          <cell r="B218" t="str">
            <v>営業マージン＿ＧＲＰ比配分値</v>
          </cell>
          <cell r="C218" t="str">
            <v>単位：％</v>
          </cell>
          <cell r="D218" t="str">
            <v>DECIMAL</v>
          </cell>
          <cell r="E218">
            <v>3</v>
          </cell>
          <cell r="F218">
            <v>1</v>
          </cell>
        </row>
        <row r="219">
          <cell r="A219" t="str">
            <v>OPERATING_MARGIN_OPTION</v>
          </cell>
          <cell r="B219" t="str">
            <v>営業マージン＿選択比配分値</v>
          </cell>
          <cell r="C219" t="str">
            <v>単位：％</v>
          </cell>
          <cell r="D219" t="str">
            <v>DECIMAL</v>
          </cell>
          <cell r="E219">
            <v>3</v>
          </cell>
          <cell r="F219">
            <v>1</v>
          </cell>
        </row>
        <row r="220">
          <cell r="A220" t="str">
            <v>OPERATING_SALES_AMOUNT</v>
          </cell>
          <cell r="B220" t="str">
            <v>営業売上金額</v>
          </cell>
          <cell r="C220" t="str">
            <v>単位：％</v>
          </cell>
          <cell r="D220" t="str">
            <v>DECIMAL</v>
          </cell>
          <cell r="E220">
            <v>10</v>
          </cell>
          <cell r="F220">
            <v>0</v>
          </cell>
        </row>
        <row r="221">
          <cell r="A221" t="str">
            <v>OPERATING_SALES_AMOUNT_GRP</v>
          </cell>
          <cell r="B221" t="str">
            <v>営業売上金額＿ＧＲＰ比配分値</v>
          </cell>
          <cell r="D221" t="str">
            <v>DECIMAL</v>
          </cell>
          <cell r="E221">
            <v>10</v>
          </cell>
          <cell r="F221">
            <v>0</v>
          </cell>
        </row>
        <row r="222">
          <cell r="A222" t="str">
            <v>OPERATING_SALES_AMOUNT_OPTION</v>
          </cell>
          <cell r="B222" t="str">
            <v>営業売上金額＿選択比配分値</v>
          </cell>
          <cell r="D222" t="str">
            <v>DECIMAL</v>
          </cell>
          <cell r="E222">
            <v>10</v>
          </cell>
          <cell r="F222">
            <v>0</v>
          </cell>
        </row>
        <row r="223">
          <cell r="A223" t="str">
            <v>ORDER</v>
          </cell>
          <cell r="B223" t="str">
            <v>順番</v>
          </cell>
          <cell r="C223" t="str">
            <v>テレビ番組で使用</v>
          </cell>
          <cell r="D223" t="str">
            <v>DECIMAL</v>
          </cell>
          <cell r="E223">
            <v>10</v>
          </cell>
          <cell r="F223">
            <v>0</v>
          </cell>
        </row>
        <row r="224">
          <cell r="A224" t="str">
            <v>ORDER_AMOUNT</v>
          </cell>
          <cell r="B224" t="str">
            <v>受注金額</v>
          </cell>
          <cell r="C224" t="str">
            <v>テレビ番組で使用</v>
          </cell>
          <cell r="D224" t="str">
            <v>DECIMAL</v>
          </cell>
          <cell r="E224">
            <v>13</v>
          </cell>
          <cell r="F224">
            <v>0</v>
          </cell>
        </row>
        <row r="225">
          <cell r="A225" t="str">
            <v>ORDER_DATE</v>
          </cell>
          <cell r="B225" t="str">
            <v>受注日</v>
          </cell>
          <cell r="D225" t="str">
            <v>DATE</v>
          </cell>
          <cell r="E225">
            <v>10</v>
          </cell>
          <cell r="F225">
            <v>0</v>
          </cell>
        </row>
        <row r="226">
          <cell r="A226" t="str">
            <v>ORDER_NUMBER</v>
          </cell>
          <cell r="B226" t="str">
            <v>受注№</v>
          </cell>
          <cell r="C226" t="str">
            <v>12桁　***-****-*****　部門-年月-№3+2</v>
          </cell>
          <cell r="D226" t="str">
            <v>DATE</v>
          </cell>
          <cell r="E226">
            <v>10</v>
          </cell>
        </row>
        <row r="227">
          <cell r="A227" t="str">
            <v>ORDER_SUBJECT</v>
          </cell>
          <cell r="B227" t="str">
            <v>受注件名</v>
          </cell>
          <cell r="C227" t="str">
            <v>12桁　***-****-*****　部門-年月-№3+2</v>
          </cell>
          <cell r="D227" t="str">
            <v>VARCHAR</v>
          </cell>
          <cell r="E227">
            <v>100</v>
          </cell>
        </row>
        <row r="228">
          <cell r="A228" t="str">
            <v>ORDERS_KBN</v>
          </cell>
          <cell r="B228" t="str">
            <v>受注区分</v>
          </cell>
          <cell r="C228" t="str">
            <v>1:受注　2:プロモート</v>
          </cell>
          <cell r="D228" t="str">
            <v>VARCHAR</v>
          </cell>
          <cell r="E228">
            <v>100</v>
          </cell>
        </row>
        <row r="229">
          <cell r="A229" t="str">
            <v>ORIGINATING_STATION CD</v>
          </cell>
          <cell r="B229" t="str">
            <v>発放送局コード</v>
          </cell>
          <cell r="C229" t="str">
            <v>テレビ番組、ラジオで使用</v>
          </cell>
          <cell r="D229" t="str">
            <v>VARCHAR</v>
          </cell>
          <cell r="E229">
            <v>3</v>
          </cell>
        </row>
        <row r="230">
          <cell r="A230" t="str">
            <v>OVERLAP_ALL_DAYS_1</v>
          </cell>
          <cell r="B230" t="str">
            <v>重複係数＿全日型＿１局使用</v>
          </cell>
          <cell r="C230" t="str">
            <v>スポットパターン別使用局数別重複係数　
東阪：9V9999、その他の地区：999V99</v>
          </cell>
          <cell r="D230" t="str">
            <v>DECIMAL</v>
          </cell>
          <cell r="E230">
            <v>7</v>
          </cell>
          <cell r="F230">
            <v>4</v>
          </cell>
        </row>
        <row r="231">
          <cell r="A231" t="str">
            <v>OVERLAP_ALL_DAYS_2</v>
          </cell>
          <cell r="B231" t="str">
            <v>重複係数＿全日型＿２局使用</v>
          </cell>
          <cell r="C231" t="str">
            <v>スポットパターン別使用局数別重複係数　
東阪：9V9999、その他の地区：999V99</v>
          </cell>
          <cell r="D231" t="str">
            <v>DECIMAL</v>
          </cell>
          <cell r="E231">
            <v>7</v>
          </cell>
          <cell r="F231">
            <v>4</v>
          </cell>
        </row>
        <row r="232">
          <cell r="A232" t="str">
            <v>OVERLAP_ALL_DAYS_3</v>
          </cell>
          <cell r="B232" t="str">
            <v>重複係数＿全日型＿３局使用</v>
          </cell>
          <cell r="C232" t="str">
            <v>スポットパターン別使用局数別重複係数　
東阪：9V9999、その他の地区：999V99</v>
          </cell>
          <cell r="D232" t="str">
            <v>DECIMAL</v>
          </cell>
          <cell r="E232">
            <v>7</v>
          </cell>
          <cell r="F232">
            <v>4</v>
          </cell>
        </row>
        <row r="233">
          <cell r="A233" t="str">
            <v>OVERLAP_ALL_DAYS_4</v>
          </cell>
          <cell r="B233" t="str">
            <v>重複係数＿全日型＿４局使用</v>
          </cell>
          <cell r="C233" t="str">
            <v>スポットパターン別使用局数別重複係数　
東阪：9V9999、その他の地区：999V99</v>
          </cell>
          <cell r="D233" t="str">
            <v>DECIMAL</v>
          </cell>
          <cell r="E233">
            <v>7</v>
          </cell>
          <cell r="F233">
            <v>4</v>
          </cell>
        </row>
        <row r="234">
          <cell r="A234" t="str">
            <v>OVERLAP_ALL_DAYS_5</v>
          </cell>
          <cell r="B234" t="str">
            <v>重複係数＿全日型＿５局使用</v>
          </cell>
          <cell r="C234" t="str">
            <v>スポットパターン別使用局数別重複係数　
東阪：9V9999、その他の地区：999V99</v>
          </cell>
          <cell r="D234" t="str">
            <v>DECIMAL</v>
          </cell>
          <cell r="E234">
            <v>7</v>
          </cell>
          <cell r="F234">
            <v>4</v>
          </cell>
        </row>
        <row r="235">
          <cell r="A235" t="str">
            <v>OVERLAP_ALL_DAYS_NOON_1</v>
          </cell>
          <cell r="B235" t="str">
            <v>重複係数＿全日昼型＿１局使用</v>
          </cell>
          <cell r="C235" t="str">
            <v>スポットパターン別使用局数別重複係数　
東阪：9V9999、その他の地区：999V99</v>
          </cell>
          <cell r="D235" t="str">
            <v>DECIMAL</v>
          </cell>
          <cell r="E235">
            <v>7</v>
          </cell>
          <cell r="F235">
            <v>4</v>
          </cell>
        </row>
        <row r="236">
          <cell r="A236" t="str">
            <v>OVERLAP_ALL_DAYS_NOON_2</v>
          </cell>
          <cell r="B236" t="str">
            <v>重複係数＿全日昼型＿２局使用</v>
          </cell>
          <cell r="C236" t="str">
            <v>スポットパターン別使用局数別重複係数　
東阪：9V9999、その他の地区：999V99</v>
          </cell>
          <cell r="D236" t="str">
            <v>DECIMAL</v>
          </cell>
          <cell r="E236">
            <v>7</v>
          </cell>
          <cell r="F236">
            <v>4</v>
          </cell>
        </row>
        <row r="237">
          <cell r="A237" t="str">
            <v>OVERLAP_ALL_DAYS_NOON_3</v>
          </cell>
          <cell r="B237" t="str">
            <v>重複係数＿全日昼型＿３局使用</v>
          </cell>
          <cell r="C237" t="str">
            <v>スポットパターン別使用局数別重複係数　
東阪：9V9999、その他の地区：999V99</v>
          </cell>
          <cell r="D237" t="str">
            <v>DECIMAL</v>
          </cell>
          <cell r="E237">
            <v>7</v>
          </cell>
          <cell r="F237">
            <v>4</v>
          </cell>
        </row>
        <row r="238">
          <cell r="A238" t="str">
            <v>OVERLAP_ALL_DAYS_NOON_4</v>
          </cell>
          <cell r="B238" t="str">
            <v>重複係数＿全日昼型＿４局使用</v>
          </cell>
          <cell r="C238" t="str">
            <v>スポットパターン別使用局数別重複係数　
東阪：9V9999、その他の地区：999V99</v>
          </cell>
          <cell r="D238" t="str">
            <v>DECIMAL</v>
          </cell>
          <cell r="E238">
            <v>7</v>
          </cell>
          <cell r="F238">
            <v>4</v>
          </cell>
        </row>
        <row r="239">
          <cell r="A239" t="str">
            <v>OVERLAP_ALL_DAYS_NOON_5</v>
          </cell>
          <cell r="B239" t="str">
            <v>重複係数＿全日昼型＿５局使用</v>
          </cell>
          <cell r="C239" t="str">
            <v>スポットパターン別使用局数別重複係数　
東阪：9V9999、その他の地区：999V99</v>
          </cell>
          <cell r="D239" t="str">
            <v>DECIMAL</v>
          </cell>
          <cell r="E239">
            <v>7</v>
          </cell>
          <cell r="F239">
            <v>4</v>
          </cell>
        </row>
        <row r="240">
          <cell r="A240" t="str">
            <v>OVERLAP_KO_CHARACTER_1</v>
          </cell>
          <cell r="B240" t="str">
            <v>重複係数＿コの字型＿１局使用</v>
          </cell>
          <cell r="C240" t="str">
            <v>スポットパターン別使用局数別重複係数　
東阪：9V9999、その他の地区：999V99</v>
          </cell>
          <cell r="D240" t="str">
            <v>DECIMAL</v>
          </cell>
          <cell r="E240">
            <v>7</v>
          </cell>
          <cell r="F240">
            <v>4</v>
          </cell>
        </row>
        <row r="241">
          <cell r="A241" t="str">
            <v>OVERLAP_KO_CHARACTER_2</v>
          </cell>
          <cell r="B241" t="str">
            <v>重複係数＿コの字型＿２局使用</v>
          </cell>
          <cell r="C241" t="str">
            <v>スポットパターン別使用局数別重複係数　
東阪：9V9999、その他の地区：999V99</v>
          </cell>
          <cell r="D241" t="str">
            <v>DECIMAL</v>
          </cell>
          <cell r="E241">
            <v>7</v>
          </cell>
          <cell r="F241">
            <v>4</v>
          </cell>
        </row>
        <row r="242">
          <cell r="A242" t="str">
            <v>OVERLAP_KO_CHARACTER_3</v>
          </cell>
          <cell r="B242" t="str">
            <v>重複係数＿コの字型＿３局使用</v>
          </cell>
          <cell r="C242" t="str">
            <v>スポットパターン別使用局数別重複係数　
東阪：9V9999、その他の地区：999V99</v>
          </cell>
          <cell r="D242" t="str">
            <v>DECIMAL</v>
          </cell>
          <cell r="E242">
            <v>7</v>
          </cell>
          <cell r="F242">
            <v>4</v>
          </cell>
        </row>
        <row r="243">
          <cell r="A243" t="str">
            <v>OVERLAP_KO_CHARACTER_4</v>
          </cell>
          <cell r="B243" t="str">
            <v>重複係数＿コの字型＿４局使用</v>
          </cell>
          <cell r="C243" t="str">
            <v>スポットパターン別使用局数別重複係数　
東阪：9V9999、その他の地区：999V99</v>
          </cell>
          <cell r="D243" t="str">
            <v>DECIMAL</v>
          </cell>
          <cell r="E243">
            <v>7</v>
          </cell>
          <cell r="F243">
            <v>4</v>
          </cell>
        </row>
        <row r="244">
          <cell r="A244" t="str">
            <v>OVERLAP_KO_CHARACTER_5</v>
          </cell>
          <cell r="B244" t="str">
            <v>重複係数＿コの字型＿５局使用</v>
          </cell>
          <cell r="C244" t="str">
            <v>スポットパターン別使用局数別重複係数　
東阪：9V9999、その他の地区：999V99</v>
          </cell>
          <cell r="D244" t="str">
            <v>DECIMAL</v>
          </cell>
          <cell r="E244">
            <v>7</v>
          </cell>
          <cell r="F244">
            <v>4</v>
          </cell>
        </row>
        <row r="245">
          <cell r="A245" t="str">
            <v>OVERLAP_LATE_AT_NIGHT_1</v>
          </cell>
          <cell r="B245" t="str">
            <v>重複係数＿東急深夜型＿１局使用</v>
          </cell>
          <cell r="C245" t="str">
            <v>スポットパターン別使用局数別重複係数　
東阪：9V9999、その他の地区：999V99</v>
          </cell>
          <cell r="D245" t="str">
            <v>DECIMAL</v>
          </cell>
          <cell r="E245">
            <v>7</v>
          </cell>
          <cell r="F245">
            <v>4</v>
          </cell>
        </row>
        <row r="246">
          <cell r="A246" t="str">
            <v>OVERLAP_LATE_AT_NIGHT_2</v>
          </cell>
          <cell r="B246" t="str">
            <v>重複係数＿東急深夜型＿２局使用</v>
          </cell>
          <cell r="C246" t="str">
            <v>スポットパターン別使用局数別重複係数　
東阪：9V9999、その他の地区：999V99</v>
          </cell>
          <cell r="D246" t="str">
            <v>DECIMAL</v>
          </cell>
          <cell r="E246">
            <v>7</v>
          </cell>
          <cell r="F246">
            <v>4</v>
          </cell>
        </row>
        <row r="247">
          <cell r="A247" t="str">
            <v>OVERLAP_LATE_AT_NIGHT_3</v>
          </cell>
          <cell r="B247" t="str">
            <v>重複係数＿東急深夜型＿３局使用</v>
          </cell>
          <cell r="C247" t="str">
            <v>スポットパターン別使用局数別重複係数　
東阪：9V9999、その他の地区：999V99</v>
          </cell>
          <cell r="D247" t="str">
            <v>DECIMAL</v>
          </cell>
          <cell r="E247">
            <v>7</v>
          </cell>
          <cell r="F247">
            <v>4</v>
          </cell>
        </row>
        <row r="248">
          <cell r="A248" t="str">
            <v>OVERLAP_LATE_AT_NIGHT_4</v>
          </cell>
          <cell r="B248" t="str">
            <v>重複係数＿東急深夜型＿４局使用</v>
          </cell>
          <cell r="C248" t="str">
            <v>スポットパターン別使用局数別重複係数　
東阪：9V9999、その他の地区：999V99</v>
          </cell>
          <cell r="D248" t="str">
            <v>DECIMAL</v>
          </cell>
          <cell r="E248">
            <v>7</v>
          </cell>
          <cell r="F248">
            <v>4</v>
          </cell>
        </row>
        <row r="249">
          <cell r="A249" t="str">
            <v>OVERLAP_LATE_AT_NIGHT_5</v>
          </cell>
          <cell r="B249" t="str">
            <v>重複係数＿東急深夜型＿５局使用</v>
          </cell>
          <cell r="C249" t="str">
            <v>スポットパターン別使用局数別重複係数　
東阪：9V9999、その他の地区：999V99</v>
          </cell>
          <cell r="D249" t="str">
            <v>DECIMAL</v>
          </cell>
          <cell r="E249">
            <v>7</v>
          </cell>
          <cell r="F249">
            <v>4</v>
          </cell>
        </row>
        <row r="250">
          <cell r="A250" t="str">
            <v>OVERLAP_REVERSE_F_1</v>
          </cell>
          <cell r="B250" t="str">
            <v>重複係数＿逆Ｆ型＿１局使用</v>
          </cell>
          <cell r="C250" t="str">
            <v>スポットパターン別使用局数別重複係数　
東阪：9V9999、その他の地区：999V99</v>
          </cell>
          <cell r="D250" t="str">
            <v>DECIMAL</v>
          </cell>
          <cell r="E250">
            <v>7</v>
          </cell>
          <cell r="F250">
            <v>4</v>
          </cell>
        </row>
        <row r="251">
          <cell r="A251" t="str">
            <v>OVERLAP_REVERSE_F_2</v>
          </cell>
          <cell r="B251" t="str">
            <v>重複係数＿逆Ｆ型＿２局使用</v>
          </cell>
          <cell r="C251" t="str">
            <v>スポットパターン別使用局数別重複係数　
東阪：9V9999、その他の地区：999V99</v>
          </cell>
          <cell r="D251" t="str">
            <v>DECIMAL</v>
          </cell>
          <cell r="E251">
            <v>7</v>
          </cell>
          <cell r="F251">
            <v>4</v>
          </cell>
        </row>
        <row r="252">
          <cell r="A252" t="str">
            <v>OVERLAP_REVERSE_F_3</v>
          </cell>
          <cell r="B252" t="str">
            <v>重複係数＿逆Ｆ型＿３局使用</v>
          </cell>
          <cell r="C252" t="str">
            <v>スポットパターン別使用局数別重複係数　
東阪：9V9999、その他の地区：999V99</v>
          </cell>
          <cell r="D252" t="str">
            <v>DECIMAL</v>
          </cell>
          <cell r="E252">
            <v>7</v>
          </cell>
          <cell r="F252">
            <v>4</v>
          </cell>
        </row>
        <row r="253">
          <cell r="A253" t="str">
            <v>OVERLAP_REVERSE_F_4</v>
          </cell>
          <cell r="B253" t="str">
            <v>重複係数＿逆Ｆ型＿４局使用</v>
          </cell>
          <cell r="C253" t="str">
            <v>スポットパターン別使用局数別重複係数　
東阪：9V9999、その他の地区：999V99</v>
          </cell>
          <cell r="D253" t="str">
            <v>DECIMAL</v>
          </cell>
          <cell r="E253">
            <v>7</v>
          </cell>
          <cell r="F253">
            <v>4</v>
          </cell>
        </row>
        <row r="254">
          <cell r="A254" t="str">
            <v>OVERLAP_REVERSE_F_5</v>
          </cell>
          <cell r="B254" t="str">
            <v>重複係数＿逆Ｆ型＿５局使用</v>
          </cell>
          <cell r="C254" t="str">
            <v>スポットパターン別使用局数別重複係数　
東阪：9V9999、その他の地区：999V99</v>
          </cell>
          <cell r="D254" t="str">
            <v>DECIMAL</v>
          </cell>
          <cell r="E254">
            <v>7</v>
          </cell>
          <cell r="F254">
            <v>4</v>
          </cell>
        </row>
        <row r="255">
          <cell r="A255" t="str">
            <v>OVERLAP_REVERSE_L_1</v>
          </cell>
          <cell r="B255" t="str">
            <v>重複係数＿逆Ｌ型＿１局使用</v>
          </cell>
          <cell r="C255" t="str">
            <v>スポットパターン別使用局数別重複係数　
東阪：9V9999、その他の地区：999V99</v>
          </cell>
          <cell r="D255" t="str">
            <v>DECIMAL</v>
          </cell>
          <cell r="E255">
            <v>7</v>
          </cell>
          <cell r="F255">
            <v>4</v>
          </cell>
        </row>
        <row r="256">
          <cell r="A256" t="str">
            <v>OVERLAP_REVERSE_L_2</v>
          </cell>
          <cell r="B256" t="str">
            <v>重複係数＿逆Ｌ型＿２局使用</v>
          </cell>
          <cell r="C256" t="str">
            <v>スポットパターン別使用局数別重複係数　
東阪：9V9999、その他の地区：999V99</v>
          </cell>
          <cell r="D256" t="str">
            <v>DECIMAL</v>
          </cell>
          <cell r="E256">
            <v>7</v>
          </cell>
          <cell r="F256">
            <v>4</v>
          </cell>
        </row>
        <row r="257">
          <cell r="A257" t="str">
            <v>OVERLAP_REVERSE_L_3</v>
          </cell>
          <cell r="B257" t="str">
            <v>重複係数＿逆Ｌ型＿３局使用</v>
          </cell>
          <cell r="C257" t="str">
            <v>スポットパターン別使用局数別重複係数　
東阪：9V9999、その他の地区：999V99</v>
          </cell>
          <cell r="D257" t="str">
            <v>DECIMAL</v>
          </cell>
          <cell r="E257">
            <v>7</v>
          </cell>
          <cell r="F257">
            <v>4</v>
          </cell>
        </row>
        <row r="258">
          <cell r="A258" t="str">
            <v>OVERLAP_REVERSE_L_4</v>
          </cell>
          <cell r="B258" t="str">
            <v>重複係数＿逆Ｌ型＿４局使用</v>
          </cell>
          <cell r="C258" t="str">
            <v>スポットパターン別使用局数別重複係数　
東阪：9V9999、その他の地区：999V99</v>
          </cell>
          <cell r="D258" t="str">
            <v>DECIMAL</v>
          </cell>
          <cell r="E258">
            <v>7</v>
          </cell>
          <cell r="F258">
            <v>4</v>
          </cell>
        </row>
        <row r="259">
          <cell r="A259" t="str">
            <v>OVERLAP_REVERSE_L_5</v>
          </cell>
          <cell r="B259" t="str">
            <v>重複係数＿逆Ｌ型＿５局使用</v>
          </cell>
          <cell r="C259" t="str">
            <v>スポットパターン別使用局数別重複係数　
東阪：9V9999、その他の地区：999V99</v>
          </cell>
          <cell r="D259" t="str">
            <v>DECIMAL</v>
          </cell>
          <cell r="E259">
            <v>7</v>
          </cell>
          <cell r="F259">
            <v>4</v>
          </cell>
        </row>
        <row r="260">
          <cell r="A260" t="str">
            <v>OVERLAP_YO_CHARACTER_1</v>
          </cell>
          <cell r="B260" t="str">
            <v>重複係数＿ヨの字型＿１局使用</v>
          </cell>
          <cell r="C260" t="str">
            <v>スポットパターン別使用局数別重複係数　
東阪：9V9999、その他の地区：999V99</v>
          </cell>
          <cell r="D260" t="str">
            <v>DECIMAL</v>
          </cell>
          <cell r="E260">
            <v>7</v>
          </cell>
          <cell r="F260">
            <v>4</v>
          </cell>
        </row>
        <row r="261">
          <cell r="A261" t="str">
            <v>OVERLAP_YO_CHARACTER_2</v>
          </cell>
          <cell r="B261" t="str">
            <v>重複係数＿ヨの字型＿２局使用</v>
          </cell>
          <cell r="C261" t="str">
            <v>スポットパターン別使用局数別重複係数　
東阪：9V9999、その他の地区：999V99</v>
          </cell>
          <cell r="D261" t="str">
            <v>DECIMAL</v>
          </cell>
          <cell r="E261">
            <v>7</v>
          </cell>
          <cell r="F261">
            <v>4</v>
          </cell>
        </row>
        <row r="262">
          <cell r="A262" t="str">
            <v>OVERLAP_YO_CHARACTER_3</v>
          </cell>
          <cell r="B262" t="str">
            <v>重複係数＿ヨの字型＿３局使用</v>
          </cell>
          <cell r="C262" t="str">
            <v>スポットパターン別使用局数別重複係数　
東阪：9V9999、その他の地区：999V99</v>
          </cell>
          <cell r="D262" t="str">
            <v>DECIMAL</v>
          </cell>
          <cell r="E262">
            <v>7</v>
          </cell>
          <cell r="F262">
            <v>4</v>
          </cell>
        </row>
        <row r="263">
          <cell r="A263" t="str">
            <v>OVERLAP_YO_CHARACTER_4</v>
          </cell>
          <cell r="B263" t="str">
            <v>重複係数＿ヨの字型＿４局使用</v>
          </cell>
          <cell r="C263" t="str">
            <v>スポットパターン別使用局数別重複係数　
東阪：9V9999、その他の地区：999V99</v>
          </cell>
          <cell r="D263" t="str">
            <v>DECIMAL</v>
          </cell>
          <cell r="E263">
            <v>7</v>
          </cell>
          <cell r="F263">
            <v>4</v>
          </cell>
        </row>
        <row r="264">
          <cell r="A264" t="str">
            <v>OVERLAP_YO_CHARACTER_5</v>
          </cell>
          <cell r="B264" t="str">
            <v>重複係数＿ヨの字型＿５局使用</v>
          </cell>
          <cell r="C264" t="str">
            <v>スポットパターン別使用局数別重複係数　
東阪：9V9999、その他の地区：999V99</v>
          </cell>
          <cell r="D264" t="str">
            <v>DECIMAL</v>
          </cell>
          <cell r="E264">
            <v>7</v>
          </cell>
          <cell r="F264">
            <v>4</v>
          </cell>
        </row>
        <row r="265">
          <cell r="A265" t="str">
            <v>PAGE_BREAK_SET_TIME</v>
          </cell>
          <cell r="B265" t="str">
            <v>改頁設定時間</v>
          </cell>
          <cell r="C265" t="str">
            <v>hh</v>
          </cell>
          <cell r="D265" t="str">
            <v>TINYINT</v>
          </cell>
          <cell r="E265">
            <v>2</v>
          </cell>
          <cell r="F265">
            <v>4</v>
          </cell>
        </row>
        <row r="266">
          <cell r="A266" t="str">
            <v>PASSWORD</v>
          </cell>
          <cell r="B266" t="str">
            <v>パスワード</v>
          </cell>
          <cell r="C266" t="str">
            <v>hh</v>
          </cell>
          <cell r="D266" t="str">
            <v>VARCHAR</v>
          </cell>
          <cell r="E266">
            <v>20</v>
          </cell>
        </row>
        <row r="267">
          <cell r="A267" t="str">
            <v>PAUSE_FLAG</v>
          </cell>
          <cell r="B267" t="str">
            <v>休止フラグ</v>
          </cell>
          <cell r="C267" t="str">
            <v>1:休止</v>
          </cell>
          <cell r="D267" t="str">
            <v>VARCHAR</v>
          </cell>
          <cell r="E267">
            <v>20</v>
          </cell>
        </row>
        <row r="268">
          <cell r="A268" t="str">
            <v>PAUSE_PLAN_DISPLAY_FLAG</v>
          </cell>
          <cell r="B268" t="str">
            <v>休止案の表示フラグ</v>
          </cell>
          <cell r="C268" t="str">
            <v>1:日付のみ</v>
          </cell>
          <cell r="D268" t="str">
            <v>VARCHAR</v>
          </cell>
          <cell r="E268">
            <v>1</v>
          </cell>
        </row>
        <row r="269">
          <cell r="A269" t="str">
            <v>PAYEE_CD</v>
          </cell>
          <cell r="B269" t="str">
            <v>支払先コード</v>
          </cell>
          <cell r="C269" t="str">
            <v>1:日付のみ</v>
          </cell>
          <cell r="D269" t="str">
            <v>VARCHAR</v>
          </cell>
          <cell r="E269">
            <v>6</v>
          </cell>
        </row>
        <row r="270">
          <cell r="A270" t="str">
            <v>PER_COST</v>
          </cell>
          <cell r="B270" t="str">
            <v>％コスト</v>
          </cell>
          <cell r="C270" t="str">
            <v>パーコスト　※世帯（個人）視聴率１％を獲得するために要する費用を金額で示したもの（広告費÷ＧＲＰ）。</v>
          </cell>
          <cell r="D270" t="str">
            <v>VARCHAR</v>
          </cell>
          <cell r="E270">
            <v>6</v>
          </cell>
          <cell r="F270">
            <v>0</v>
          </cell>
        </row>
        <row r="271">
          <cell r="A271" t="str">
            <v>PERSON_IN_CHARGE_CD</v>
          </cell>
          <cell r="B271" t="str">
            <v>担当者コード</v>
          </cell>
          <cell r="C271" t="str">
            <v>パーコスト　※世帯（個人）視聴率１％を獲得するために要する費用を金額で示したもの（広告費÷ＧＲＰ）。</v>
          </cell>
          <cell r="D271" t="str">
            <v>VARCHAR</v>
          </cell>
          <cell r="E271">
            <v>5</v>
          </cell>
          <cell r="F271">
            <v>0</v>
          </cell>
        </row>
        <row r="272">
          <cell r="A272" t="str">
            <v>PERSON_IN_CHARGE_FAX</v>
          </cell>
          <cell r="B272" t="str">
            <v>担当者ＦＡＸ番号</v>
          </cell>
          <cell r="D272" t="str">
            <v>VARCHAR</v>
          </cell>
          <cell r="E272">
            <v>13</v>
          </cell>
        </row>
        <row r="273">
          <cell r="A273" t="str">
            <v>PERSON_IN_CHARGE_NM</v>
          </cell>
          <cell r="B273" t="str">
            <v>担当者名称</v>
          </cell>
          <cell r="D273" t="str">
            <v>VARCHAR</v>
          </cell>
          <cell r="E273">
            <v>100</v>
          </cell>
        </row>
        <row r="274">
          <cell r="A274" t="str">
            <v>PERSON_IN_CHARGE_TEL</v>
          </cell>
          <cell r="B274" t="str">
            <v>担当者電話番号</v>
          </cell>
          <cell r="D274" t="str">
            <v>VARCHAR</v>
          </cell>
          <cell r="E274">
            <v>13</v>
          </cell>
        </row>
        <row r="275">
          <cell r="A275" t="str">
            <v>PHONE_NUMBER</v>
          </cell>
          <cell r="B275" t="str">
            <v>電話番号</v>
          </cell>
          <cell r="D275" t="str">
            <v>VARCHAR</v>
          </cell>
          <cell r="E275">
            <v>13</v>
          </cell>
        </row>
        <row r="276">
          <cell r="A276" t="str">
            <v>POPULATION</v>
          </cell>
          <cell r="B276" t="str">
            <v>人口</v>
          </cell>
          <cell r="D276" t="str">
            <v>DECIMAL</v>
          </cell>
          <cell r="E276">
            <v>10</v>
          </cell>
          <cell r="F276">
            <v>0</v>
          </cell>
        </row>
        <row r="277">
          <cell r="A277" t="str">
            <v>POPULATION_YEARS</v>
          </cell>
          <cell r="B277" t="str">
            <v>人口年月</v>
          </cell>
          <cell r="C277" t="str">
            <v>yyyy/mm</v>
          </cell>
          <cell r="D277" t="str">
            <v>DECIMAL</v>
          </cell>
          <cell r="E277">
            <v>10</v>
          </cell>
          <cell r="F277">
            <v>0</v>
          </cell>
        </row>
        <row r="278">
          <cell r="A278" t="str">
            <v>POSSIBLE_DEPARTMENT_ID</v>
          </cell>
          <cell r="B278" t="str">
            <v>参照可能部門ＩＤ</v>
          </cell>
          <cell r="C278" t="str">
            <v>yyyy/mm</v>
          </cell>
          <cell r="D278" t="str">
            <v>INT</v>
          </cell>
          <cell r="E278">
            <v>4</v>
          </cell>
        </row>
        <row r="279">
          <cell r="A279" t="str">
            <v>POSTAL_CD</v>
          </cell>
          <cell r="B279" t="str">
            <v>郵便番号</v>
          </cell>
          <cell r="D279" t="str">
            <v>VARCHAR</v>
          </cell>
          <cell r="E279">
            <v>10</v>
          </cell>
        </row>
        <row r="280">
          <cell r="A280" t="str">
            <v>POSTING_FEE</v>
          </cell>
          <cell r="B280" t="str">
            <v>掲出料金</v>
          </cell>
          <cell r="D280" t="str">
            <v>DECIMAL</v>
          </cell>
          <cell r="E280">
            <v>10</v>
          </cell>
          <cell r="F280">
            <v>0</v>
          </cell>
        </row>
        <row r="281">
          <cell r="A281" t="str">
            <v>PRINT_NUMBER_OF_COPIES</v>
          </cell>
          <cell r="B281" t="str">
            <v>プリント部数</v>
          </cell>
          <cell r="D281" t="str">
            <v>TINYINT</v>
          </cell>
          <cell r="E281">
            <v>2</v>
          </cell>
        </row>
        <row r="282">
          <cell r="A282" t="str">
            <v>PRINT_PDF_KBN</v>
          </cell>
          <cell r="B282" t="str">
            <v>印刷・ＰＤＦ区分</v>
          </cell>
          <cell r="C282" t="str">
            <v>0:印刷のみ　1:印刷＋ＰＤＦ　2:ＰＤＦのみ</v>
          </cell>
          <cell r="D282" t="str">
            <v>VARCHAR</v>
          </cell>
          <cell r="E282">
            <v>1</v>
          </cell>
        </row>
        <row r="283">
          <cell r="A283" t="str">
            <v>PRINT_TYPE_KBN</v>
          </cell>
          <cell r="B283" t="str">
            <v>プリント種類区分</v>
          </cell>
          <cell r="C283" t="str">
            <v xml:space="preserve">1:線引＆日付　2:線引＆本数　3:線引のみ　
4:日延（週単位）－線引＆本数　5:タイムテーブルのみ　
6:全ＰＴ枠視聴率表示　7:全ＳＢ・ＰＴ枠視聴率表示　
8:全ＳＢ・ＰＴ枠視聴率表示－線引＆日付
</v>
          </cell>
          <cell r="D283" t="str">
            <v>VARCHAR</v>
          </cell>
          <cell r="E283">
            <v>1</v>
          </cell>
        </row>
        <row r="284">
          <cell r="A284" t="str">
            <v>PROGRAM_INFORMATION</v>
          </cell>
          <cell r="B284" t="str">
            <v>番組情報</v>
          </cell>
          <cell r="D284" t="str">
            <v>VARCHAR</v>
          </cell>
          <cell r="E284">
            <v>100</v>
          </cell>
        </row>
        <row r="285">
          <cell r="A285" t="str">
            <v>PROGRAM_NM</v>
          </cell>
          <cell r="B285" t="str">
            <v>番組名</v>
          </cell>
          <cell r="C285" t="str">
            <v>テレビ番組で使用</v>
          </cell>
          <cell r="D285" t="str">
            <v>VARCHAR</v>
          </cell>
          <cell r="E285">
            <v>100</v>
          </cell>
        </row>
        <row r="286">
          <cell r="A286" t="str">
            <v>PROGRESS_KBN</v>
          </cell>
          <cell r="B286" t="str">
            <v>進行状況区分</v>
          </cell>
          <cell r="C286" t="str">
            <v>1:引合　2:中案　3:改案　4:決案</v>
          </cell>
          <cell r="D286" t="str">
            <v>VARCHAR</v>
          </cell>
          <cell r="E286">
            <v>1</v>
          </cell>
        </row>
        <row r="287">
          <cell r="A287" t="str">
            <v>PROGRESSIVE_WAY_KBN</v>
          </cell>
          <cell r="B287" t="str">
            <v>進行方法区分</v>
          </cell>
          <cell r="C287" t="str">
            <v>1:スポット　2:タイム　3:ネットスポット－スポット　
4:ネットスポット－タイム　5:特殊　※ラジオで使用</v>
          </cell>
          <cell r="D287" t="str">
            <v>VARCHAR</v>
          </cell>
          <cell r="E287">
            <v>1</v>
          </cell>
        </row>
        <row r="288">
          <cell r="A288" t="str">
            <v>PROVIDE_CREDIT_CONTACT_MEMO</v>
          </cell>
          <cell r="B288" t="str">
            <v>提供クレジット・連絡メモ</v>
          </cell>
          <cell r="C288" t="str">
            <v>ラジオ各種帳票出力で使用</v>
          </cell>
          <cell r="D288" t="str">
            <v>VARCHAR</v>
          </cell>
          <cell r="E288">
            <v>100</v>
          </cell>
        </row>
        <row r="289">
          <cell r="A289" t="str">
            <v>RATES_KBN</v>
          </cell>
          <cell r="B289" t="str">
            <v>料金区分</v>
          </cell>
          <cell r="C289" t="str">
            <v>1:月額　2:単価　3:期間内　※テレビ番組で使用</v>
          </cell>
          <cell r="D289" t="str">
            <v>VARCHAR</v>
          </cell>
          <cell r="E289">
            <v>1</v>
          </cell>
        </row>
        <row r="290">
          <cell r="A290" t="str">
            <v>REACH</v>
          </cell>
          <cell r="B290" t="str">
            <v>リーチ</v>
          </cell>
          <cell r="C290" t="str">
            <v>単位：％　到達率：広告または媒体そのものに接触したことを示す指標。reach。</v>
          </cell>
          <cell r="D290" t="str">
            <v>DECIMAL</v>
          </cell>
          <cell r="E290">
            <v>3</v>
          </cell>
          <cell r="F290">
            <v>1</v>
          </cell>
        </row>
        <row r="291">
          <cell r="A291" t="str">
            <v>RECEPTION_DATE</v>
          </cell>
          <cell r="B291" t="str">
            <v>受付日</v>
          </cell>
          <cell r="C291" t="str">
            <v>yyyy/mm/dd</v>
          </cell>
          <cell r="D291" t="str">
            <v>DATE</v>
          </cell>
          <cell r="E291">
            <v>10</v>
          </cell>
        </row>
        <row r="292">
          <cell r="A292" t="str">
            <v>REGARD_LESS_BASE_A_TIME_GRP</v>
          </cell>
          <cell r="B292" t="str">
            <v>リガードレスベースＡタイムＧＲＰ</v>
          </cell>
          <cell r="C292" t="str">
            <v>スポットセールスで、「リガード」はＣＭ本数を数えるとき、３０秒ＣＭを１５秒ＣＭ２本分とカウントすること。
逆に、１本でカウントすることを「リガードレス」という。</v>
          </cell>
          <cell r="D292" t="str">
            <v>DECIMAL</v>
          </cell>
          <cell r="E292">
            <v>5</v>
          </cell>
          <cell r="F292">
            <v>1</v>
          </cell>
        </row>
        <row r="293">
          <cell r="A293" t="str">
            <v>REGARD_LESS_BASE_GRP</v>
          </cell>
          <cell r="B293" t="str">
            <v>リガードレスベースＧＲＰ</v>
          </cell>
          <cell r="C293" t="str">
            <v>スポットセールスで、「リガード」はＣＭ本数を数えるとき、３０秒ＣＭを１５秒ＣＭ２本分とカウントすること。
逆に、１本でカウントすることを「リガードレス」という。</v>
          </cell>
          <cell r="D293" t="str">
            <v>DECIMAL</v>
          </cell>
          <cell r="E293">
            <v>5</v>
          </cell>
          <cell r="F293">
            <v>1</v>
          </cell>
        </row>
        <row r="294">
          <cell r="A294" t="str">
            <v>REGULAR_FEE</v>
          </cell>
          <cell r="B294" t="str">
            <v>正規料金</v>
          </cell>
          <cell r="D294" t="str">
            <v>DECIMAL</v>
          </cell>
          <cell r="E294">
            <v>10</v>
          </cell>
          <cell r="F294">
            <v>0</v>
          </cell>
        </row>
        <row r="295">
          <cell r="A295" t="str">
            <v>REGULAR_FEE_SPECIAL_FLAG</v>
          </cell>
          <cell r="B295" t="str">
            <v>正規料金特殊フラグ</v>
          </cell>
          <cell r="C295" t="str">
            <v>1:正規料金の記入時、使用データの問い合せ画面が出てくる</v>
          </cell>
          <cell r="D295" t="str">
            <v>VARCHAR</v>
          </cell>
          <cell r="E295">
            <v>1</v>
          </cell>
        </row>
        <row r="296">
          <cell r="A296" t="str">
            <v>REGULAR_FEE_YEARS</v>
          </cell>
          <cell r="B296" t="str">
            <v>正規料金年月</v>
          </cell>
          <cell r="C296" t="str">
            <v>yyyy/mm</v>
          </cell>
          <cell r="D296" t="str">
            <v>INT</v>
          </cell>
          <cell r="E296">
            <v>6</v>
          </cell>
        </row>
        <row r="297">
          <cell r="A297" t="str">
            <v>REMARKS</v>
          </cell>
          <cell r="B297" t="str">
            <v>備考</v>
          </cell>
          <cell r="D297" t="str">
            <v>VARCHAR</v>
          </cell>
          <cell r="E297">
            <v>1000</v>
          </cell>
        </row>
        <row r="298">
          <cell r="A298" t="str">
            <v>REVENUE_DEPARTMENT_ID</v>
          </cell>
          <cell r="B298" t="str">
            <v>売上部門ＩＤ</v>
          </cell>
          <cell r="D298" t="str">
            <v>INT</v>
          </cell>
          <cell r="E298">
            <v>4</v>
          </cell>
        </row>
        <row r="299">
          <cell r="A299" t="str">
            <v>REVISION_YEARS</v>
          </cell>
          <cell r="B299" t="str">
            <v>改訂年月</v>
          </cell>
          <cell r="C299" t="str">
            <v>yyyy/mm</v>
          </cell>
          <cell r="D299" t="str">
            <v>INT</v>
          </cell>
          <cell r="E299">
            <v>6</v>
          </cell>
        </row>
        <row r="300">
          <cell r="A300" t="str">
            <v>SALES_DEPARTMENT_ID</v>
          </cell>
          <cell r="B300" t="str">
            <v>営業部門ＩＤ</v>
          </cell>
          <cell r="C300" t="str">
            <v>＝受注部門</v>
          </cell>
          <cell r="D300" t="str">
            <v>INT</v>
          </cell>
          <cell r="E300">
            <v>4</v>
          </cell>
        </row>
        <row r="301">
          <cell r="A301" t="str">
            <v>SALESPERSON_CD</v>
          </cell>
          <cell r="B301" t="str">
            <v>営業担当者コード</v>
          </cell>
          <cell r="D301" t="str">
            <v>VARCHAR</v>
          </cell>
          <cell r="E301">
            <v>5</v>
          </cell>
        </row>
        <row r="302">
          <cell r="A302" t="str">
            <v>SEQUENCE_NUMBER</v>
          </cell>
          <cell r="B302" t="str">
            <v>一連№</v>
          </cell>
          <cell r="D302" t="str">
            <v>TINYINT</v>
          </cell>
          <cell r="E302">
            <v>1</v>
          </cell>
        </row>
        <row r="303">
          <cell r="A303" t="str">
            <v>SPECIAL_CONTRACT_EXCLUSION_KBN</v>
          </cell>
          <cell r="B303" t="str">
            <v>別途売上特契除外区分</v>
          </cell>
          <cell r="C303" t="str">
            <v>1:別途売上　2:特契除外</v>
          </cell>
          <cell r="D303" t="str">
            <v>VARCHAR</v>
          </cell>
          <cell r="E303">
            <v>1</v>
          </cell>
        </row>
        <row r="304">
          <cell r="A304" t="str">
            <v>SPECIAL_CONTRACT_FEE</v>
          </cell>
          <cell r="B304" t="str">
            <v>特契料金</v>
          </cell>
          <cell r="D304" t="str">
            <v>DECIMAL</v>
          </cell>
          <cell r="E304">
            <v>10</v>
          </cell>
          <cell r="F304">
            <v>0</v>
          </cell>
        </row>
        <row r="305">
          <cell r="A305" t="str">
            <v>SPECIAL_CONTRACT_FEE_INPUT</v>
          </cell>
          <cell r="B305" t="str">
            <v>特契料金＿入力</v>
          </cell>
          <cell r="D305" t="str">
            <v>DECIMAL</v>
          </cell>
          <cell r="E305">
            <v>10</v>
          </cell>
          <cell r="F305">
            <v>0</v>
          </cell>
        </row>
        <row r="306">
          <cell r="A306" t="str">
            <v>SPECIAL_CONTRACT_STATE_KBN</v>
          </cell>
          <cell r="B306" t="str">
            <v>特契連携状態区分</v>
          </cell>
          <cell r="C306" t="str">
            <v>1:未連携　2:連携済</v>
          </cell>
          <cell r="D306" t="str">
            <v>VARCHAR</v>
          </cell>
          <cell r="E306">
            <v>1</v>
          </cell>
        </row>
        <row r="307">
          <cell r="A307" t="str">
            <v>SPECIAL_CONTRACT_TYPE_KBN</v>
          </cell>
          <cell r="B307" t="str">
            <v>特契種類区分</v>
          </cell>
          <cell r="C307" t="str">
            <v>1:金額特契　2:シェア特契</v>
          </cell>
          <cell r="D307" t="str">
            <v>VARCHAR</v>
          </cell>
          <cell r="E307">
            <v>1</v>
          </cell>
        </row>
        <row r="308">
          <cell r="A308" t="str">
            <v>SPECIALS_KBN</v>
          </cell>
          <cell r="B308" t="str">
            <v>特番・ナイターサブタイトル区分</v>
          </cell>
          <cell r="C308" t="str">
            <v>0:非表示　1:全て表示　2:出稿日のみ　
3:土日（Ａタイム除く）のみ　4:Ａタイムのみ</v>
          </cell>
          <cell r="D308" t="str">
            <v>VARCHAR</v>
          </cell>
          <cell r="E308">
            <v>1</v>
          </cell>
        </row>
        <row r="309">
          <cell r="A309" t="str">
            <v>SPECIFIED_REGULAR_FEE</v>
          </cell>
          <cell r="B309" t="str">
            <v>指定正規料金</v>
          </cell>
          <cell r="D309" t="str">
            <v>DECIMAL</v>
          </cell>
          <cell r="E309">
            <v>10</v>
          </cell>
          <cell r="F309">
            <v>0</v>
          </cell>
        </row>
        <row r="310">
          <cell r="A310" t="str">
            <v>SPOT_TYPE_KBN</v>
          </cell>
          <cell r="B310" t="str">
            <v>スポット種類区分</v>
          </cell>
          <cell r="C310" t="str">
            <v xml:space="preserve">1:ＳＢ（ステーションブレイク） 
※ある番組から次の番組へ移る間の時間のこと。
2:ＰＴ（パーティシペーティング） 
※番組提供ではなく、番組内に挿入されるＣＭのこと。
※ラジオでの見出し「ゾーン」
</v>
          </cell>
          <cell r="D310" t="str">
            <v>VARCHAR</v>
          </cell>
          <cell r="E310">
            <v>1</v>
          </cell>
        </row>
        <row r="311">
          <cell r="A311" t="str">
            <v>STANDARD_YEARS</v>
          </cell>
          <cell r="B311" t="str">
            <v>基準年月</v>
          </cell>
          <cell r="C311" t="str">
            <v>yyyy/mm</v>
          </cell>
          <cell r="D311" t="str">
            <v>INT</v>
          </cell>
          <cell r="E311">
            <v>6</v>
          </cell>
        </row>
        <row r="312">
          <cell r="A312" t="str">
            <v>START_DATE</v>
          </cell>
          <cell r="B312" t="str">
            <v>開始年月日</v>
          </cell>
          <cell r="C312" t="str">
            <v>yyyy/mm/dd</v>
          </cell>
          <cell r="D312" t="str">
            <v>DATE</v>
          </cell>
          <cell r="E312">
            <v>10</v>
          </cell>
        </row>
        <row r="313">
          <cell r="A313" t="str">
            <v>START_TIME</v>
          </cell>
          <cell r="B313" t="str">
            <v>開始時刻</v>
          </cell>
          <cell r="C313" t="str">
            <v>hhmm形式、ゼロ埋め</v>
          </cell>
          <cell r="D313" t="str">
            <v>INT</v>
          </cell>
          <cell r="E313">
            <v>4</v>
          </cell>
        </row>
        <row r="314">
          <cell r="A314" t="str">
            <v>STATION_CUSTOMER_NUMBER_CD</v>
          </cell>
          <cell r="B314" t="str">
            <v>放送局取引先№コード</v>
          </cell>
          <cell r="D314" t="str">
            <v>VARCHAR</v>
          </cell>
          <cell r="E314">
            <v>6</v>
          </cell>
        </row>
        <row r="315">
          <cell r="A315" t="str">
            <v>STATION_DRAFT_LEVEL_ID</v>
          </cell>
          <cell r="B315" t="str">
            <v>局案レベルＩＤ</v>
          </cell>
          <cell r="D315" t="str">
            <v>TINYINT</v>
          </cell>
          <cell r="E315">
            <v>1</v>
          </cell>
        </row>
        <row r="316">
          <cell r="A316" t="str">
            <v>STATION_KANA_NM</v>
          </cell>
          <cell r="B316" t="str">
            <v>放送局カナ名称</v>
          </cell>
          <cell r="D316" t="str">
            <v>VARCHAR</v>
          </cell>
          <cell r="E316">
            <v>100</v>
          </cell>
        </row>
        <row r="317">
          <cell r="A317" t="str">
            <v>STATION_KANJI_NM</v>
          </cell>
          <cell r="B317" t="str">
            <v>放送局漢字名称</v>
          </cell>
          <cell r="D317" t="str">
            <v>VARCHAR</v>
          </cell>
          <cell r="E317">
            <v>100</v>
          </cell>
        </row>
        <row r="318">
          <cell r="A318" t="str">
            <v>STATION_KANJI_SYMBOL</v>
          </cell>
          <cell r="B318" t="str">
            <v>放送局漢字略号</v>
          </cell>
          <cell r="D318" t="str">
            <v>VARCHAR</v>
          </cell>
          <cell r="E318">
            <v>10</v>
          </cell>
        </row>
        <row r="319">
          <cell r="A319" t="str">
            <v>STATION_SYMBOL</v>
          </cell>
          <cell r="B319" t="str">
            <v>放送局略号</v>
          </cell>
          <cell r="D319" t="str">
            <v>VARCHAR</v>
          </cell>
          <cell r="E319">
            <v>4</v>
          </cell>
        </row>
        <row r="320">
          <cell r="A320" t="str">
            <v>SUB_PROGRAM_KBN</v>
          </cell>
          <cell r="B320" t="str">
            <v>サブ番組表示区分</v>
          </cell>
          <cell r="C320" t="str">
            <v>0:サブタイトルを通常、特番を強調　1:特番のみ強調　
2:サブタイトルのみ通常　3:両方通常</v>
          </cell>
          <cell r="D320" t="str">
            <v>VARCHAR</v>
          </cell>
          <cell r="E320">
            <v>1</v>
          </cell>
        </row>
        <row r="321">
          <cell r="A321" t="str">
            <v>SUBJECT</v>
          </cell>
          <cell r="B321" t="str">
            <v>件名</v>
          </cell>
          <cell r="D321" t="str">
            <v>VARCHAR</v>
          </cell>
          <cell r="E321">
            <v>100</v>
          </cell>
        </row>
        <row r="322">
          <cell r="A322" t="str">
            <v>SUNDAY_HANDLING_NATIONAL_HOLIDAY</v>
          </cell>
          <cell r="B322" t="str">
            <v>日曜日扱いの祭日</v>
          </cell>
          <cell r="C322" t="str">
            <v>yyyy/mm/dd</v>
          </cell>
          <cell r="D322" t="str">
            <v>DECIMAL</v>
          </cell>
          <cell r="E322">
            <v>10</v>
          </cell>
          <cell r="F322">
            <v>0</v>
          </cell>
        </row>
        <row r="323">
          <cell r="A323" t="str">
            <v>SUNDAY_HANDLING_NATIONAL_HOLIDAY_FRAG</v>
          </cell>
          <cell r="B323" t="str">
            <v>日曜日扱いの祭日適用フラグ</v>
          </cell>
          <cell r="C323" t="str">
            <v>1:適用</v>
          </cell>
          <cell r="D323" t="str">
            <v>VARCHAR</v>
          </cell>
          <cell r="E323">
            <v>1</v>
          </cell>
        </row>
        <row r="324">
          <cell r="A324" t="str">
            <v>SUPPLEMENT</v>
          </cell>
          <cell r="B324" t="str">
            <v>補記</v>
          </cell>
          <cell r="C324" t="str">
            <v>テレビ番組ＣＭ連絡表で使用</v>
          </cell>
          <cell r="D324" t="str">
            <v>VARCHAR</v>
          </cell>
          <cell r="E324">
            <v>100</v>
          </cell>
        </row>
        <row r="325">
          <cell r="A325" t="str">
            <v>SURVEY_YEARS</v>
          </cell>
          <cell r="B325" t="str">
            <v>調査年月</v>
          </cell>
          <cell r="C325" t="str">
            <v>yyyy/mm</v>
          </cell>
          <cell r="D325" t="str">
            <v>INT</v>
          </cell>
          <cell r="E325">
            <v>6</v>
          </cell>
        </row>
        <row r="326">
          <cell r="A326" t="str">
            <v>TAKE_HOW_KBN</v>
          </cell>
          <cell r="B326" t="str">
            <v>取り方区分</v>
          </cell>
          <cell r="C326" t="str">
            <v xml:space="preserve">1:全日　※平日・土日のほぼ全日に投入するパターン
2:逆Ｌ　
※平日の夜から深夜、及び土日の全日に投入するパターン
3:ヨの字　
※平日の朝・昼・夜から深夜及び土日の全日に多く投入する
パターン
4:子供　
※平日の朝・夕方～深夜と土日の全日に多く投入するパターン
</v>
          </cell>
          <cell r="D326" t="str">
            <v>VARCHAR</v>
          </cell>
          <cell r="E326">
            <v>1</v>
          </cell>
        </row>
        <row r="327">
          <cell r="A327" t="str">
            <v>TARGET_PATTERN_CD</v>
          </cell>
          <cell r="B327" t="str">
            <v>視聴率ターゲットパターンコード</v>
          </cell>
          <cell r="C327" t="str">
            <v>00001:基本２０ターゲット　00002:標準系ターゲット　
00003:職業系ターゲット　～</v>
          </cell>
          <cell r="D327" t="str">
            <v>VARCHAR</v>
          </cell>
          <cell r="E327">
            <v>10</v>
          </cell>
        </row>
        <row r="328">
          <cell r="A328" t="str">
            <v>TARGET_VIEWING_RATE_1</v>
          </cell>
          <cell r="B328" t="str">
            <v>対象視聴率１</v>
          </cell>
          <cell r="C328" t="str">
            <v>00001:基本２０ターゲット　00002:標準系ターゲット　
00003:職業系ターゲット　～</v>
          </cell>
          <cell r="D328" t="str">
            <v>DECIMAL</v>
          </cell>
          <cell r="E328">
            <v>2</v>
          </cell>
          <cell r="F328">
            <v>0</v>
          </cell>
        </row>
        <row r="329">
          <cell r="A329" t="str">
            <v>TARGET_VIEWING_RATE_2</v>
          </cell>
          <cell r="B329" t="str">
            <v>対象視聴率２</v>
          </cell>
          <cell r="D329" t="str">
            <v>DECIMAL</v>
          </cell>
          <cell r="E329">
            <v>2</v>
          </cell>
          <cell r="F329">
            <v>0</v>
          </cell>
        </row>
        <row r="330">
          <cell r="A330" t="str">
            <v>TARGET_VIEWING_RATE_3</v>
          </cell>
          <cell r="B330" t="str">
            <v>対象視聴率３</v>
          </cell>
          <cell r="D330" t="str">
            <v>DECIMAL</v>
          </cell>
          <cell r="E330">
            <v>2</v>
          </cell>
          <cell r="F330">
            <v>0</v>
          </cell>
        </row>
        <row r="331">
          <cell r="A331" t="str">
            <v>TARGET_VIEWING_RATE_4</v>
          </cell>
          <cell r="B331" t="str">
            <v>対象視聴率４</v>
          </cell>
          <cell r="D331" t="str">
            <v>DECIMAL</v>
          </cell>
          <cell r="E331">
            <v>2</v>
          </cell>
          <cell r="F331">
            <v>0</v>
          </cell>
        </row>
        <row r="332">
          <cell r="A332" t="str">
            <v>TIME_RANK_HANDLING_KBN</v>
          </cell>
          <cell r="B332" t="str">
            <v>タイムランク取扱区分</v>
          </cell>
          <cell r="C332" t="str">
            <v>1:ＰＴ枠最高←デフォルト値　2:ＰＴ枠最低　
3:開始時刻のタイムランク</v>
          </cell>
          <cell r="D332" t="str">
            <v>DECIMAL</v>
          </cell>
          <cell r="E332">
            <v>2</v>
          </cell>
          <cell r="F332">
            <v>0</v>
          </cell>
        </row>
        <row r="333">
          <cell r="A333" t="str">
            <v>TIME_RANK_KBN</v>
          </cell>
          <cell r="B333" t="str">
            <v>タイムランク区分</v>
          </cell>
          <cell r="C333" t="str">
            <v>1:Ａ　2:ＳＢ　3:Ｂ　4:Ｃ</v>
          </cell>
          <cell r="D333" t="str">
            <v>VARCHAR</v>
          </cell>
          <cell r="E333">
            <v>1</v>
          </cell>
        </row>
        <row r="334">
          <cell r="A334" t="str">
            <v>TIME_RANK_KBN_EXCEPTION</v>
          </cell>
          <cell r="B334" t="str">
            <v>タイムランク区分＿例外</v>
          </cell>
          <cell r="C334" t="str">
            <v>1:Ａ　2:ＳＢ　3:Ｂ　4:Ｃ</v>
          </cell>
          <cell r="D334" t="str">
            <v>VARCHAR</v>
          </cell>
          <cell r="E334">
            <v>1</v>
          </cell>
        </row>
        <row r="335">
          <cell r="A335" t="str">
            <v>TIME_RANK_SPECIAL_FLAG</v>
          </cell>
          <cell r="B335" t="str">
            <v>タイムランク特殊フラグ</v>
          </cell>
          <cell r="C335" t="str">
            <v>1:タイムランク記入時、使用データの問い合せ画面が出てくる</v>
          </cell>
          <cell r="D335" t="str">
            <v>VARCHAR</v>
          </cell>
          <cell r="E335">
            <v>1</v>
          </cell>
        </row>
        <row r="336">
          <cell r="A336" t="str">
            <v>TIME_RANK_TYPE_KBN</v>
          </cell>
          <cell r="B336" t="str">
            <v>タイムランクタイプ区分</v>
          </cell>
          <cell r="C336" t="str">
            <v>1:ＡＳＢＣ　2:ＰＳＤ</v>
          </cell>
          <cell r="D336" t="str">
            <v>VARCHAR</v>
          </cell>
          <cell r="E336">
            <v>1</v>
          </cell>
        </row>
        <row r="337">
          <cell r="A337" t="str">
            <v>TIME_RANK_YEARS</v>
          </cell>
          <cell r="B337" t="str">
            <v>タイムランク年月</v>
          </cell>
          <cell r="C337" t="str">
            <v>yyyy/mm</v>
          </cell>
          <cell r="D337" t="str">
            <v>INT</v>
          </cell>
          <cell r="E337">
            <v>6</v>
          </cell>
        </row>
        <row r="338">
          <cell r="A338" t="str">
            <v>TIME_SPECIFIED_PRINT_END</v>
          </cell>
          <cell r="B338" t="str">
            <v>時間指定印刷＿終了</v>
          </cell>
          <cell r="C338" t="str">
            <v>hh</v>
          </cell>
          <cell r="D338" t="str">
            <v>TINYINT</v>
          </cell>
          <cell r="E338">
            <v>2</v>
          </cell>
        </row>
        <row r="339">
          <cell r="A339" t="str">
            <v>TIME_SPECIFIED_PRINT_START</v>
          </cell>
          <cell r="B339" t="str">
            <v>時間指定印刷＿開始</v>
          </cell>
          <cell r="C339" t="str">
            <v>hh</v>
          </cell>
          <cell r="D339" t="str">
            <v>TINYINT</v>
          </cell>
          <cell r="E339">
            <v>2</v>
          </cell>
        </row>
        <row r="340">
          <cell r="A340" t="str">
            <v>TITLE_OUTPUT_KBN</v>
          </cell>
          <cell r="B340" t="str">
            <v>タイトル出力区分</v>
          </cell>
          <cell r="C340" t="str">
            <v>0:無　1:サブ番組出力　2:メインのみ　3:すべて出力</v>
          </cell>
          <cell r="D340" t="str">
            <v>VARCHAR</v>
          </cell>
          <cell r="E340">
            <v>1</v>
          </cell>
        </row>
        <row r="341">
          <cell r="A341" t="str">
            <v>TOPS_CORRESPONDING_FLAG</v>
          </cell>
          <cell r="B341" t="str">
            <v>ＴＯＰＳ対応フラグ</v>
          </cell>
          <cell r="C341" t="str">
            <v>1:ＰＳＤ</v>
          </cell>
          <cell r="D341" t="str">
            <v>VARCHAR</v>
          </cell>
          <cell r="E341">
            <v>1</v>
          </cell>
        </row>
        <row r="342">
          <cell r="A342" t="str">
            <v>TOTAL_VIEWER_NUMBER</v>
          </cell>
          <cell r="B342" t="str">
            <v>延視聴数</v>
          </cell>
          <cell r="C342" t="str">
            <v>1:ＰＳＤ</v>
          </cell>
          <cell r="D342" t="str">
            <v>DECIMAL</v>
          </cell>
          <cell r="E342">
            <v>10</v>
          </cell>
          <cell r="F342">
            <v>0</v>
          </cell>
        </row>
        <row r="343">
          <cell r="A343" t="str">
            <v>TRADE_DESIGNATION</v>
          </cell>
          <cell r="B343" t="str">
            <v>商品記号</v>
          </cell>
          <cell r="C343" t="str">
            <v>＝契約記号</v>
          </cell>
          <cell r="D343" t="str">
            <v>DECIMAL</v>
          </cell>
          <cell r="E343">
            <v>10</v>
          </cell>
          <cell r="F343">
            <v>0</v>
          </cell>
        </row>
        <row r="344">
          <cell r="A344" t="str">
            <v>TYPE_KBN</v>
          </cell>
          <cell r="B344" t="str">
            <v>タイプ区分</v>
          </cell>
          <cell r="C344" t="str">
            <v>1:週一　2:ベルト　3:テレコ　4:単　※テレビ番組で使用</v>
          </cell>
          <cell r="D344" t="str">
            <v>VARCHAR</v>
          </cell>
          <cell r="E344">
            <v>1</v>
          </cell>
        </row>
        <row r="345">
          <cell r="A345" t="str">
            <v>USE_PERIOD_END</v>
          </cell>
          <cell r="B345" t="str">
            <v>使用期間＿終了</v>
          </cell>
          <cell r="C345" t="str">
            <v>テレビ番組で使用</v>
          </cell>
          <cell r="D345" t="str">
            <v>DATE</v>
          </cell>
          <cell r="E345">
            <v>10</v>
          </cell>
        </row>
        <row r="346">
          <cell r="A346" t="str">
            <v>USE_PERIOD_START</v>
          </cell>
          <cell r="B346" t="str">
            <v>使用期間＿開始</v>
          </cell>
          <cell r="C346" t="str">
            <v>テレビ番組で使用</v>
          </cell>
          <cell r="D346" t="str">
            <v>DATE</v>
          </cell>
          <cell r="E346">
            <v>10</v>
          </cell>
        </row>
        <row r="347">
          <cell r="A347" t="str">
            <v>USE_PROGRAM_YEARS</v>
          </cell>
          <cell r="B347" t="str">
            <v>使用番組版年月</v>
          </cell>
          <cell r="C347" t="str">
            <v>yyyy/mm</v>
          </cell>
          <cell r="D347" t="str">
            <v>INT</v>
          </cell>
          <cell r="E347">
            <v>6</v>
          </cell>
        </row>
        <row r="348">
          <cell r="A348" t="str">
            <v>USE_PROGRAM_YEARS_KBN</v>
          </cell>
          <cell r="B348" t="str">
            <v>使用番組版年月区分</v>
          </cell>
          <cell r="C348" t="str">
            <v>1:最新版　2:指定</v>
          </cell>
          <cell r="D348" t="str">
            <v>VARCHAR</v>
          </cell>
          <cell r="E348">
            <v>1</v>
          </cell>
        </row>
        <row r="349">
          <cell r="A349" t="str">
            <v>USER_GROUP_ID</v>
          </cell>
          <cell r="B349" t="str">
            <v>ユーザーグループＩＤ</v>
          </cell>
          <cell r="C349" t="str">
            <v>1:最新版　2:指定</v>
          </cell>
          <cell r="D349" t="str">
            <v>VARCHAR</v>
          </cell>
          <cell r="E349">
            <v>6</v>
          </cell>
        </row>
        <row r="350">
          <cell r="A350" t="str">
            <v>USER_ID</v>
          </cell>
          <cell r="B350" t="str">
            <v>ユーザーＩＤ</v>
          </cell>
          <cell r="D350" t="str">
            <v>VARCHAR</v>
          </cell>
          <cell r="E350">
            <v>6</v>
          </cell>
        </row>
        <row r="351">
          <cell r="A351" t="str">
            <v>VIEWING_RATE</v>
          </cell>
          <cell r="B351" t="str">
            <v>視聴率</v>
          </cell>
          <cell r="C351" t="str">
            <v>99.9　※ラジオでは聴取率</v>
          </cell>
          <cell r="D351" t="str">
            <v>VARCHAR</v>
          </cell>
          <cell r="E351">
            <v>6</v>
          </cell>
          <cell r="F351">
            <v>1</v>
          </cell>
        </row>
        <row r="352">
          <cell r="A352" t="str">
            <v>VIEWING_RATE_EXCEPTION</v>
          </cell>
          <cell r="B352" t="str">
            <v>視聴率＿例外</v>
          </cell>
          <cell r="C352" t="str">
            <v>例外処理一覧で使用</v>
          </cell>
          <cell r="D352" t="str">
            <v>DECIMAL</v>
          </cell>
          <cell r="E352">
            <v>3</v>
          </cell>
          <cell r="F352">
            <v>1</v>
          </cell>
        </row>
        <row r="353">
          <cell r="A353" t="str">
            <v>VIEWING_RATE_EXCEPTION_TIME</v>
          </cell>
          <cell r="B353" t="str">
            <v>視聴率＿例外＿時刻</v>
          </cell>
          <cell r="C353" t="str">
            <v>hhmm形式、ゼロ埋め</v>
          </cell>
          <cell r="D353" t="str">
            <v>INT</v>
          </cell>
          <cell r="E353">
            <v>4</v>
          </cell>
          <cell r="F353">
            <v>1</v>
          </cell>
        </row>
        <row r="354">
          <cell r="A354" t="str">
            <v>VIEWING_RATE_TARGET_CD</v>
          </cell>
          <cell r="B354" t="str">
            <v>視聴率ターゲットコード</v>
          </cell>
          <cell r="C354" t="str">
            <v>V001:世帯総合　V002:個人総合（４才以上）　
V003:男女４～１２才　　以降、V004～V139迄</v>
          </cell>
          <cell r="D354" t="str">
            <v>VARCHAR</v>
          </cell>
          <cell r="E354">
            <v>4</v>
          </cell>
        </row>
        <row r="355">
          <cell r="A355" t="str">
            <v>VOICE_KBN</v>
          </cell>
          <cell r="B355" t="str">
            <v>音声区分</v>
          </cell>
          <cell r="C355" t="str">
            <v>1:モノラル　2:ステレオ　3:２カコクゴ　4:タジュウ　5:５．１ｃｈ</v>
          </cell>
          <cell r="D355" t="str">
            <v>VARCHAR</v>
          </cell>
          <cell r="E355">
            <v>1</v>
          </cell>
        </row>
        <row r="356">
          <cell r="A356" t="str">
            <v>WEIGHT_OF_30_SECONDS</v>
          </cell>
          <cell r="B356" t="str">
            <v>３０秒の重み</v>
          </cell>
          <cell r="C356" t="str">
            <v>1.0　1.5　2.0</v>
          </cell>
          <cell r="D356" t="str">
            <v>DECIMAL</v>
          </cell>
          <cell r="E356">
            <v>2</v>
          </cell>
          <cell r="F356">
            <v>1</v>
          </cell>
        </row>
        <row r="357">
          <cell r="A357" t="str">
            <v>WIRE_DRAWING_COLOR_KBN</v>
          </cell>
          <cell r="B357" t="str">
            <v>線引色指定区分</v>
          </cell>
          <cell r="C357" t="str">
            <v>0:赤　1:黒　2:紫　3:緑　4:橙　5:黄</v>
          </cell>
          <cell r="D357" t="str">
            <v>VARCHAR</v>
          </cell>
          <cell r="E357">
            <v>1</v>
          </cell>
          <cell r="F357">
            <v>1</v>
          </cell>
        </row>
        <row r="358">
          <cell r="A358" t="str">
            <v>YEARS</v>
          </cell>
          <cell r="B358" t="str">
            <v>年月</v>
          </cell>
          <cell r="C358" t="str">
            <v>yyyy/mm</v>
          </cell>
          <cell r="D358" t="str">
            <v>INT</v>
          </cell>
          <cell r="E358">
            <v>6</v>
          </cell>
        </row>
        <row r="359">
          <cell r="A359" t="str">
            <v>YEARS</v>
          </cell>
          <cell r="B359" t="str">
            <v>年月</v>
          </cell>
          <cell r="C359" t="str">
            <v>yyyy/mm</v>
          </cell>
          <cell r="D359" t="str">
            <v>INT</v>
          </cell>
          <cell r="E359">
            <v>6</v>
          </cell>
        </row>
        <row r="360">
          <cell r="A360" t="str">
            <v>CREATE_DATE</v>
          </cell>
          <cell r="B360" t="str">
            <v>作成日時</v>
          </cell>
          <cell r="D360" t="str">
            <v>DATETIME</v>
          </cell>
          <cell r="E360">
            <v>19</v>
          </cell>
        </row>
        <row r="361">
          <cell r="A361" t="str">
            <v>CREATE_USER</v>
          </cell>
          <cell r="B361" t="str">
            <v>作成者</v>
          </cell>
          <cell r="D361" t="str">
            <v>VARCHAR</v>
          </cell>
          <cell r="E361">
            <v>100</v>
          </cell>
        </row>
        <row r="362">
          <cell r="A362" t="str">
            <v>UPDATE_DATE</v>
          </cell>
          <cell r="B362" t="str">
            <v>更新日時</v>
          </cell>
          <cell r="D362" t="str">
            <v>DATETIME</v>
          </cell>
          <cell r="E362">
            <v>19</v>
          </cell>
        </row>
        <row r="363">
          <cell r="A363" t="str">
            <v>UPDATE_USER</v>
          </cell>
          <cell r="B363" t="str">
            <v>更新者</v>
          </cell>
          <cell r="D363" t="str">
            <v>VARCHAR</v>
          </cell>
          <cell r="E363">
            <v>100</v>
          </cell>
        </row>
        <row r="364">
          <cell r="A364" t="str">
            <v>DELETE_FLAG</v>
          </cell>
          <cell r="B364" t="str">
            <v>削除フラグ</v>
          </cell>
          <cell r="C364" t="str">
            <v>1:削除</v>
          </cell>
          <cell r="D364" t="str">
            <v>VARCHAR</v>
          </cell>
          <cell r="E364">
            <v>100</v>
          </cell>
        </row>
        <row r="365">
          <cell r="A365" t="str">
            <v>DELETE_FLAG</v>
          </cell>
          <cell r="B365" t="str">
            <v>削除フラグ</v>
          </cell>
          <cell r="C365" t="str">
            <v>0:生存　1:削除</v>
          </cell>
          <cell r="D365" t="str">
            <v>VARCHAR</v>
          </cell>
          <cell r="E365">
            <v>1</v>
          </cell>
        </row>
        <row r="374">
          <cell r="A374" t="str">
            <v>範囲終わり</v>
          </cell>
          <cell r="B374" t="str">
            <v>ZZZZZ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一覧"/>
      <sheetName val="取引管理メタ情報"/>
      <sheetName val="取引"/>
      <sheetName val="取引フロー"/>
      <sheetName val="フロー管理"/>
      <sheetName val="プロセス管理"/>
      <sheetName val="フロー共通メタ情報"/>
      <sheetName val="契約共通"/>
      <sheetName val="LC共通"/>
      <sheetName val="輸送共通"/>
      <sheetName val="輸出通関共通"/>
      <sheetName val="海上保険共通"/>
      <sheetName val="決済書類共通"/>
      <sheetName val="輸入通関共通"/>
      <sheetName val="商品明細"/>
      <sheetName val="商品価格"/>
      <sheetName val="商品属性"/>
      <sheetName val="商品梱包"/>
      <sheetName val="商品物流"/>
      <sheetName val="商品価格個別"/>
      <sheetName val="契約メタ情報"/>
      <sheetName val="契約個別"/>
      <sheetName val="契約プロセス詳細"/>
      <sheetName val="LCメタ情報"/>
      <sheetName val="LC個別"/>
      <sheetName val="LCプロセス詳細"/>
      <sheetName val="輸出通関メタ情報"/>
      <sheetName val="輸出通関個別"/>
      <sheetName val="輸出通関プロセス詳細"/>
      <sheetName val="輸送メタ情報"/>
      <sheetName val="輸送個別"/>
      <sheetName val="輸送プロセス詳細"/>
      <sheetName val="海上保険メタ情報"/>
      <sheetName val="海上保険個別"/>
      <sheetName val="海上保険プロセス詳細"/>
      <sheetName val="決済書類メタ情報"/>
      <sheetName val="決済書類個別"/>
      <sheetName val="決済書類プロセス詳細"/>
      <sheetName val="輸入通関メタ情報"/>
      <sheetName val="輸入通関個別"/>
      <sheetName val="輸入通関プロセス詳細"/>
      <sheetName val="帳票データ"/>
      <sheetName val="コミュニケーション管理"/>
      <sheetName val="コミュニケーションデータ"/>
      <sheetName val="コミュニケーションメンション管理"/>
      <sheetName val="コミュニケーション宛先ユーザー管理"/>
      <sheetName val="BC取引アーカイブ管理"/>
      <sheetName val="お知らせ管理"/>
      <sheetName val="申請承認履歴_トラン"/>
      <sheetName val="取引管理メタ情報ビュー"/>
      <sheetName val="フロー共通メタ情報ビュー"/>
      <sheetName val="契約メタ情報ビュー"/>
      <sheetName val="LCメタ情報ビュー"/>
      <sheetName val="輸出通関メタ情報ビュー"/>
      <sheetName val="輸送メタ情報ビュー"/>
      <sheetName val="海上保険メタ情報ビュー"/>
      <sheetName val="決済書類メタ情報ビュー"/>
      <sheetName val="輸入通関メタ情報ビュー"/>
      <sheetName val="項目定義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ROSSARY"/>
      <sheetName val="TSHAKA"/>
      <sheetName val="TRATE_TL"/>
      <sheetName val="TempSave"/>
      <sheetName val="TWEB"/>
      <sheetName val="発番"/>
      <sheetName val="ＳＰＩＤ変換"/>
      <sheetName val="てんぷ契約者"/>
      <sheetName val="CCS送信"/>
      <sheetName val="CCS結果"/>
      <sheetName val="海外旅行保険料"/>
      <sheetName val="資料請求CSV(海外旅行)"/>
      <sheetName val="資料請求CSV(傷害保険)"/>
      <sheetName val="TGLOSS"/>
      <sheetName val="GLOSS"/>
      <sheetName val="販売見積"/>
      <sheetName val="販売見積FAX"/>
      <sheetName val="販売見積FAX内容"/>
      <sheetName val="販売見積金額内訳"/>
      <sheetName val="販売見積オプション"/>
      <sheetName val="販売見積切断寸法"/>
      <sheetName val="販売見積仕上寸法"/>
      <sheetName val="見積経費内訳"/>
      <sheetName val="販売先別実績"/>
      <sheetName val="販売先月別実績"/>
      <sheetName val="受注"/>
      <sheetName val="受注FAX"/>
      <sheetName val="受注FAX内容"/>
      <sheetName val="受注販売金額内訳"/>
      <sheetName val="受注経費内訳"/>
      <sheetName val="受注オプション"/>
      <sheetName val="受注切断寸法"/>
      <sheetName val="受注仕上寸法"/>
      <sheetName val="発注"/>
      <sheetName val="納期管理"/>
      <sheetName val="発注FAX"/>
      <sheetName val="注文書"/>
      <sheetName val="納入依頼明細"/>
      <sheetName val="納入ヘッダ"/>
      <sheetName val="仕入見積"/>
      <sheetName val="仕入見積切断寸法"/>
      <sheetName val="仕入見積仕上寸法"/>
      <sheetName val="仕入見積FAX"/>
      <sheetName val="仕入見積依頼内容"/>
      <sheetName val="仕入見積実績ポイント"/>
      <sheetName val="代行料"/>
      <sheetName val="在庫品在庫L1"/>
      <sheetName val="在庫品在庫L2"/>
      <sheetName val="当社在庫品簿価"/>
      <sheetName val="当社在庫品入出荷日別実績"/>
      <sheetName val="当社在庫品入出荷月別実績"/>
      <sheetName val="当社在庫品月別仕入実績"/>
      <sheetName val="当社在庫品日別仕入実績"/>
      <sheetName val="当社在庫品発注対象"/>
      <sheetName val="当社在庫品発注対象振分"/>
      <sheetName val="特注品在庫"/>
      <sheetName val="入荷"/>
      <sheetName val="入荷切断寸法"/>
      <sheetName val="出荷"/>
      <sheetName val="出荷切断寸法"/>
      <sheetName val="出荷仕上寸法"/>
      <sheetName val="リザーブ出荷情報"/>
      <sheetName val="伝票出力依頼"/>
      <sheetName val="在庫移動"/>
      <sheetName val="事業所別カレンダー履歴"/>
      <sheetName val="棚卸登録"/>
      <sheetName val="棚卸明細"/>
      <sheetName val="棚卸記入明細"/>
      <sheetName val="棚卸帳票出力履歴"/>
      <sheetName val="棚卸管理"/>
      <sheetName val="棚卸対象在庫"/>
      <sheetName val="棚卸目切"/>
      <sheetName val="棚卸目増"/>
      <sheetName val="棚卸再調査閾値マスタ"/>
      <sheetName val="物流コードマスタ"/>
      <sheetName val="センタ"/>
      <sheetName val="事業所"/>
      <sheetName val="カレンダー"/>
      <sheetName val="配送便"/>
      <sheetName val="事業所別引当順序"/>
      <sheetName val="事業所別都道府県別発送業者"/>
      <sheetName val="都道府県"/>
      <sheetName val="発送業者"/>
      <sheetName val="建物"/>
      <sheetName val="保管場所"/>
      <sheetName val="棚"/>
      <sheetName val="作業場所"/>
      <sheetName val="機械グループ"/>
      <sheetName val="設置機器"/>
      <sheetName val="加工機械"/>
      <sheetName val="設置機器利用治具"/>
      <sheetName val="治具"/>
      <sheetName val="法人"/>
      <sheetName val="NTTデータ"/>
      <sheetName val="帝国データ"/>
      <sheetName val="法人業績"/>
      <sheetName val="法人情報元"/>
      <sheetName val="業種"/>
      <sheetName val="不透明法人"/>
      <sheetName val="不透明法人業績"/>
      <sheetName val="不透明支店部署"/>
      <sheetName val="支店部署"/>
      <sheetName val="可能加工方法"/>
      <sheetName val="販売先"/>
      <sheetName val="仕入先"/>
      <sheetName val="支払先"/>
      <sheetName val="請求先"/>
      <sheetName val="納入先"/>
      <sheetName val="キーマン"/>
      <sheetName val="仕入先別支払先"/>
      <sheetName val="販売先別請求先"/>
      <sheetName val="販売先利用納入先"/>
      <sheetName val="相殺"/>
      <sheetName val="販売先担当キーマン"/>
      <sheetName val="仕入先担当キーマン"/>
      <sheetName val="支払先担当キーマン"/>
      <sheetName val="請求先担当キーマン"/>
      <sheetName val="納入先担当キーマン"/>
      <sheetName val="受注明細FAX送信"/>
      <sheetName val="キーマンSP情報"/>
      <sheetName val="希望連絡手段"/>
      <sheetName val="キーマン連絡手段"/>
      <sheetName val="所属"/>
      <sheetName val="ユーザ"/>
      <sheetName val="処理可能範囲"/>
      <sheetName val="ユーザ処理可能範囲"/>
      <sheetName val="画面利用パターン"/>
      <sheetName val="総合商品"/>
      <sheetName val="白銅商品"/>
      <sheetName val="直接取引不可時取引先"/>
      <sheetName val="カタログ"/>
      <sheetName val="商品カタログ"/>
      <sheetName val="加工先"/>
      <sheetName val="スクラップ商品"/>
      <sheetName val="商品"/>
      <sheetName val="商品特性"/>
      <sheetName val="商品化学成分"/>
      <sheetName val="オプション"/>
      <sheetName val="商品付加情報"/>
      <sheetName val="代替品"/>
      <sheetName val="商品工業製品規格"/>
      <sheetName val="工業製品規格"/>
      <sheetName val="梱包種類"/>
      <sheetName val="品種L1"/>
      <sheetName val="品種L2"/>
      <sheetName val="品種L3"/>
      <sheetName val="形状L1"/>
      <sheetName val="形状L2"/>
      <sheetName val="形状L3"/>
      <sheetName val="形状規格"/>
      <sheetName val="事業所別基本寸法"/>
      <sheetName val="所属別事業所別基本寸法"/>
      <sheetName val="基本寸法"/>
      <sheetName val="基本寸法値"/>
      <sheetName val="寸法要素"/>
      <sheetName val="母材寸法"/>
      <sheetName val="母材寸法値"/>
      <sheetName val="基本寸法付加情報"/>
      <sheetName val="所属別基本寸法"/>
      <sheetName val="所属別仕入先別基本寸法"/>
      <sheetName val="所属別仕入先別基本寸法別評価"/>
      <sheetName val="バッチ用所属別事業所別基本寸法"/>
      <sheetName val="加工方法別基本寸法"/>
      <sheetName val="加工方法"/>
      <sheetName val="色L1"/>
      <sheetName val="色L2"/>
      <sheetName val="模様L1"/>
      <sheetName val="模様L2"/>
      <sheetName val="表面処理"/>
      <sheetName val="地金ベース"/>
      <sheetName val="地合わせ"/>
      <sheetName val="地金ベース月別平均価格"/>
      <sheetName val="製造方法"/>
      <sheetName val="調質"/>
      <sheetName val="用語キーワード"/>
      <sheetName val="用語商品"/>
      <sheetName val="区分"/>
      <sheetName val="区分名"/>
      <sheetName val="郵便番号"/>
      <sheetName val="地域"/>
      <sheetName val="銀行"/>
      <sheetName val="銀行支店"/>
      <sheetName val="機能"/>
      <sheetName val="加工"/>
      <sheetName val="加工寸法範囲"/>
      <sheetName val="形状分類"/>
      <sheetName val="加工形状"/>
      <sheetName val="形状分類別加工形状"/>
      <sheetName val="切断可能寸法要素"/>
      <sheetName val="品種分類"/>
      <sheetName val="設置機器グループ"/>
      <sheetName val="ABCコード"/>
    </sheetNames>
    <sheetDataSet>
      <sheetData sheetId="0" refreshError="1">
        <row r="1">
          <cell r="A1" t="str">
            <v>char</v>
          </cell>
          <cell r="B1">
            <v>0</v>
          </cell>
        </row>
        <row r="2">
          <cell r="A2" t="str">
            <v>datetime</v>
          </cell>
          <cell r="B2">
            <v>8</v>
          </cell>
        </row>
        <row r="3">
          <cell r="A3" t="str">
            <v>int</v>
          </cell>
          <cell r="B3">
            <v>4</v>
          </cell>
        </row>
        <row r="4">
          <cell r="A4" t="str">
            <v>money</v>
          </cell>
          <cell r="B4">
            <v>8</v>
          </cell>
        </row>
        <row r="5">
          <cell r="A5" t="str">
            <v>numeric</v>
          </cell>
          <cell r="B5">
            <v>4</v>
          </cell>
        </row>
        <row r="6">
          <cell r="A6" t="str">
            <v>smallint</v>
          </cell>
          <cell r="B6">
            <v>2</v>
          </cell>
        </row>
        <row r="7">
          <cell r="A7" t="str">
            <v>varchar</v>
          </cell>
          <cell r="B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機能削減】総括"/>
      <sheetName val="【機能削減】概算_要員計画表"/>
      <sheetName val="【機能削減】機能明細見積表"/>
      <sheetName val="(全工程)サマリシート"/>
      <sheetName val="(全工程)提出用シート"/>
      <sheetName val="(要件基本)請負"/>
      <sheetName val="(要件基本)提出用シート"/>
      <sheetName val="(一括部分)サマリシート"/>
      <sheetName val="(一括部分)提出用シート"/>
      <sheetName val="(システムテスト)請負"/>
      <sheetName val="(システムテスト)提出用シート"/>
      <sheetName val="(全工程)要員･収支計画"/>
      <sheetName val="(要件基本)要員･収支計画"/>
      <sheetName val="(一括部分)要員･収支計画"/>
      <sheetName val="(システムテスト)要員･収支計画"/>
      <sheetName val="選択肢"/>
      <sheetName val="工数マスタ"/>
      <sheetName val="フル機能版⇒"/>
      <sheetName val="総括"/>
      <sheetName val="概算_要員計画表"/>
      <sheetName val="機能明細見積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 t="str">
            <v>要求分析</v>
          </cell>
          <cell r="B3" t="str">
            <v>■</v>
          </cell>
          <cell r="C3" t="str">
            <v>一括契約</v>
          </cell>
        </row>
        <row r="4">
          <cell r="A4" t="str">
            <v>基本設計</v>
          </cell>
          <cell r="B4" t="str">
            <v>□</v>
          </cell>
          <cell r="C4" t="str">
            <v>期間契約</v>
          </cell>
          <cell r="E4" t="str">
            <v>S</v>
          </cell>
          <cell r="F4">
            <v>1050000</v>
          </cell>
          <cell r="G4">
            <v>6562.5</v>
          </cell>
          <cell r="H4">
            <v>6562.5</v>
          </cell>
          <cell r="I4">
            <v>1600000</v>
          </cell>
          <cell r="J4">
            <v>10000</v>
          </cell>
          <cell r="K4">
            <v>10000</v>
          </cell>
          <cell r="M4" t="str">
            <v>PS1G</v>
          </cell>
          <cell r="N4" t="str">
            <v>小野</v>
          </cell>
          <cell r="O4" t="str">
            <v>S</v>
          </cell>
          <cell r="P4">
            <v>10000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アーキ設計</v>
          </cell>
          <cell r="C5" t="str">
            <v>製品販売</v>
          </cell>
          <cell r="E5" t="str">
            <v>A</v>
          </cell>
          <cell r="F5">
            <v>950000</v>
          </cell>
          <cell r="G5">
            <v>5937.5</v>
          </cell>
          <cell r="H5">
            <v>5937.5</v>
          </cell>
          <cell r="I5">
            <v>1500000</v>
          </cell>
          <cell r="J5">
            <v>9375</v>
          </cell>
          <cell r="K5">
            <v>9375</v>
          </cell>
          <cell r="M5" t="str">
            <v>PS1G</v>
          </cell>
          <cell r="N5" t="str">
            <v>SE A</v>
          </cell>
          <cell r="O5" t="str">
            <v>B</v>
          </cell>
          <cell r="P5">
            <v>9375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詳細設計</v>
          </cell>
          <cell r="C6" t="str">
            <v>派遣契約</v>
          </cell>
          <cell r="E6" t="str">
            <v>B</v>
          </cell>
          <cell r="F6">
            <v>750000</v>
          </cell>
          <cell r="G6">
            <v>4687.5</v>
          </cell>
          <cell r="H6">
            <v>4687.5</v>
          </cell>
          <cell r="I6">
            <v>1250000</v>
          </cell>
          <cell r="J6">
            <v>7812.5</v>
          </cell>
          <cell r="K6">
            <v>7812.5</v>
          </cell>
          <cell r="M6" t="str">
            <v>PS1G</v>
          </cell>
          <cell r="N6" t="str">
            <v>SE B</v>
          </cell>
          <cell r="O6" t="str">
            <v>A</v>
          </cell>
          <cell r="P6">
            <v>7812.5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 t="str">
            <v>製造単体</v>
          </cell>
          <cell r="C7" t="str">
            <v>工事進行基準</v>
          </cell>
          <cell r="E7" t="str">
            <v>C</v>
          </cell>
          <cell r="F7">
            <v>650000</v>
          </cell>
          <cell r="G7">
            <v>4062.5</v>
          </cell>
          <cell r="H7">
            <v>4062.5</v>
          </cell>
          <cell r="I7">
            <v>1000000</v>
          </cell>
          <cell r="J7">
            <v>6250</v>
          </cell>
          <cell r="K7">
            <v>6250</v>
          </cell>
          <cell r="M7" t="str">
            <v>PS1G</v>
          </cell>
          <cell r="N7" t="str">
            <v>SE C</v>
          </cell>
          <cell r="O7" t="str">
            <v>B</v>
          </cell>
          <cell r="P7">
            <v>6250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結合テスト</v>
          </cell>
          <cell r="C8" t="str">
            <v>製品保守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 t="str">
            <v>PS1G</v>
          </cell>
          <cell r="N8" t="str">
            <v>PG D</v>
          </cell>
          <cell r="O8" t="str">
            <v>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総合テスト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 t="str">
            <v>PS1G</v>
          </cell>
          <cell r="N9" t="str">
            <v>PG E</v>
          </cell>
          <cell r="O9" t="str">
            <v>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 t="str">
            <v>保守・運用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 t="str">
            <v>PS1G</v>
          </cell>
          <cell r="N10" t="str">
            <v>PG F</v>
          </cell>
          <cell r="O10" t="str">
            <v>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 t="str">
            <v>開発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M11" t="str">
            <v>PS1G</v>
          </cell>
          <cell r="N11" t="str">
            <v>PG G</v>
          </cell>
          <cell r="O11" t="str">
            <v>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 t="str">
            <v>データ移行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予備2</v>
          </cell>
          <cell r="F13">
            <v>160</v>
          </cell>
          <cell r="M13">
            <v>160</v>
          </cell>
          <cell r="N13">
            <v>160</v>
          </cell>
          <cell r="O13">
            <v>160</v>
          </cell>
          <cell r="P13">
            <v>160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F14">
            <v>140</v>
          </cell>
          <cell r="M14">
            <v>140</v>
          </cell>
          <cell r="N14">
            <v>140</v>
          </cell>
          <cell r="O14">
            <v>140</v>
          </cell>
          <cell r="P14">
            <v>140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F15">
            <v>180</v>
          </cell>
          <cell r="M15">
            <v>180</v>
          </cell>
          <cell r="N15">
            <v>180</v>
          </cell>
          <cell r="O15">
            <v>180</v>
          </cell>
          <cell r="P15">
            <v>180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80"/>
  <sheetViews>
    <sheetView showGridLines="0" tabSelected="1" view="pageBreakPreview" zoomScale="85" zoomScaleNormal="100" zoomScaleSheetLayoutView="85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V13" sqref="V13"/>
    </sheetView>
  </sheetViews>
  <sheetFormatPr defaultColWidth="9" defaultRowHeight="14.25"/>
  <cols>
    <col min="1" max="1" width="8.125" style="3" customWidth="1"/>
    <col min="2" max="2" width="36.875" style="6" customWidth="1"/>
    <col min="3" max="3" width="78.625" style="7" customWidth="1"/>
    <col min="4" max="4" width="47" style="7" customWidth="1"/>
    <col min="5" max="5" width="3" style="27" customWidth="1"/>
    <col min="6" max="10" width="2.875" style="27" customWidth="1"/>
    <col min="11" max="12" width="2.875" style="27" bestFit="1" customWidth="1"/>
    <col min="13" max="15" width="2.75" style="27" customWidth="1"/>
    <col min="16" max="20" width="2.75" style="3" customWidth="1"/>
    <col min="21" max="16384" width="9" style="3"/>
  </cols>
  <sheetData>
    <row r="1" spans="1:19">
      <c r="A1" s="66" t="s">
        <v>0</v>
      </c>
      <c r="B1" s="67"/>
      <c r="C1" s="1" t="s">
        <v>23</v>
      </c>
      <c r="D1" s="2" t="s">
        <v>1</v>
      </c>
      <c r="E1" s="83">
        <f>COUNTIF(E76:R76,"N")</f>
        <v>10</v>
      </c>
      <c r="F1" s="84"/>
      <c r="G1" s="85"/>
      <c r="H1" s="68">
        <f>COUNTIF(E76:R76,"A")</f>
        <v>4</v>
      </c>
      <c r="I1" s="68"/>
      <c r="J1" s="68"/>
      <c r="K1" s="68">
        <f>COUNTIF(E76:R76,"B")</f>
        <v>0</v>
      </c>
      <c r="L1" s="68"/>
      <c r="M1" s="68"/>
      <c r="N1" s="28"/>
      <c r="O1" s="3"/>
    </row>
    <row r="2" spans="1:19">
      <c r="A2" s="66" t="s">
        <v>2</v>
      </c>
      <c r="B2" s="67"/>
      <c r="C2" s="29"/>
      <c r="D2" s="69" t="s">
        <v>3</v>
      </c>
      <c r="E2" s="83" t="s">
        <v>10</v>
      </c>
      <c r="F2" s="85"/>
      <c r="G2" s="68">
        <f>COUNTIF(E77:R77,"P")</f>
        <v>0</v>
      </c>
      <c r="H2" s="68"/>
      <c r="I2" s="68"/>
      <c r="J2" s="68"/>
      <c r="K2" s="68"/>
      <c r="L2" s="68"/>
      <c r="M2" s="68"/>
      <c r="N2" s="28"/>
      <c r="O2" s="3"/>
    </row>
    <row r="3" spans="1:19">
      <c r="A3" s="66" t="s">
        <v>4</v>
      </c>
      <c r="B3" s="67"/>
      <c r="C3" s="4"/>
      <c r="D3" s="70"/>
      <c r="E3" s="83" t="s">
        <v>11</v>
      </c>
      <c r="F3" s="85"/>
      <c r="G3" s="68">
        <f>COUNTIF(D90:L90,"F")</f>
        <v>0</v>
      </c>
      <c r="H3" s="68"/>
      <c r="I3" s="68"/>
      <c r="J3" s="68"/>
      <c r="K3" s="68"/>
      <c r="L3" s="68"/>
      <c r="M3" s="68"/>
      <c r="N3" s="28"/>
      <c r="O3" s="3"/>
    </row>
    <row r="4" spans="1:19">
      <c r="A4" s="66" t="s">
        <v>5</v>
      </c>
      <c r="B4" s="67"/>
      <c r="C4" s="1">
        <f>SUM(E1:I1)</f>
        <v>14</v>
      </c>
      <c r="D4" s="71"/>
      <c r="E4" s="83" t="s">
        <v>12</v>
      </c>
      <c r="F4" s="85"/>
      <c r="G4" s="72">
        <f>C4-G2-G3</f>
        <v>14</v>
      </c>
      <c r="H4" s="72"/>
      <c r="I4" s="72"/>
      <c r="J4" s="72"/>
      <c r="K4" s="72"/>
      <c r="L4" s="72"/>
      <c r="M4" s="72"/>
      <c r="N4" s="30"/>
      <c r="O4" s="3"/>
    </row>
    <row r="5" spans="1:19">
      <c r="A5" s="66" t="s">
        <v>6</v>
      </c>
      <c r="B5" s="67"/>
      <c r="C5" s="5" t="e">
        <f>C4/C3</f>
        <v>#DIV/0!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9" ht="54">
      <c r="A7" s="8"/>
      <c r="B7" s="9" t="s">
        <v>24</v>
      </c>
      <c r="C7" s="9" t="s">
        <v>13</v>
      </c>
      <c r="D7" s="10" t="s">
        <v>25</v>
      </c>
      <c r="E7" s="11" t="s">
        <v>14</v>
      </c>
      <c r="F7" s="11" t="s">
        <v>26</v>
      </c>
      <c r="G7" s="11" t="s">
        <v>27</v>
      </c>
      <c r="H7" s="11" t="s">
        <v>28</v>
      </c>
      <c r="I7" s="11" t="s">
        <v>29</v>
      </c>
      <c r="J7" s="11" t="s">
        <v>30</v>
      </c>
      <c r="K7" s="11" t="s">
        <v>31</v>
      </c>
      <c r="L7" s="11" t="s">
        <v>32</v>
      </c>
      <c r="M7" s="11" t="s">
        <v>28</v>
      </c>
      <c r="N7" s="11" t="s">
        <v>29</v>
      </c>
      <c r="O7" s="11" t="s">
        <v>30</v>
      </c>
      <c r="P7" s="11" t="s">
        <v>31</v>
      </c>
      <c r="Q7" s="11" t="s">
        <v>32</v>
      </c>
      <c r="R7" s="11" t="s">
        <v>33</v>
      </c>
      <c r="S7" s="11" t="s">
        <v>34</v>
      </c>
    </row>
    <row r="8" spans="1:19">
      <c r="A8" s="31" t="s">
        <v>35</v>
      </c>
      <c r="B8" s="32" t="s">
        <v>36</v>
      </c>
      <c r="C8" s="33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5"/>
      <c r="R8" s="34"/>
      <c r="S8" s="36"/>
    </row>
    <row r="9" spans="1:19">
      <c r="A9" s="13"/>
      <c r="B9" s="20" t="s">
        <v>16</v>
      </c>
      <c r="C9" s="19"/>
      <c r="D9" s="15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  <c r="R9" s="39"/>
      <c r="S9" s="39"/>
    </row>
    <row r="10" spans="1:19">
      <c r="A10" s="13"/>
      <c r="B10" s="18" t="s">
        <v>37</v>
      </c>
      <c r="C10" s="15"/>
      <c r="D10" s="19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9"/>
      <c r="S10" s="39"/>
    </row>
    <row r="11" spans="1:19">
      <c r="A11" s="13"/>
      <c r="B11" s="20"/>
      <c r="C11" s="19" t="s">
        <v>58</v>
      </c>
      <c r="D11" s="40" t="s">
        <v>57</v>
      </c>
      <c r="E11" s="37" t="s">
        <v>17</v>
      </c>
      <c r="F11" s="37" t="s">
        <v>17</v>
      </c>
      <c r="G11" s="37" t="s">
        <v>17</v>
      </c>
      <c r="H11" s="37" t="s">
        <v>17</v>
      </c>
      <c r="I11" s="37" t="s">
        <v>17</v>
      </c>
      <c r="J11" s="37" t="s">
        <v>17</v>
      </c>
      <c r="K11" s="37" t="s">
        <v>17</v>
      </c>
      <c r="L11" s="37" t="s">
        <v>17</v>
      </c>
      <c r="M11" s="37" t="s">
        <v>17</v>
      </c>
      <c r="N11" s="37" t="s">
        <v>17</v>
      </c>
      <c r="O11" s="37" t="s">
        <v>17</v>
      </c>
      <c r="P11" s="37" t="s">
        <v>17</v>
      </c>
      <c r="Q11" s="37" t="s">
        <v>17</v>
      </c>
      <c r="R11" s="37" t="s">
        <v>17</v>
      </c>
      <c r="S11" s="37" t="s">
        <v>17</v>
      </c>
    </row>
    <row r="12" spans="1:19">
      <c r="A12" s="13"/>
      <c r="B12" s="20"/>
      <c r="C12" s="63"/>
      <c r="D12" s="40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39"/>
      <c r="S12" s="39"/>
    </row>
    <row r="13" spans="1:19">
      <c r="A13" s="13"/>
      <c r="B13" s="20" t="s">
        <v>72</v>
      </c>
      <c r="C13" s="63" t="s">
        <v>73</v>
      </c>
      <c r="D13" s="40">
        <f>1</f>
        <v>1</v>
      </c>
      <c r="E13" s="37" t="s">
        <v>17</v>
      </c>
      <c r="F13" s="37" t="s">
        <v>17</v>
      </c>
      <c r="G13" s="37" t="s">
        <v>17</v>
      </c>
      <c r="H13" s="37" t="s">
        <v>17</v>
      </c>
      <c r="I13" s="37" t="s">
        <v>17</v>
      </c>
      <c r="J13" s="37" t="s">
        <v>17</v>
      </c>
      <c r="K13" s="37" t="s">
        <v>17</v>
      </c>
      <c r="L13" s="37" t="s">
        <v>17</v>
      </c>
      <c r="M13" s="37" t="s">
        <v>17</v>
      </c>
      <c r="N13" s="37" t="s">
        <v>17</v>
      </c>
      <c r="O13" s="37" t="s">
        <v>17</v>
      </c>
      <c r="P13" s="37" t="s">
        <v>17</v>
      </c>
      <c r="Q13" s="37" t="s">
        <v>17</v>
      </c>
      <c r="R13" s="37" t="s">
        <v>17</v>
      </c>
      <c r="S13" s="37" t="s">
        <v>17</v>
      </c>
    </row>
    <row r="14" spans="1:19">
      <c r="A14" s="13"/>
      <c r="B14" s="20"/>
      <c r="C14" s="55"/>
      <c r="D14" s="15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39"/>
    </row>
    <row r="15" spans="1:19">
      <c r="A15" s="13"/>
      <c r="B15" s="14" t="s">
        <v>38</v>
      </c>
      <c r="C15" s="15" t="s">
        <v>71</v>
      </c>
      <c r="D15" s="15" t="s">
        <v>59</v>
      </c>
      <c r="E15" s="16" t="s">
        <v>17</v>
      </c>
      <c r="F15" s="16" t="s">
        <v>17</v>
      </c>
      <c r="G15" s="16" t="s">
        <v>17</v>
      </c>
      <c r="H15" s="16" t="s">
        <v>17</v>
      </c>
      <c r="I15" s="16" t="s">
        <v>17</v>
      </c>
      <c r="J15" s="16" t="s">
        <v>17</v>
      </c>
      <c r="K15" s="16" t="s">
        <v>17</v>
      </c>
      <c r="L15" s="16" t="s">
        <v>17</v>
      </c>
      <c r="M15" s="16" t="s">
        <v>17</v>
      </c>
      <c r="N15" s="16" t="s">
        <v>17</v>
      </c>
      <c r="O15" s="16" t="s">
        <v>17</v>
      </c>
      <c r="P15" s="16" t="s">
        <v>17</v>
      </c>
      <c r="Q15" s="16" t="s">
        <v>17</v>
      </c>
      <c r="R15" s="16" t="s">
        <v>17</v>
      </c>
      <c r="S15" s="16" t="s">
        <v>17</v>
      </c>
    </row>
    <row r="16" spans="1:19">
      <c r="A16" s="13"/>
      <c r="B16" s="20"/>
      <c r="C16" s="15"/>
      <c r="D16" s="4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41"/>
      <c r="R16" s="39"/>
      <c r="S16" s="39"/>
    </row>
    <row r="17" spans="1:19">
      <c r="A17" s="13"/>
      <c r="B17" s="20" t="s">
        <v>39</v>
      </c>
      <c r="C17" s="15"/>
      <c r="D17" s="4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1"/>
      <c r="R17" s="39"/>
      <c r="S17" s="39"/>
    </row>
    <row r="18" spans="1:19">
      <c r="A18" s="13"/>
      <c r="B18" s="20"/>
      <c r="C18" s="15" t="s">
        <v>40</v>
      </c>
      <c r="D18" s="40" t="b">
        <v>1</v>
      </c>
      <c r="E18" s="16" t="s">
        <v>17</v>
      </c>
      <c r="F18" s="16" t="s">
        <v>17</v>
      </c>
      <c r="G18" s="16" t="s">
        <v>17</v>
      </c>
      <c r="H18" s="16" t="s">
        <v>17</v>
      </c>
      <c r="I18" s="16" t="s">
        <v>17</v>
      </c>
      <c r="J18" s="16" t="s">
        <v>17</v>
      </c>
      <c r="K18" s="16" t="s">
        <v>17</v>
      </c>
      <c r="L18" s="16" t="s">
        <v>17</v>
      </c>
      <c r="M18" s="16" t="s">
        <v>17</v>
      </c>
      <c r="N18" s="16" t="s">
        <v>17</v>
      </c>
      <c r="O18" s="16" t="s">
        <v>17</v>
      </c>
      <c r="P18" s="16" t="s">
        <v>17</v>
      </c>
      <c r="Q18" s="16" t="s">
        <v>17</v>
      </c>
      <c r="R18" s="16" t="s">
        <v>17</v>
      </c>
      <c r="S18" s="16" t="s">
        <v>17</v>
      </c>
    </row>
    <row r="19" spans="1:19">
      <c r="A19" s="13"/>
      <c r="B19" s="20"/>
      <c r="C19" s="15"/>
      <c r="D19" s="4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1"/>
      <c r="R19" s="39"/>
      <c r="S19" s="39"/>
    </row>
    <row r="20" spans="1:19">
      <c r="A20" s="13"/>
      <c r="B20" s="20"/>
      <c r="C20" s="78" t="s">
        <v>60</v>
      </c>
      <c r="D20" s="15" t="s">
        <v>61</v>
      </c>
      <c r="E20" s="16" t="s">
        <v>17</v>
      </c>
      <c r="F20" s="16" t="s">
        <v>17</v>
      </c>
      <c r="G20" s="16" t="s">
        <v>17</v>
      </c>
      <c r="H20" s="16" t="s">
        <v>17</v>
      </c>
      <c r="I20" s="16" t="s">
        <v>17</v>
      </c>
      <c r="J20" s="16" t="s">
        <v>17</v>
      </c>
      <c r="K20" s="16" t="s">
        <v>17</v>
      </c>
      <c r="L20" s="16" t="s">
        <v>17</v>
      </c>
      <c r="M20" s="16"/>
      <c r="N20" s="16"/>
      <c r="O20" s="16"/>
      <c r="P20" s="16"/>
      <c r="Q20" s="41"/>
      <c r="R20" s="39"/>
      <c r="S20" s="39"/>
    </row>
    <row r="21" spans="1:19">
      <c r="A21" s="13"/>
      <c r="B21" s="20"/>
      <c r="C21" s="79"/>
      <c r="D21" s="15" t="s">
        <v>41</v>
      </c>
      <c r="E21" s="16"/>
      <c r="F21" s="16"/>
      <c r="G21" s="16"/>
      <c r="H21" s="16"/>
      <c r="I21" s="16"/>
      <c r="J21" s="16"/>
      <c r="K21" s="16"/>
      <c r="L21" s="16"/>
      <c r="M21" s="16" t="s">
        <v>17</v>
      </c>
      <c r="N21" s="16"/>
      <c r="O21" s="16"/>
      <c r="P21" s="16"/>
      <c r="Q21" s="41"/>
      <c r="R21" s="39"/>
      <c r="S21" s="39"/>
    </row>
    <row r="22" spans="1:19">
      <c r="A22" s="13"/>
      <c r="B22" s="20"/>
      <c r="C22" s="79"/>
      <c r="D22" s="15" t="s">
        <v>62</v>
      </c>
      <c r="E22" s="16"/>
      <c r="F22" s="16"/>
      <c r="G22" s="16"/>
      <c r="H22" s="16"/>
      <c r="I22" s="16"/>
      <c r="J22" s="16"/>
      <c r="K22" s="16"/>
      <c r="L22" s="16"/>
      <c r="M22" s="16"/>
      <c r="N22" s="16" t="s">
        <v>17</v>
      </c>
      <c r="O22" s="16"/>
      <c r="P22" s="16"/>
      <c r="Q22" s="41"/>
      <c r="R22" s="39"/>
      <c r="S22" s="39"/>
    </row>
    <row r="23" spans="1:19">
      <c r="A23" s="13"/>
      <c r="B23" s="20"/>
      <c r="C23" s="79"/>
      <c r="D23" s="19" t="s">
        <v>63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s">
        <v>17</v>
      </c>
      <c r="P23" s="16"/>
      <c r="Q23" s="41"/>
      <c r="R23" s="39"/>
      <c r="S23" s="39"/>
    </row>
    <row r="24" spans="1:19">
      <c r="A24" s="13"/>
      <c r="B24" s="20"/>
      <c r="C24" s="79"/>
      <c r="D24" s="15" t="s">
        <v>64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 t="s">
        <v>17</v>
      </c>
      <c r="Q24" s="41"/>
      <c r="R24" s="39"/>
      <c r="S24" s="39"/>
    </row>
    <row r="25" spans="1:19">
      <c r="A25" s="13"/>
      <c r="B25" s="20"/>
      <c r="C25" s="79"/>
      <c r="D25" s="19" t="s">
        <v>65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17</v>
      </c>
      <c r="R25" s="16" t="s">
        <v>17</v>
      </c>
      <c r="S25" s="39"/>
    </row>
    <row r="26" spans="1:19">
      <c r="A26" s="13"/>
      <c r="B26" s="20"/>
      <c r="C26" s="80"/>
      <c r="D26" s="19" t="s">
        <v>66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41"/>
      <c r="R26" s="39"/>
      <c r="S26" s="16" t="s">
        <v>17</v>
      </c>
    </row>
    <row r="27" spans="1:19">
      <c r="A27" s="13"/>
      <c r="B27" s="20"/>
      <c r="C27" s="62"/>
      <c r="D27" s="1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41"/>
      <c r="R27" s="39"/>
      <c r="S27" s="16"/>
    </row>
    <row r="28" spans="1:19">
      <c r="A28" s="13"/>
      <c r="B28" s="47" t="s">
        <v>43</v>
      </c>
      <c r="C28" s="47"/>
      <c r="D28" s="4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6"/>
      <c r="R28" s="39"/>
      <c r="S28" s="39"/>
    </row>
    <row r="29" spans="1:19" ht="28.5">
      <c r="A29" s="13"/>
      <c r="B29" s="20"/>
      <c r="C29" s="75" t="s">
        <v>44</v>
      </c>
      <c r="D29" s="64" t="s">
        <v>67</v>
      </c>
      <c r="E29" s="16" t="s">
        <v>17</v>
      </c>
      <c r="F29" s="16" t="s">
        <v>17</v>
      </c>
      <c r="G29" s="16" t="s">
        <v>17</v>
      </c>
      <c r="H29" s="16" t="s">
        <v>17</v>
      </c>
      <c r="I29" s="16" t="s">
        <v>17</v>
      </c>
      <c r="J29" s="16" t="s">
        <v>17</v>
      </c>
      <c r="K29" s="16" t="s">
        <v>17</v>
      </c>
      <c r="L29" s="16" t="s">
        <v>17</v>
      </c>
      <c r="M29" s="16" t="s">
        <v>17</v>
      </c>
      <c r="N29" s="16"/>
      <c r="O29" s="16"/>
      <c r="P29" s="16"/>
      <c r="Q29" s="46"/>
      <c r="R29" s="39"/>
      <c r="S29" s="39"/>
    </row>
    <row r="30" spans="1:19" ht="28.5">
      <c r="A30" s="13"/>
      <c r="B30" s="20"/>
      <c r="C30" s="76"/>
      <c r="D30" s="64" t="s">
        <v>45</v>
      </c>
      <c r="E30" s="16"/>
      <c r="F30" s="16"/>
      <c r="G30" s="16"/>
      <c r="H30" s="16"/>
      <c r="I30" s="16"/>
      <c r="J30" s="16"/>
      <c r="K30" s="16"/>
      <c r="L30" s="16"/>
      <c r="M30" s="16"/>
      <c r="N30" s="16" t="s">
        <v>17</v>
      </c>
      <c r="O30" s="16"/>
      <c r="P30" s="16"/>
      <c r="Q30" s="46"/>
      <c r="R30" s="39"/>
      <c r="S30" s="39"/>
    </row>
    <row r="31" spans="1:19" ht="42.75">
      <c r="A31" s="13"/>
      <c r="B31" s="20"/>
      <c r="C31" s="76"/>
      <c r="D31" s="64" t="s">
        <v>68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s">
        <v>17</v>
      </c>
      <c r="P31" s="16" t="s">
        <v>17</v>
      </c>
      <c r="Q31" s="46"/>
      <c r="R31" s="39"/>
      <c r="S31" s="39"/>
    </row>
    <row r="32" spans="1:19" ht="57">
      <c r="A32" s="13"/>
      <c r="B32" s="20"/>
      <c r="C32" s="76"/>
      <c r="D32" s="64" t="s">
        <v>69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17</v>
      </c>
      <c r="R32" s="16" t="s">
        <v>17</v>
      </c>
      <c r="S32" s="39"/>
    </row>
    <row r="33" spans="1:19" ht="28.5">
      <c r="A33" s="13"/>
      <c r="B33" s="20"/>
      <c r="C33" s="77"/>
      <c r="D33" s="64" t="s">
        <v>70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6"/>
      <c r="R33" s="39"/>
      <c r="S33" s="16" t="s">
        <v>17</v>
      </c>
    </row>
    <row r="34" spans="1:19">
      <c r="A34" s="13"/>
      <c r="B34" s="20"/>
      <c r="C34" s="64"/>
      <c r="D34" s="6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46"/>
      <c r="R34" s="39"/>
      <c r="S34" s="16"/>
    </row>
    <row r="35" spans="1:19">
      <c r="A35" s="13"/>
      <c r="B35" s="61" t="s">
        <v>75</v>
      </c>
      <c r="C35" s="64"/>
      <c r="D35" s="6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46"/>
      <c r="R35" s="39"/>
      <c r="S35" s="16"/>
    </row>
    <row r="36" spans="1:19">
      <c r="A36" s="13"/>
      <c r="B36" s="86" t="s">
        <v>76</v>
      </c>
      <c r="C36" s="87"/>
      <c r="D36" s="59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46"/>
      <c r="R36" s="39"/>
      <c r="S36" s="16"/>
    </row>
    <row r="37" spans="1:19" ht="30.75" customHeight="1">
      <c r="A37" s="13"/>
      <c r="B37" s="61"/>
      <c r="C37" s="81" t="s">
        <v>77</v>
      </c>
      <c r="D37" s="60" t="s">
        <v>78</v>
      </c>
      <c r="E37" s="16" t="s">
        <v>7</v>
      </c>
      <c r="F37" s="16" t="s">
        <v>7</v>
      </c>
      <c r="G37" s="16" t="s">
        <v>7</v>
      </c>
      <c r="H37" s="16" t="s">
        <v>7</v>
      </c>
      <c r="I37" s="16" t="s">
        <v>7</v>
      </c>
      <c r="J37" s="16" t="s">
        <v>7</v>
      </c>
      <c r="K37" s="16" t="s">
        <v>7</v>
      </c>
      <c r="L37" s="16"/>
      <c r="M37" s="16"/>
      <c r="N37" s="16"/>
      <c r="O37" s="16"/>
      <c r="P37" s="16"/>
      <c r="Q37" s="46"/>
      <c r="R37" s="39"/>
      <c r="S37" s="16"/>
    </row>
    <row r="38" spans="1:19" ht="30.75" customHeight="1">
      <c r="A38" s="13"/>
      <c r="B38" s="61"/>
      <c r="C38" s="82"/>
      <c r="D38" s="60" t="s">
        <v>79</v>
      </c>
      <c r="E38" s="16"/>
      <c r="F38" s="16"/>
      <c r="G38" s="16"/>
      <c r="H38" s="16"/>
      <c r="I38" s="16"/>
      <c r="J38" s="16"/>
      <c r="K38" s="16"/>
      <c r="L38" s="16" t="s">
        <v>7</v>
      </c>
      <c r="M38" s="16" t="s">
        <v>7</v>
      </c>
      <c r="N38" s="16" t="s">
        <v>7</v>
      </c>
      <c r="O38" s="16" t="s">
        <v>7</v>
      </c>
      <c r="P38" s="16" t="s">
        <v>7</v>
      </c>
      <c r="Q38" s="16" t="s">
        <v>7</v>
      </c>
      <c r="R38" s="16" t="s">
        <v>7</v>
      </c>
      <c r="S38" s="16" t="s">
        <v>7</v>
      </c>
    </row>
    <row r="39" spans="1:19">
      <c r="A39" s="13"/>
      <c r="B39" s="86" t="s">
        <v>80</v>
      </c>
      <c r="C39" s="64"/>
      <c r="D39" s="6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46"/>
      <c r="R39" s="39"/>
      <c r="S39" s="16"/>
    </row>
    <row r="40" spans="1:19">
      <c r="A40" s="13"/>
      <c r="B40" s="20"/>
      <c r="C40" s="75" t="s">
        <v>81</v>
      </c>
      <c r="D40" s="60" t="s">
        <v>78</v>
      </c>
      <c r="E40" s="16" t="s">
        <v>7</v>
      </c>
      <c r="F40" s="16" t="s">
        <v>7</v>
      </c>
      <c r="G40" s="16" t="s">
        <v>7</v>
      </c>
      <c r="H40" s="16" t="s">
        <v>7</v>
      </c>
      <c r="I40" s="16" t="s">
        <v>7</v>
      </c>
      <c r="J40" s="16"/>
      <c r="K40" s="16"/>
      <c r="L40" s="16" t="s">
        <v>7</v>
      </c>
      <c r="M40" s="16"/>
      <c r="N40" s="16"/>
      <c r="O40" s="16"/>
      <c r="P40" s="16"/>
      <c r="Q40" s="46"/>
      <c r="R40" s="39"/>
      <c r="S40" s="16"/>
    </row>
    <row r="41" spans="1:19">
      <c r="A41" s="13"/>
      <c r="B41" s="20"/>
      <c r="C41" s="77"/>
      <c r="D41" s="60" t="s">
        <v>79</v>
      </c>
      <c r="E41" s="16"/>
      <c r="F41" s="16"/>
      <c r="G41" s="16"/>
      <c r="H41" s="16"/>
      <c r="I41" s="16"/>
      <c r="J41" s="16" t="s">
        <v>7</v>
      </c>
      <c r="K41" s="16" t="s">
        <v>7</v>
      </c>
      <c r="L41" s="16"/>
      <c r="M41" s="16"/>
      <c r="N41" s="16"/>
      <c r="O41" s="16"/>
      <c r="P41" s="16"/>
      <c r="Q41" s="46"/>
      <c r="R41" s="39"/>
      <c r="S41" s="16"/>
    </row>
    <row r="42" spans="1:19">
      <c r="A42" s="13"/>
      <c r="B42" s="20"/>
      <c r="C42" s="64"/>
      <c r="D42" s="6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46"/>
      <c r="R42" s="39"/>
      <c r="S42" s="16"/>
    </row>
    <row r="43" spans="1:19" ht="28.5" customHeight="1">
      <c r="A43" s="13"/>
      <c r="B43" s="20"/>
      <c r="C43" s="75" t="s">
        <v>86</v>
      </c>
      <c r="D43" s="60" t="s">
        <v>78</v>
      </c>
      <c r="E43" s="16"/>
      <c r="F43" s="16"/>
      <c r="G43" s="16"/>
      <c r="H43" s="16"/>
      <c r="I43" s="16"/>
      <c r="J43" s="16" t="s">
        <v>7</v>
      </c>
      <c r="K43" s="16" t="s">
        <v>7</v>
      </c>
      <c r="L43" s="16" t="s">
        <v>7</v>
      </c>
      <c r="M43" s="16"/>
      <c r="N43" s="16"/>
      <c r="O43" s="16"/>
      <c r="P43" s="16"/>
      <c r="Q43" s="46"/>
      <c r="R43" s="39"/>
      <c r="S43" s="16"/>
    </row>
    <row r="44" spans="1:19">
      <c r="A44" s="13"/>
      <c r="B44" s="20"/>
      <c r="C44" s="77"/>
      <c r="D44" s="60" t="s">
        <v>79</v>
      </c>
      <c r="E44" s="16" t="s">
        <v>7</v>
      </c>
      <c r="F44" s="16" t="s">
        <v>7</v>
      </c>
      <c r="G44" s="16" t="s">
        <v>7</v>
      </c>
      <c r="H44" s="16" t="s">
        <v>7</v>
      </c>
      <c r="I44" s="16" t="s">
        <v>7</v>
      </c>
      <c r="J44" s="16"/>
      <c r="K44" s="16"/>
      <c r="L44" s="16"/>
      <c r="M44" s="16"/>
      <c r="N44" s="16"/>
      <c r="O44" s="16"/>
      <c r="P44" s="16"/>
      <c r="Q44" s="46"/>
      <c r="R44" s="39"/>
      <c r="S44" s="16"/>
    </row>
    <row r="45" spans="1:19">
      <c r="A45" s="13"/>
      <c r="B45" s="20"/>
      <c r="C45" s="64"/>
      <c r="D45" s="6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46"/>
      <c r="R45" s="39"/>
      <c r="S45" s="16"/>
    </row>
    <row r="46" spans="1:19">
      <c r="A46" s="13"/>
      <c r="B46" s="20"/>
      <c r="C46" s="75" t="s">
        <v>82</v>
      </c>
      <c r="D46" s="60" t="s">
        <v>78</v>
      </c>
      <c r="E46" s="16" t="s">
        <v>7</v>
      </c>
      <c r="F46" s="16" t="s">
        <v>7</v>
      </c>
      <c r="G46" s="16" t="s">
        <v>7</v>
      </c>
      <c r="H46" s="16" t="s">
        <v>7</v>
      </c>
      <c r="I46" s="16"/>
      <c r="J46" s="16" t="s">
        <v>7</v>
      </c>
      <c r="K46" s="16"/>
      <c r="L46" s="16" t="s">
        <v>7</v>
      </c>
      <c r="M46" s="16"/>
      <c r="N46" s="16"/>
      <c r="O46" s="16"/>
      <c r="P46" s="16"/>
      <c r="Q46" s="46"/>
      <c r="R46" s="39"/>
      <c r="S46" s="16"/>
    </row>
    <row r="47" spans="1:19">
      <c r="A47" s="13"/>
      <c r="B47" s="20"/>
      <c r="C47" s="77"/>
      <c r="D47" s="60" t="s">
        <v>79</v>
      </c>
      <c r="E47" s="16"/>
      <c r="F47" s="16"/>
      <c r="G47" s="16"/>
      <c r="H47" s="16"/>
      <c r="I47" s="16" t="s">
        <v>7</v>
      </c>
      <c r="J47" s="16"/>
      <c r="K47" s="16" t="s">
        <v>7</v>
      </c>
      <c r="L47" s="16"/>
      <c r="M47" s="16"/>
      <c r="N47" s="16"/>
      <c r="O47" s="16"/>
      <c r="P47" s="16"/>
      <c r="Q47" s="46"/>
      <c r="R47" s="39"/>
      <c r="S47" s="16"/>
    </row>
    <row r="48" spans="1:19">
      <c r="A48" s="13"/>
      <c r="B48" s="20"/>
      <c r="C48" s="64"/>
      <c r="D48" s="6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46"/>
      <c r="R48" s="39"/>
      <c r="S48" s="16"/>
    </row>
    <row r="49" spans="1:19">
      <c r="A49" s="13"/>
      <c r="B49" s="20"/>
      <c r="C49" s="19" t="s">
        <v>84</v>
      </c>
      <c r="D49" s="64"/>
      <c r="E49" s="16" t="s">
        <v>7</v>
      </c>
      <c r="F49" s="16" t="s">
        <v>7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46"/>
      <c r="R49" s="39"/>
      <c r="S49" s="16"/>
    </row>
    <row r="50" spans="1:19">
      <c r="A50" s="13"/>
      <c r="B50" s="20"/>
      <c r="C50" s="19" t="s">
        <v>83</v>
      </c>
      <c r="D50" s="19"/>
      <c r="E50" s="16"/>
      <c r="F50" s="16"/>
      <c r="G50" s="16" t="s">
        <v>17</v>
      </c>
      <c r="H50" s="16"/>
      <c r="I50" s="16"/>
      <c r="J50" s="16"/>
      <c r="K50" s="16"/>
      <c r="L50" s="16"/>
      <c r="M50" s="16"/>
      <c r="N50" s="16"/>
      <c r="O50" s="16"/>
      <c r="P50" s="16"/>
      <c r="Q50" s="41"/>
      <c r="R50" s="39"/>
      <c r="S50" s="16"/>
    </row>
    <row r="51" spans="1:19">
      <c r="A51" s="13"/>
      <c r="B51" s="20"/>
      <c r="C51" s="19" t="s">
        <v>85</v>
      </c>
      <c r="D51" s="19"/>
      <c r="E51" s="16"/>
      <c r="F51" s="16"/>
      <c r="G51" s="16"/>
      <c r="H51" s="16" t="s">
        <v>17</v>
      </c>
      <c r="I51" s="16"/>
      <c r="J51" s="16" t="s">
        <v>17</v>
      </c>
      <c r="K51" s="16"/>
      <c r="L51" s="16"/>
      <c r="M51" s="16"/>
      <c r="N51" s="16"/>
      <c r="O51" s="16"/>
      <c r="P51" s="16"/>
      <c r="Q51" s="41"/>
      <c r="R51" s="39"/>
      <c r="S51" s="16"/>
    </row>
    <row r="52" spans="1:19">
      <c r="A52" s="13"/>
      <c r="B52" s="20"/>
      <c r="C52" s="62"/>
      <c r="D52" s="1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41"/>
      <c r="R52" s="39"/>
      <c r="S52" s="16"/>
    </row>
    <row r="53" spans="1:19">
      <c r="A53" s="13"/>
      <c r="B53" s="20"/>
      <c r="C53" s="15"/>
      <c r="D53" s="40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41"/>
      <c r="R53" s="39"/>
      <c r="S53" s="39"/>
    </row>
    <row r="54" spans="1:19">
      <c r="A54" s="12" t="s">
        <v>15</v>
      </c>
      <c r="B54" s="42" t="s">
        <v>42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4"/>
      <c r="R54" s="45"/>
      <c r="S54" s="45"/>
    </row>
    <row r="55" spans="1:19">
      <c r="A55" s="13"/>
      <c r="B55" s="20"/>
      <c r="C55" s="15"/>
      <c r="D55" s="40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46"/>
      <c r="R55" s="39"/>
      <c r="S55" s="39"/>
    </row>
    <row r="56" spans="1:19">
      <c r="A56" s="13"/>
      <c r="B56" s="47"/>
      <c r="C56" s="47"/>
      <c r="D56" s="48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46"/>
      <c r="R56" s="39"/>
      <c r="S56" s="39"/>
    </row>
    <row r="57" spans="1:19">
      <c r="A57" s="13"/>
      <c r="B57" s="47"/>
      <c r="C57" s="47"/>
      <c r="D57" s="4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46"/>
      <c r="R57" s="39"/>
      <c r="S57" s="39"/>
    </row>
    <row r="58" spans="1:19">
      <c r="A58" s="13"/>
      <c r="B58" s="47" t="s">
        <v>43</v>
      </c>
      <c r="C58" s="47"/>
      <c r="D58" s="4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46"/>
      <c r="R58" s="39"/>
      <c r="S58" s="39"/>
    </row>
    <row r="59" spans="1:19" ht="28.5">
      <c r="A59" s="13"/>
      <c r="B59" s="20"/>
      <c r="C59" s="75" t="s">
        <v>44</v>
      </c>
      <c r="D59" s="56" t="s">
        <v>67</v>
      </c>
      <c r="E59" s="16" t="s">
        <v>17</v>
      </c>
      <c r="F59" s="16" t="s">
        <v>17</v>
      </c>
      <c r="G59" s="16"/>
      <c r="H59" s="16" t="s">
        <v>17</v>
      </c>
      <c r="I59" s="16" t="s">
        <v>17</v>
      </c>
      <c r="J59" s="16" t="s">
        <v>17</v>
      </c>
      <c r="K59" s="16" t="s">
        <v>17</v>
      </c>
      <c r="L59" s="16"/>
      <c r="M59" s="16" t="s">
        <v>17</v>
      </c>
      <c r="N59" s="16"/>
      <c r="O59" s="16"/>
      <c r="P59" s="16"/>
      <c r="Q59" s="46"/>
      <c r="R59" s="39"/>
      <c r="S59" s="39"/>
    </row>
    <row r="60" spans="1:19" ht="28.5">
      <c r="A60" s="13"/>
      <c r="B60" s="20"/>
      <c r="C60" s="76"/>
      <c r="D60" s="56" t="s">
        <v>45</v>
      </c>
      <c r="E60" s="16"/>
      <c r="F60" s="16"/>
      <c r="G60" s="16"/>
      <c r="H60" s="16"/>
      <c r="I60" s="16"/>
      <c r="J60" s="16"/>
      <c r="K60" s="16"/>
      <c r="L60" s="16"/>
      <c r="M60" s="16"/>
      <c r="N60" s="16" t="s">
        <v>17</v>
      </c>
      <c r="O60" s="16"/>
      <c r="P60" s="16"/>
      <c r="Q60" s="46"/>
      <c r="R60" s="39"/>
      <c r="S60" s="39"/>
    </row>
    <row r="61" spans="1:19" ht="42.75">
      <c r="A61" s="13"/>
      <c r="B61" s="20"/>
      <c r="C61" s="76"/>
      <c r="D61" s="56" t="s">
        <v>68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 t="s">
        <v>17</v>
      </c>
      <c r="P61" s="16" t="s">
        <v>17</v>
      </c>
      <c r="Q61" s="46"/>
      <c r="R61" s="39"/>
      <c r="S61" s="39"/>
    </row>
    <row r="62" spans="1:19" ht="57">
      <c r="A62" s="13"/>
      <c r="B62" s="20"/>
      <c r="C62" s="76"/>
      <c r="D62" s="56" t="s">
        <v>69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17</v>
      </c>
      <c r="R62" s="16" t="s">
        <v>17</v>
      </c>
      <c r="S62" s="39"/>
    </row>
    <row r="63" spans="1:19" ht="28.5">
      <c r="A63" s="13"/>
      <c r="B63" s="20"/>
      <c r="C63" s="76"/>
      <c r="D63" s="56" t="s">
        <v>70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46"/>
      <c r="R63" s="39"/>
      <c r="S63" s="16" t="s">
        <v>17</v>
      </c>
    </row>
    <row r="64" spans="1:19">
      <c r="A64" s="13"/>
      <c r="B64" s="20"/>
      <c r="C64" s="77"/>
      <c r="D64" s="65" t="s">
        <v>74</v>
      </c>
      <c r="E64" s="16"/>
      <c r="F64" s="16"/>
      <c r="G64" s="37" t="s">
        <v>17</v>
      </c>
      <c r="H64" s="16"/>
      <c r="I64" s="16"/>
      <c r="J64" s="16"/>
      <c r="K64" s="16"/>
      <c r="L64" s="16" t="s">
        <v>7</v>
      </c>
      <c r="M64" s="16"/>
      <c r="N64" s="16"/>
      <c r="O64" s="16"/>
      <c r="P64" s="16"/>
      <c r="Q64" s="46"/>
      <c r="R64" s="39"/>
      <c r="S64" s="16"/>
    </row>
    <row r="65" spans="1:19">
      <c r="A65" s="13"/>
      <c r="B65" s="20"/>
      <c r="C65" s="19"/>
      <c r="D65" s="50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46"/>
      <c r="R65" s="39"/>
      <c r="S65" s="39"/>
    </row>
    <row r="66" spans="1:19">
      <c r="A66" s="13"/>
      <c r="B66" s="20" t="s">
        <v>46</v>
      </c>
      <c r="C66" s="19" t="s">
        <v>47</v>
      </c>
      <c r="D66" s="21" t="s">
        <v>48</v>
      </c>
      <c r="E66" s="37" t="s">
        <v>17</v>
      </c>
      <c r="F66" s="37"/>
      <c r="G66" s="37"/>
      <c r="H66" s="37" t="s">
        <v>17</v>
      </c>
      <c r="I66" s="37" t="s">
        <v>17</v>
      </c>
      <c r="J66" s="37" t="s">
        <v>17</v>
      </c>
      <c r="K66" s="37" t="s">
        <v>17</v>
      </c>
      <c r="L66" s="37"/>
      <c r="M66" s="37" t="s">
        <v>17</v>
      </c>
      <c r="N66" s="37" t="s">
        <v>17</v>
      </c>
      <c r="O66" s="37" t="s">
        <v>17</v>
      </c>
      <c r="P66" s="37" t="s">
        <v>17</v>
      </c>
      <c r="Q66" s="16" t="s">
        <v>17</v>
      </c>
      <c r="R66" s="39"/>
      <c r="S66" s="39"/>
    </row>
    <row r="67" spans="1:19">
      <c r="A67" s="13"/>
      <c r="B67" s="20"/>
      <c r="C67" s="19"/>
      <c r="D67" s="50" t="s">
        <v>49</v>
      </c>
      <c r="E67" s="37"/>
      <c r="F67" s="37" t="s">
        <v>17</v>
      </c>
      <c r="G67" s="37" t="s">
        <v>17</v>
      </c>
      <c r="H67" s="37"/>
      <c r="I67" s="37"/>
      <c r="J67" s="37"/>
      <c r="K67" s="37"/>
      <c r="L67" s="37"/>
      <c r="M67" s="37"/>
      <c r="N67" s="16"/>
      <c r="O67" s="16"/>
      <c r="P67" s="37"/>
      <c r="Q67" s="46"/>
      <c r="R67" s="16" t="s">
        <v>17</v>
      </c>
      <c r="S67" s="39"/>
    </row>
    <row r="68" spans="1:19">
      <c r="A68" s="13"/>
      <c r="B68" s="20"/>
      <c r="C68" s="19"/>
      <c r="D68" s="50"/>
      <c r="E68" s="37"/>
      <c r="F68" s="37"/>
      <c r="G68" s="37"/>
      <c r="H68" s="37"/>
      <c r="I68" s="37"/>
      <c r="J68" s="37"/>
      <c r="K68" s="37"/>
      <c r="L68" s="37"/>
      <c r="M68" s="37"/>
      <c r="N68" s="16"/>
      <c r="O68" s="16"/>
      <c r="P68" s="37"/>
      <c r="Q68" s="46"/>
      <c r="R68" s="39"/>
      <c r="S68" s="39"/>
    </row>
    <row r="69" spans="1:19" s="58" customFormat="1">
      <c r="A69" s="13"/>
      <c r="B69" s="20"/>
      <c r="C69" s="57"/>
      <c r="D69" s="88" t="s">
        <v>50</v>
      </c>
      <c r="E69" s="16" t="s">
        <v>17</v>
      </c>
      <c r="F69" s="16"/>
      <c r="G69" s="16"/>
      <c r="H69" s="16" t="s">
        <v>17</v>
      </c>
      <c r="I69" s="16" t="s">
        <v>17</v>
      </c>
      <c r="J69" s="16" t="s">
        <v>17</v>
      </c>
      <c r="K69" s="16" t="s">
        <v>17</v>
      </c>
      <c r="L69" s="16"/>
      <c r="M69" s="16" t="s">
        <v>17</v>
      </c>
      <c r="N69" s="16" t="s">
        <v>17</v>
      </c>
      <c r="O69" s="16" t="s">
        <v>17</v>
      </c>
      <c r="P69" s="16" t="s">
        <v>17</v>
      </c>
      <c r="Q69" s="16" t="s">
        <v>17</v>
      </c>
      <c r="R69" s="16"/>
      <c r="S69" s="16" t="s">
        <v>17</v>
      </c>
    </row>
    <row r="70" spans="1:19">
      <c r="A70" s="13"/>
      <c r="B70" s="20"/>
      <c r="C70" s="40"/>
      <c r="D70" s="40"/>
      <c r="E70" s="37"/>
      <c r="F70" s="37"/>
      <c r="G70" s="37"/>
      <c r="H70" s="37"/>
      <c r="I70" s="37"/>
      <c r="J70" s="37"/>
      <c r="K70" s="37"/>
      <c r="L70" s="37"/>
      <c r="M70" s="37"/>
      <c r="N70" s="16"/>
      <c r="O70" s="16"/>
      <c r="P70" s="37"/>
      <c r="Q70" s="46"/>
      <c r="R70" s="39"/>
      <c r="S70" s="39"/>
    </row>
    <row r="71" spans="1:19">
      <c r="A71" s="13"/>
      <c r="B71" s="51" t="s">
        <v>11</v>
      </c>
      <c r="C71" s="40"/>
      <c r="D71" s="52"/>
      <c r="E71" s="37"/>
      <c r="F71" s="37"/>
      <c r="G71" s="37"/>
      <c r="H71" s="37"/>
      <c r="I71" s="37"/>
      <c r="J71" s="37"/>
      <c r="K71" s="37"/>
      <c r="L71" s="37"/>
      <c r="M71" s="37"/>
      <c r="N71" s="16"/>
      <c r="O71" s="16"/>
      <c r="P71" s="37"/>
      <c r="Q71" s="46"/>
      <c r="R71" s="39"/>
      <c r="S71" s="39"/>
    </row>
    <row r="72" spans="1:19">
      <c r="A72" s="13"/>
      <c r="B72" s="51"/>
      <c r="C72" s="19" t="s">
        <v>51</v>
      </c>
      <c r="D72" s="50" t="s">
        <v>52</v>
      </c>
      <c r="E72" s="37"/>
      <c r="F72" s="37" t="s">
        <v>17</v>
      </c>
      <c r="G72" s="37" t="s">
        <v>17</v>
      </c>
      <c r="H72" s="37"/>
      <c r="I72" s="37"/>
      <c r="J72" s="37"/>
      <c r="K72" s="37"/>
      <c r="L72" s="37" t="s">
        <v>17</v>
      </c>
      <c r="M72" s="37"/>
      <c r="N72" s="16"/>
      <c r="O72" s="16"/>
      <c r="P72" s="37"/>
      <c r="Q72" s="46"/>
      <c r="R72" s="16" t="s">
        <v>17</v>
      </c>
      <c r="S72" s="39"/>
    </row>
    <row r="73" spans="1:19">
      <c r="A73" s="13"/>
      <c r="B73" s="51"/>
      <c r="C73" s="19" t="s">
        <v>53</v>
      </c>
      <c r="D73" s="21" t="s">
        <v>54</v>
      </c>
      <c r="E73" s="37"/>
      <c r="F73" s="37" t="s">
        <v>17</v>
      </c>
      <c r="G73" s="37" t="s">
        <v>17</v>
      </c>
      <c r="H73" s="37"/>
      <c r="I73" s="37"/>
      <c r="J73" s="37"/>
      <c r="K73" s="37"/>
      <c r="L73" s="37" t="s">
        <v>17</v>
      </c>
      <c r="M73" s="37"/>
      <c r="N73" s="16"/>
      <c r="O73" s="16"/>
      <c r="P73" s="37"/>
      <c r="Q73" s="46"/>
      <c r="R73" s="16" t="s">
        <v>17</v>
      </c>
      <c r="S73" s="39"/>
    </row>
    <row r="74" spans="1:19">
      <c r="A74" s="13"/>
      <c r="B74" s="51"/>
      <c r="C74" s="19" t="s">
        <v>55</v>
      </c>
      <c r="D74" s="50" t="s">
        <v>56</v>
      </c>
      <c r="E74" s="37"/>
      <c r="F74" s="37" t="s">
        <v>17</v>
      </c>
      <c r="G74" s="37" t="s">
        <v>17</v>
      </c>
      <c r="H74" s="37"/>
      <c r="I74" s="37"/>
      <c r="J74" s="37"/>
      <c r="K74" s="37"/>
      <c r="L74" s="37" t="s">
        <v>17</v>
      </c>
      <c r="M74" s="37"/>
      <c r="N74" s="16"/>
      <c r="O74" s="16"/>
      <c r="P74" s="37"/>
      <c r="Q74" s="46"/>
      <c r="R74" s="16" t="s">
        <v>17</v>
      </c>
      <c r="S74" s="39"/>
    </row>
    <row r="75" spans="1:19" ht="15" customHeight="1">
      <c r="A75" s="13"/>
      <c r="B75" s="51"/>
      <c r="C75" s="40"/>
      <c r="D75" s="53"/>
      <c r="E75" s="16"/>
      <c r="F75" s="37"/>
      <c r="G75" s="16"/>
      <c r="H75" s="16"/>
      <c r="I75" s="16"/>
      <c r="J75" s="16"/>
      <c r="K75" s="16"/>
      <c r="L75" s="16"/>
      <c r="M75" s="17"/>
      <c r="N75" s="17"/>
      <c r="O75" s="17"/>
      <c r="P75" s="39"/>
      <c r="Q75" s="41"/>
      <c r="R75" s="39"/>
      <c r="S75" s="39"/>
    </row>
    <row r="76" spans="1:19">
      <c r="A76" s="22" t="s">
        <v>18</v>
      </c>
      <c r="B76" s="73" t="s">
        <v>19</v>
      </c>
      <c r="C76" s="73"/>
      <c r="D76" s="73"/>
      <c r="E76" s="23" t="s">
        <v>9</v>
      </c>
      <c r="F76" s="23" t="s">
        <v>8</v>
      </c>
      <c r="G76" s="23" t="s">
        <v>8</v>
      </c>
      <c r="H76" s="23" t="s">
        <v>9</v>
      </c>
      <c r="I76" s="23" t="s">
        <v>9</v>
      </c>
      <c r="J76" s="23" t="s">
        <v>9</v>
      </c>
      <c r="K76" s="23" t="s">
        <v>9</v>
      </c>
      <c r="L76" s="23" t="s">
        <v>8</v>
      </c>
      <c r="M76" s="23" t="s">
        <v>9</v>
      </c>
      <c r="N76" s="23" t="s">
        <v>9</v>
      </c>
      <c r="O76" s="23" t="s">
        <v>9</v>
      </c>
      <c r="P76" s="23" t="s">
        <v>9</v>
      </c>
      <c r="Q76" s="23" t="s">
        <v>9</v>
      </c>
      <c r="R76" s="23" t="s">
        <v>8</v>
      </c>
      <c r="S76" s="23" t="s">
        <v>9</v>
      </c>
    </row>
    <row r="77" spans="1:19">
      <c r="A77" s="22"/>
      <c r="B77" s="74" t="s">
        <v>20</v>
      </c>
      <c r="C77" s="74"/>
      <c r="D77" s="74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54"/>
      <c r="R77" s="23"/>
      <c r="S77" s="23"/>
    </row>
    <row r="78" spans="1:19">
      <c r="A78" s="22"/>
      <c r="B78" s="74" t="s">
        <v>21</v>
      </c>
      <c r="C78" s="74"/>
      <c r="D78" s="74"/>
      <c r="E78" s="25"/>
      <c r="F78" s="25"/>
      <c r="G78" s="25"/>
      <c r="H78" s="25"/>
      <c r="I78" s="25"/>
      <c r="J78" s="25"/>
      <c r="K78" s="25"/>
      <c r="L78" s="25"/>
      <c r="M78" s="24"/>
      <c r="N78" s="26"/>
      <c r="O78" s="25"/>
      <c r="P78" s="24"/>
      <c r="Q78" s="24"/>
      <c r="R78" s="24"/>
      <c r="S78" s="24"/>
    </row>
    <row r="79" spans="1:19">
      <c r="A79" s="22"/>
      <c r="B79" s="74" t="s">
        <v>22</v>
      </c>
      <c r="C79" s="74"/>
      <c r="D79" s="74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>
      <c r="A80" s="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mergeCells count="26">
    <mergeCell ref="C29:C33"/>
    <mergeCell ref="C59:C64"/>
    <mergeCell ref="C37:C38"/>
    <mergeCell ref="C40:C41"/>
    <mergeCell ref="C43:C44"/>
    <mergeCell ref="C46:C47"/>
    <mergeCell ref="C20:C26"/>
    <mergeCell ref="A1:B1"/>
    <mergeCell ref="E1:G1"/>
    <mergeCell ref="H1:J1"/>
    <mergeCell ref="K1:M1"/>
    <mergeCell ref="A2:B2"/>
    <mergeCell ref="D2:D4"/>
    <mergeCell ref="E2:F2"/>
    <mergeCell ref="G2:M2"/>
    <mergeCell ref="A3:B3"/>
    <mergeCell ref="E3:F3"/>
    <mergeCell ref="G3:M3"/>
    <mergeCell ref="A4:B4"/>
    <mergeCell ref="E4:F4"/>
    <mergeCell ref="G4:M4"/>
    <mergeCell ref="A5:B5"/>
    <mergeCell ref="B76:D76"/>
    <mergeCell ref="B77:D77"/>
    <mergeCell ref="B78:D78"/>
    <mergeCell ref="B79:D79"/>
  </mergeCells>
  <conditionalFormatting sqref="U77:XFD79 R77 A78:R79 A77:P77">
    <cfRule type="cellIs" dxfId="19" priority="19" operator="equal">
      <formula>"P"</formula>
    </cfRule>
    <cfRule type="cellIs" dxfId="18" priority="20" operator="equal">
      <formula>"F"</formula>
    </cfRule>
  </conditionalFormatting>
  <conditionalFormatting sqref="A1:B4 D4:G4 D1 D2:G2 D3:F3 A5:L5 G1:N1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B7:D7">
    <cfRule type="cellIs" dxfId="15" priority="15" operator="equal">
      <formula>"F"</formula>
    </cfRule>
    <cfRule type="cellIs" dxfId="14" priority="16" operator="equal">
      <formula>"P"</formula>
    </cfRule>
  </conditionalFormatting>
  <conditionalFormatting sqref="Q77">
    <cfRule type="cellIs" dxfId="13" priority="13" operator="equal">
      <formula>"P"</formula>
    </cfRule>
    <cfRule type="cellIs" dxfId="12" priority="14" operator="equal">
      <formula>"F"</formula>
    </cfRule>
  </conditionalFormatting>
  <conditionalFormatting sqref="C2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G3">
    <cfRule type="cellIs" dxfId="9" priority="3" operator="equal">
      <formula>"F"</formula>
    </cfRule>
    <cfRule type="cellIs" dxfId="8" priority="4" operator="equal">
      <formula>"P"</formula>
    </cfRule>
  </conditionalFormatting>
  <conditionalFormatting sqref="C1">
    <cfRule type="cellIs" dxfId="7" priority="9" operator="equal">
      <formula>"F"</formula>
    </cfRule>
    <cfRule type="cellIs" dxfId="6" priority="10" operator="equal">
      <formula>"P"</formula>
    </cfRule>
  </conditionalFormatting>
  <conditionalFormatting sqref="E1">
    <cfRule type="cellIs" dxfId="5" priority="7" operator="equal">
      <formula>"F"</formula>
    </cfRule>
    <cfRule type="cellIs" dxfId="4" priority="8" operator="equal">
      <formula>"P"</formula>
    </cfRule>
  </conditionalFormatting>
  <conditionalFormatting sqref="F1">
    <cfRule type="cellIs" dxfId="3" priority="5" operator="equal">
      <formula>"F"</formula>
    </cfRule>
    <cfRule type="cellIs" dxfId="2" priority="6" operator="equal">
      <formula>"P"</formula>
    </cfRule>
  </conditionalFormatting>
  <conditionalFormatting sqref="S77:S79">
    <cfRule type="cellIs" dxfId="1" priority="1" operator="equal">
      <formula>"P"</formula>
    </cfRule>
    <cfRule type="cellIs" dxfId="0" priority="2" operator="equal">
      <formula>"F"</formula>
    </cfRule>
  </conditionalFormatting>
  <dataValidations count="4">
    <dataValidation type="list" allowBlank="1" showInputMessage="1" showErrorMessage="1" sqref="M77:M78 Q78:S78 N77:S77 E77:L77 E79:S79">
      <formula1>"P,F, "</formula1>
    </dataValidation>
    <dataValidation type="list" allowBlank="1" showInputMessage="1" showErrorMessage="1" sqref="M75:P75 R75:S75 M9:M10 M19:M20 R19:R24 N19:N21 O19:O22 P19:P23 S53 N55:N59 O55:P60 S55:S62 R63:R66 Q55:R61 Q63:Q65 Q67:Q68 S38 S65:S68 M50:M53 O24:O27 N23:N29 M22:M27 P25:P27 R26:R27 O28:P30 S28:S32 Q28:R31 R9:S10 N10:P10 R12:S12 N12:P12 R14:S14 M14:P14 S19:S25 E30:M49 R16:S17 N16:P17 G65 E60:F65 G60:G63 E55:M58 E8:S8 E28:M28 H60:M65 N31:N53 R33:R53 Q33:Q49 O32:P53 N61:N65 O62:P65 N67:O68 S70:S74 R68:R71 N70:O74 Q70:Q74">
      <formula1>"O, "</formula1>
    </dataValidation>
    <dataValidation type="list" allowBlank="1" showInputMessage="1" showErrorMessage="1" sqref="R72:R74 Q75 N9:P9 P24 M21 N22 O23 R25 N60 O61:P61 Q62:R62 S63:S64 R67 S39:S52 N69:Q69 S69 S26:S27 Q50:Q53 N30 O31:P31 Q32:R32 Q9:Q10 N11:S11 R13:S13 N13:P13 R15:S15 N15:P15 N18:P18 R18:S18 E29:M29 M15:M18 Q12:Q27 G64 E14:L27 E9:L10 E50:L53 E75:L75 E11:M13 E59:M59 S33:S37 P67:P68 N66:Q66 E66:M74 P70:P74">
      <formula1>"○"</formula1>
    </dataValidation>
    <dataValidation type="list" allowBlank="1" showInputMessage="1" showErrorMessage="1" sqref="E76:S76">
      <formula1>"N,A,B, "</formula1>
    </dataValidation>
  </dataValidations>
  <pageMargins left="0.25" right="0.25" top="0.75" bottom="0.75" header="0.3" footer="0.3"/>
  <pageSetup scale="63" fitToHeight="0" orientation="landscape" r:id="rId1"/>
  <headerFooter differentFirst="1">
    <oddHeader>&amp;L&amp;F</oddHeader>
    <oddFooter>&amp;L130j-BM/DE/HDCV/FSOFT_v1/2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1.(3-10).業務アクセス権チェックを行う</vt:lpstr>
      <vt:lpstr>'1.(3-10).業務アクセス権チェックを行う'!Print_Area</vt:lpstr>
    </vt:vector>
  </TitlesOfParts>
  <Manager/>
  <Company>FPT-Software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a</dc:creator>
  <cp:keywords/>
  <dc:description>Dịch từ bản tiếng Anh sang tiếng Nhật
Lý do:
Phục vụ cho các dự án làm việc với khách hàng Nhật</dc:description>
  <cp:lastModifiedBy>a</cp:lastModifiedBy>
  <cp:revision/>
  <dcterms:created xsi:type="dcterms:W3CDTF">2007-10-09T09:39:48Z</dcterms:created>
  <dcterms:modified xsi:type="dcterms:W3CDTF">2022-10-30T14:52:21Z</dcterms:modified>
  <cp:category>Template</cp:category>
  <cp:contentStatus>20/8/2012</cp:contentStatus>
</cp:coreProperties>
</file>