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Kv_Pt_AA_outN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5" i="1" l="1"/>
  <c r="E75" i="1"/>
  <c r="F75" i="1"/>
  <c r="C75" i="1"/>
  <c r="D74" i="1"/>
  <c r="E74" i="1"/>
  <c r="F74" i="1"/>
  <c r="C74" i="1"/>
  <c r="D73" i="1"/>
  <c r="E73" i="1"/>
  <c r="F73" i="1"/>
  <c r="C73" i="1"/>
  <c r="D72" i="1"/>
  <c r="E72" i="1"/>
  <c r="F72" i="1"/>
  <c r="C72" i="1"/>
  <c r="D71" i="1"/>
  <c r="E71" i="1"/>
  <c r="F71" i="1"/>
  <c r="C71" i="1"/>
  <c r="C69" i="1"/>
  <c r="D69" i="1"/>
  <c r="E69" i="1"/>
  <c r="F69" i="1"/>
  <c r="B69" i="1"/>
  <c r="C68" i="1"/>
  <c r="D68" i="1"/>
  <c r="E68" i="1"/>
  <c r="F68" i="1"/>
  <c r="B68" i="1"/>
  <c r="C67" i="1"/>
  <c r="D67" i="1"/>
  <c r="E67" i="1"/>
  <c r="F67" i="1"/>
  <c r="B67" i="1"/>
  <c r="C66" i="1"/>
  <c r="D66" i="1"/>
  <c r="E66" i="1"/>
  <c r="F66" i="1"/>
  <c r="B66" i="1"/>
  <c r="C65" i="1"/>
  <c r="D65" i="1"/>
  <c r="E65" i="1"/>
  <c r="F65" i="1"/>
  <c r="B65" i="1"/>
</calcChain>
</file>

<file path=xl/sharedStrings.xml><?xml version="1.0" encoding="utf-8"?>
<sst xmlns="http://schemas.openxmlformats.org/spreadsheetml/2006/main" count="78" uniqueCount="74">
  <si>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</si>
  <si>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</si>
  <si>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</si>
  <si>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</si>
  <si>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</si>
  <si>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</si>
  <si>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</si>
  <si>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atpA</t>
  </si>
  <si>
    <t>atpB</t>
  </si>
  <si>
    <t>atpF</t>
  </si>
  <si>
    <t>atpH</t>
  </si>
  <si>
    <t>atpI</t>
  </si>
  <si>
    <t>cbbX</t>
  </si>
  <si>
    <t>chlI</t>
  </si>
  <si>
    <t>clpC</t>
  </si>
  <si>
    <t>groEL</t>
  </si>
  <si>
    <t>petA</t>
  </si>
  <si>
    <t>petB</t>
  </si>
  <si>
    <t>petD</t>
  </si>
  <si>
    <t>psaA</t>
  </si>
  <si>
    <t>psaB</t>
  </si>
  <si>
    <t>psaFJ</t>
  </si>
  <si>
    <t>psbA</t>
  </si>
  <si>
    <t>psbB</t>
  </si>
  <si>
    <t>psbC</t>
  </si>
  <si>
    <t>psbD</t>
  </si>
  <si>
    <t>psbE</t>
  </si>
  <si>
    <t>psbF</t>
  </si>
  <si>
    <t>psbH</t>
  </si>
  <si>
    <t>psbI</t>
  </si>
  <si>
    <t>psbL</t>
  </si>
  <si>
    <t>psbN</t>
  </si>
  <si>
    <t>psbT</t>
  </si>
  <si>
    <t>psbV</t>
  </si>
  <si>
    <t>rbcL</t>
  </si>
  <si>
    <t>rbcS2</t>
  </si>
  <si>
    <t>rpl14</t>
  </si>
  <si>
    <t>rpl16</t>
  </si>
  <si>
    <t>rpl19</t>
  </si>
  <si>
    <t>rpl20</t>
  </si>
  <si>
    <t>rpl31</t>
  </si>
  <si>
    <t>rpl33</t>
  </si>
  <si>
    <t>rpl36</t>
  </si>
  <si>
    <t>rpl3</t>
  </si>
  <si>
    <t>rpl5</t>
  </si>
  <si>
    <t>rpl6</t>
  </si>
  <si>
    <t>rpoA</t>
  </si>
  <si>
    <t>rpoB</t>
  </si>
  <si>
    <t>rpoC1</t>
  </si>
  <si>
    <t>rpoC2</t>
  </si>
  <si>
    <t>rps11</t>
  </si>
  <si>
    <t>rps12</t>
  </si>
  <si>
    <t>rps13</t>
  </si>
  <si>
    <t>rps14</t>
  </si>
  <si>
    <t>rps16</t>
  </si>
  <si>
    <t>rps19</t>
  </si>
  <si>
    <t>rps2</t>
  </si>
  <si>
    <t>rps3</t>
  </si>
  <si>
    <t>rps4</t>
  </si>
  <si>
    <t>rps5</t>
  </si>
  <si>
    <t>rps7</t>
  </si>
  <si>
    <t>rps8</t>
  </si>
  <si>
    <t>rps9</t>
  </si>
  <si>
    <t>secY</t>
  </si>
  <si>
    <t>tufA</t>
  </si>
  <si>
    <t>ycf39</t>
  </si>
  <si>
    <t>ycf3</t>
  </si>
  <si>
    <t>ycf4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</si>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</sst>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abSelected="1" topLeftCell="A50" workbookViewId="0">
      <selection activeCell="G73" sqref="G73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26</v>
      </c>
      <c r="C3">
        <v>1</v>
      </c>
      <c r="D3">
        <v>10</v>
      </c>
      <c r="E3">
        <v>8</v>
      </c>
      <c r="F3">
        <v>14</v>
      </c>
      <c r="G3">
        <v>2</v>
      </c>
    </row>
    <row r="4" spans="1:7">
      <c r="A4" t="s">
        <v>8</v>
      </c>
      <c r="B4">
        <v>20</v>
      </c>
      <c r="C4">
        <v>2</v>
      </c>
      <c r="D4">
        <v>5</v>
      </c>
      <c r="E4">
        <v>8</v>
      </c>
      <c r="F4">
        <v>9</v>
      </c>
      <c r="G4">
        <v>1.1499999999999999</v>
      </c>
    </row>
    <row r="5" spans="1:7">
      <c r="A5" t="s">
        <v>9</v>
      </c>
      <c r="B5">
        <v>6</v>
      </c>
      <c r="C5">
        <v>1</v>
      </c>
      <c r="D5">
        <v>2</v>
      </c>
      <c r="E5">
        <v>5</v>
      </c>
      <c r="F5">
        <v>4</v>
      </c>
      <c r="G5">
        <v>-0.17</v>
      </c>
    </row>
    <row r="6" spans="1:7">
      <c r="A6" t="s">
        <v>10</v>
      </c>
      <c r="B6">
        <v>2</v>
      </c>
      <c r="C6">
        <v>2</v>
      </c>
      <c r="D6">
        <v>0</v>
      </c>
      <c r="E6">
        <v>2</v>
      </c>
      <c r="F6">
        <v>1</v>
      </c>
      <c r="G6">
        <v>-4</v>
      </c>
    </row>
    <row r="7" spans="1:7">
      <c r="A7" t="s">
        <v>11</v>
      </c>
      <c r="B7">
        <v>11</v>
      </c>
      <c r="C7">
        <v>4</v>
      </c>
      <c r="D7">
        <v>2</v>
      </c>
      <c r="E7">
        <v>7</v>
      </c>
      <c r="F7">
        <v>7</v>
      </c>
      <c r="G7">
        <v>-0.55000000000000004</v>
      </c>
    </row>
    <row r="8" spans="1:7">
      <c r="A8" t="s">
        <v>12</v>
      </c>
      <c r="B8">
        <v>21</v>
      </c>
      <c r="C8">
        <v>3</v>
      </c>
      <c r="D8">
        <v>9</v>
      </c>
      <c r="E8">
        <v>8</v>
      </c>
      <c r="F8">
        <v>13</v>
      </c>
      <c r="G8">
        <v>1.62</v>
      </c>
    </row>
    <row r="9" spans="1:7">
      <c r="A9" t="s">
        <v>13</v>
      </c>
      <c r="B9">
        <v>11</v>
      </c>
      <c r="C9">
        <v>0</v>
      </c>
      <c r="D9">
        <v>2</v>
      </c>
      <c r="E9">
        <v>5</v>
      </c>
      <c r="F9">
        <v>4</v>
      </c>
      <c r="G9">
        <v>1.27</v>
      </c>
    </row>
    <row r="10" spans="1:7">
      <c r="A10" t="s">
        <v>14</v>
      </c>
      <c r="B10">
        <v>14</v>
      </c>
      <c r="C10">
        <v>4</v>
      </c>
      <c r="D10">
        <v>1</v>
      </c>
      <c r="E10">
        <v>8</v>
      </c>
      <c r="F10">
        <v>3</v>
      </c>
      <c r="G10">
        <v>-1.86</v>
      </c>
    </row>
    <row r="11" spans="1:7">
      <c r="A11" t="s">
        <v>15</v>
      </c>
      <c r="B11">
        <v>17</v>
      </c>
      <c r="C11">
        <v>4</v>
      </c>
      <c r="D11">
        <v>6</v>
      </c>
      <c r="E11">
        <v>10</v>
      </c>
      <c r="F11">
        <v>13</v>
      </c>
      <c r="G11">
        <v>1.53</v>
      </c>
    </row>
    <row r="12" spans="1:7">
      <c r="A12" t="s">
        <v>16</v>
      </c>
      <c r="B12">
        <v>45</v>
      </c>
      <c r="C12">
        <v>5</v>
      </c>
      <c r="D12">
        <v>10</v>
      </c>
      <c r="E12">
        <v>17</v>
      </c>
      <c r="F12">
        <v>17</v>
      </c>
      <c r="G12">
        <v>0.8</v>
      </c>
    </row>
    <row r="13" spans="1:7">
      <c r="A13" t="s">
        <v>17</v>
      </c>
      <c r="B13">
        <v>30</v>
      </c>
      <c r="C13">
        <v>3</v>
      </c>
      <c r="D13">
        <v>12</v>
      </c>
      <c r="E13">
        <v>13</v>
      </c>
      <c r="F13">
        <v>17</v>
      </c>
      <c r="G13">
        <v>1.1299999999999999</v>
      </c>
    </row>
    <row r="14" spans="1:7">
      <c r="A14" t="s">
        <v>18</v>
      </c>
      <c r="B14">
        <v>29</v>
      </c>
      <c r="C14">
        <v>3</v>
      </c>
      <c r="D14">
        <v>8</v>
      </c>
      <c r="E14">
        <v>10</v>
      </c>
      <c r="F14">
        <v>15</v>
      </c>
      <c r="G14">
        <v>1.21</v>
      </c>
    </row>
    <row r="15" spans="1:7">
      <c r="A15" t="s">
        <v>19</v>
      </c>
      <c r="B15">
        <v>20</v>
      </c>
      <c r="C15">
        <v>3</v>
      </c>
      <c r="D15">
        <v>6</v>
      </c>
      <c r="E15">
        <v>11</v>
      </c>
      <c r="F15">
        <v>6</v>
      </c>
      <c r="G15">
        <v>-0.3</v>
      </c>
    </row>
    <row r="16" spans="1:7">
      <c r="A16" t="s">
        <v>20</v>
      </c>
      <c r="B16">
        <v>10</v>
      </c>
      <c r="C16">
        <v>1</v>
      </c>
      <c r="D16">
        <v>2</v>
      </c>
      <c r="E16">
        <v>4</v>
      </c>
      <c r="F16">
        <v>4</v>
      </c>
      <c r="G16">
        <v>-0.2</v>
      </c>
    </row>
    <row r="17" spans="1:7">
      <c r="A17" t="s">
        <v>21</v>
      </c>
      <c r="B17">
        <v>11</v>
      </c>
      <c r="C17">
        <v>0</v>
      </c>
      <c r="D17">
        <v>3</v>
      </c>
      <c r="E17">
        <v>3</v>
      </c>
      <c r="F17">
        <v>4</v>
      </c>
      <c r="G17">
        <v>1.55</v>
      </c>
    </row>
    <row r="18" spans="1:7">
      <c r="A18" t="s">
        <v>22</v>
      </c>
      <c r="B18">
        <v>2</v>
      </c>
      <c r="C18">
        <v>0</v>
      </c>
      <c r="D18">
        <v>1</v>
      </c>
      <c r="E18">
        <v>1</v>
      </c>
      <c r="F18">
        <v>1</v>
      </c>
      <c r="G18">
        <v>0.5</v>
      </c>
    </row>
    <row r="19" spans="1:7">
      <c r="A19" t="s">
        <v>23</v>
      </c>
      <c r="B19">
        <v>20</v>
      </c>
      <c r="C19">
        <v>4</v>
      </c>
      <c r="D19">
        <v>6</v>
      </c>
      <c r="E19">
        <v>8</v>
      </c>
      <c r="F19">
        <v>11</v>
      </c>
      <c r="G19">
        <v>0.85</v>
      </c>
    </row>
    <row r="20" spans="1:7">
      <c r="A20" t="s">
        <v>24</v>
      </c>
      <c r="B20">
        <v>4</v>
      </c>
      <c r="C20">
        <v>0</v>
      </c>
      <c r="D20">
        <v>3</v>
      </c>
      <c r="E20">
        <v>0</v>
      </c>
      <c r="F20">
        <v>3</v>
      </c>
      <c r="G20">
        <v>5</v>
      </c>
    </row>
    <row r="21" spans="1:7">
      <c r="A21" t="s">
        <v>25</v>
      </c>
      <c r="B21">
        <v>29</v>
      </c>
      <c r="C21">
        <v>25</v>
      </c>
      <c r="D21">
        <v>2</v>
      </c>
      <c r="E21">
        <v>29</v>
      </c>
      <c r="F21">
        <v>8</v>
      </c>
      <c r="G21">
        <v>-5.38</v>
      </c>
    </row>
    <row r="22" spans="1:7">
      <c r="A22" t="s">
        <v>26</v>
      </c>
      <c r="B22">
        <v>9</v>
      </c>
      <c r="C22">
        <v>0</v>
      </c>
      <c r="D22">
        <v>3</v>
      </c>
      <c r="E22">
        <v>5</v>
      </c>
      <c r="F22">
        <v>6</v>
      </c>
      <c r="G22">
        <v>1.33</v>
      </c>
    </row>
    <row r="23" spans="1:7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28</v>
      </c>
      <c r="B24">
        <v>12</v>
      </c>
      <c r="C24">
        <v>1</v>
      </c>
      <c r="D24">
        <v>6</v>
      </c>
      <c r="E24">
        <v>5</v>
      </c>
      <c r="F24">
        <v>8</v>
      </c>
      <c r="G24">
        <v>1.92</v>
      </c>
    </row>
    <row r="25" spans="1:7">
      <c r="A25" t="s">
        <v>29</v>
      </c>
      <c r="B25">
        <v>6</v>
      </c>
      <c r="C25">
        <v>2</v>
      </c>
      <c r="D25">
        <v>0</v>
      </c>
      <c r="E25">
        <v>3</v>
      </c>
      <c r="F25">
        <v>1</v>
      </c>
      <c r="G25">
        <v>-1.33</v>
      </c>
    </row>
    <row r="26" spans="1:7">
      <c r="A26" t="s">
        <v>30</v>
      </c>
      <c r="B26">
        <v>4</v>
      </c>
      <c r="C26">
        <v>0</v>
      </c>
      <c r="D26">
        <v>0</v>
      </c>
      <c r="E26">
        <v>1</v>
      </c>
      <c r="F26">
        <v>0</v>
      </c>
      <c r="G26">
        <v>-1</v>
      </c>
    </row>
    <row r="27" spans="1:7">
      <c r="A27" t="s">
        <v>31</v>
      </c>
      <c r="B27">
        <v>2</v>
      </c>
      <c r="C27">
        <v>0</v>
      </c>
      <c r="D27">
        <v>0</v>
      </c>
      <c r="E27">
        <v>0</v>
      </c>
      <c r="F27">
        <v>1</v>
      </c>
      <c r="G27">
        <v>1</v>
      </c>
    </row>
    <row r="28" spans="1:7">
      <c r="A28" t="s">
        <v>32</v>
      </c>
      <c r="B28">
        <v>5</v>
      </c>
      <c r="C28">
        <v>0</v>
      </c>
      <c r="D28">
        <v>1</v>
      </c>
      <c r="E28">
        <v>4</v>
      </c>
      <c r="F28">
        <v>4</v>
      </c>
      <c r="G28">
        <v>0.4</v>
      </c>
    </row>
    <row r="29" spans="1:7">
      <c r="A29" t="s">
        <v>33</v>
      </c>
      <c r="B29">
        <v>9</v>
      </c>
      <c r="C29">
        <v>2</v>
      </c>
      <c r="D29">
        <v>2</v>
      </c>
      <c r="E29">
        <v>3</v>
      </c>
      <c r="F29">
        <v>4</v>
      </c>
      <c r="G29">
        <v>1.33</v>
      </c>
    </row>
    <row r="30" spans="1:7">
      <c r="A30" t="s">
        <v>34</v>
      </c>
      <c r="B30">
        <v>11</v>
      </c>
      <c r="C30">
        <v>2</v>
      </c>
      <c r="D30">
        <v>1</v>
      </c>
      <c r="E30">
        <v>2</v>
      </c>
      <c r="F30">
        <v>4</v>
      </c>
      <c r="G30">
        <v>-0.36</v>
      </c>
    </row>
    <row r="31" spans="1:7">
      <c r="A31" t="s">
        <v>35</v>
      </c>
      <c r="B31">
        <v>6</v>
      </c>
      <c r="C31">
        <v>2</v>
      </c>
      <c r="D31">
        <v>1</v>
      </c>
      <c r="E31">
        <v>4</v>
      </c>
      <c r="F31">
        <v>2</v>
      </c>
      <c r="G31">
        <v>-2</v>
      </c>
    </row>
    <row r="32" spans="1:7">
      <c r="A32" t="s">
        <v>36</v>
      </c>
      <c r="B32">
        <v>13</v>
      </c>
      <c r="C32">
        <v>3</v>
      </c>
      <c r="D32">
        <v>5</v>
      </c>
      <c r="E32">
        <v>9</v>
      </c>
      <c r="F32">
        <v>6</v>
      </c>
      <c r="G32">
        <v>-0.54</v>
      </c>
    </row>
    <row r="33" spans="1:7">
      <c r="A33" t="s">
        <v>37</v>
      </c>
      <c r="B33">
        <v>13</v>
      </c>
      <c r="C33">
        <v>1</v>
      </c>
      <c r="D33">
        <v>6</v>
      </c>
      <c r="E33">
        <v>4</v>
      </c>
      <c r="F33">
        <v>8</v>
      </c>
      <c r="G33">
        <v>2.69</v>
      </c>
    </row>
    <row r="34" spans="1:7">
      <c r="A34" t="s">
        <v>38</v>
      </c>
      <c r="B34">
        <v>9</v>
      </c>
      <c r="C34">
        <v>2</v>
      </c>
      <c r="D34">
        <v>3</v>
      </c>
      <c r="E34">
        <v>7</v>
      </c>
      <c r="F34">
        <v>7</v>
      </c>
      <c r="G34">
        <v>-0.11</v>
      </c>
    </row>
    <row r="35" spans="1:7">
      <c r="A35" t="s">
        <v>39</v>
      </c>
      <c r="B35">
        <v>6</v>
      </c>
      <c r="C35">
        <v>0</v>
      </c>
      <c r="D35">
        <v>3</v>
      </c>
      <c r="E35">
        <v>2</v>
      </c>
      <c r="F35">
        <v>4</v>
      </c>
      <c r="G35">
        <v>3.17</v>
      </c>
    </row>
    <row r="36" spans="1:7">
      <c r="A36" t="s">
        <v>40</v>
      </c>
      <c r="B36">
        <v>11</v>
      </c>
      <c r="C36">
        <v>2</v>
      </c>
      <c r="D36">
        <v>3</v>
      </c>
      <c r="E36">
        <v>6</v>
      </c>
      <c r="F36">
        <v>7</v>
      </c>
      <c r="G36">
        <v>0.18</v>
      </c>
    </row>
    <row r="37" spans="1:7">
      <c r="A37" t="s">
        <v>41</v>
      </c>
      <c r="B37">
        <v>1</v>
      </c>
      <c r="C37">
        <v>0</v>
      </c>
      <c r="D37">
        <v>1</v>
      </c>
      <c r="E37">
        <v>1</v>
      </c>
      <c r="F37">
        <v>1</v>
      </c>
      <c r="G37">
        <v>4</v>
      </c>
    </row>
    <row r="38" spans="1:7">
      <c r="A38" t="s">
        <v>42</v>
      </c>
      <c r="B38">
        <v>5</v>
      </c>
      <c r="C38">
        <v>1</v>
      </c>
      <c r="D38">
        <v>2</v>
      </c>
      <c r="E38">
        <v>1</v>
      </c>
      <c r="F38">
        <v>2</v>
      </c>
      <c r="G38">
        <v>2.2000000000000002</v>
      </c>
    </row>
    <row r="39" spans="1:7">
      <c r="A39" t="s">
        <v>43</v>
      </c>
      <c r="B39">
        <v>13</v>
      </c>
      <c r="C39">
        <v>2</v>
      </c>
      <c r="D39">
        <v>4</v>
      </c>
      <c r="E39">
        <v>5</v>
      </c>
      <c r="F39">
        <v>8</v>
      </c>
      <c r="G39">
        <v>1.77</v>
      </c>
    </row>
    <row r="40" spans="1:7">
      <c r="A40" t="s">
        <v>44</v>
      </c>
      <c r="B40">
        <v>20</v>
      </c>
      <c r="C40">
        <v>6</v>
      </c>
      <c r="D40">
        <v>2</v>
      </c>
      <c r="E40">
        <v>10</v>
      </c>
      <c r="F40">
        <v>9</v>
      </c>
      <c r="G40">
        <v>-0.4</v>
      </c>
    </row>
    <row r="41" spans="1:7">
      <c r="A41" t="s">
        <v>45</v>
      </c>
      <c r="B41">
        <v>12</v>
      </c>
      <c r="C41">
        <v>2</v>
      </c>
      <c r="D41">
        <v>3</v>
      </c>
      <c r="E41">
        <v>5</v>
      </c>
      <c r="F41">
        <v>6</v>
      </c>
      <c r="G41">
        <v>0.67</v>
      </c>
    </row>
    <row r="42" spans="1:7">
      <c r="A42" t="s">
        <v>46</v>
      </c>
      <c r="B42">
        <v>19</v>
      </c>
      <c r="C42">
        <v>3</v>
      </c>
      <c r="D42">
        <v>3</v>
      </c>
      <c r="E42">
        <v>5</v>
      </c>
      <c r="F42">
        <v>5</v>
      </c>
      <c r="G42">
        <v>-0.42</v>
      </c>
    </row>
    <row r="43" spans="1:7">
      <c r="A43" t="s">
        <v>47</v>
      </c>
      <c r="B43">
        <v>7</v>
      </c>
      <c r="C43">
        <v>1</v>
      </c>
      <c r="D43">
        <v>3</v>
      </c>
      <c r="E43">
        <v>2</v>
      </c>
      <c r="F43">
        <v>4</v>
      </c>
      <c r="G43">
        <v>1.29</v>
      </c>
    </row>
    <row r="44" spans="1:7">
      <c r="A44" t="s">
        <v>48</v>
      </c>
      <c r="B44">
        <v>19</v>
      </c>
      <c r="C44">
        <v>9</v>
      </c>
      <c r="D44">
        <v>3</v>
      </c>
      <c r="E44">
        <v>11</v>
      </c>
      <c r="F44">
        <v>6</v>
      </c>
      <c r="G44">
        <v>-2.37</v>
      </c>
    </row>
    <row r="45" spans="1:7">
      <c r="A45" t="s">
        <v>49</v>
      </c>
      <c r="B45">
        <v>17</v>
      </c>
      <c r="C45">
        <v>4</v>
      </c>
      <c r="D45">
        <v>5</v>
      </c>
      <c r="E45">
        <v>7</v>
      </c>
      <c r="F45">
        <v>8</v>
      </c>
      <c r="G45">
        <v>0.65</v>
      </c>
    </row>
    <row r="46" spans="1:7">
      <c r="A46" t="s">
        <v>50</v>
      </c>
      <c r="B46">
        <v>3</v>
      </c>
      <c r="C46">
        <v>1</v>
      </c>
      <c r="D46">
        <v>0</v>
      </c>
      <c r="E46">
        <v>2</v>
      </c>
      <c r="F46">
        <v>1</v>
      </c>
      <c r="G46">
        <v>-1.67</v>
      </c>
    </row>
    <row r="47" spans="1:7">
      <c r="A47" t="s">
        <v>51</v>
      </c>
      <c r="B47">
        <v>3</v>
      </c>
      <c r="C47">
        <v>2</v>
      </c>
      <c r="D47">
        <v>0</v>
      </c>
      <c r="E47">
        <v>2</v>
      </c>
      <c r="F47">
        <v>0</v>
      </c>
      <c r="G47">
        <v>-4.33</v>
      </c>
    </row>
    <row r="48" spans="1:7">
      <c r="A48" t="s">
        <v>52</v>
      </c>
      <c r="B48">
        <v>17</v>
      </c>
      <c r="C48">
        <v>4</v>
      </c>
      <c r="D48">
        <v>4</v>
      </c>
      <c r="E48">
        <v>9</v>
      </c>
      <c r="F48">
        <v>7</v>
      </c>
      <c r="G48">
        <v>0.28999999999999998</v>
      </c>
    </row>
    <row r="49" spans="1:7">
      <c r="A49" t="s">
        <v>53</v>
      </c>
      <c r="B49">
        <v>3</v>
      </c>
      <c r="C49">
        <v>1</v>
      </c>
      <c r="D49">
        <v>1</v>
      </c>
      <c r="E49">
        <v>1</v>
      </c>
      <c r="F49">
        <v>2</v>
      </c>
      <c r="G49">
        <v>1.33</v>
      </c>
    </row>
    <row r="50" spans="1:7">
      <c r="A50" t="s">
        <v>54</v>
      </c>
      <c r="B50">
        <v>5</v>
      </c>
      <c r="C50">
        <v>1</v>
      </c>
      <c r="D50">
        <v>2</v>
      </c>
      <c r="E50">
        <v>2</v>
      </c>
      <c r="F50">
        <v>3</v>
      </c>
      <c r="G50">
        <v>1.2</v>
      </c>
    </row>
    <row r="51" spans="1:7">
      <c r="A51" t="s">
        <v>55</v>
      </c>
      <c r="B51">
        <v>5</v>
      </c>
      <c r="C51">
        <v>3</v>
      </c>
      <c r="D51">
        <v>0</v>
      </c>
      <c r="E51">
        <v>3</v>
      </c>
      <c r="F51">
        <v>3</v>
      </c>
      <c r="G51">
        <v>-2.2000000000000002</v>
      </c>
    </row>
    <row r="52" spans="1:7">
      <c r="A52" t="s">
        <v>56</v>
      </c>
      <c r="B52">
        <v>40</v>
      </c>
      <c r="C52">
        <v>2</v>
      </c>
      <c r="D52">
        <v>7</v>
      </c>
      <c r="E52">
        <v>13</v>
      </c>
      <c r="F52">
        <v>17</v>
      </c>
      <c r="G52">
        <v>1.02</v>
      </c>
    </row>
    <row r="53" spans="1:7">
      <c r="A53" t="s">
        <v>57</v>
      </c>
      <c r="B53">
        <v>19</v>
      </c>
      <c r="C53">
        <v>0</v>
      </c>
      <c r="D53">
        <v>2</v>
      </c>
      <c r="E53">
        <v>6</v>
      </c>
      <c r="F53">
        <v>3</v>
      </c>
      <c r="G53">
        <v>0.32</v>
      </c>
    </row>
    <row r="54" spans="1:7">
      <c r="A54" t="s">
        <v>58</v>
      </c>
      <c r="B54">
        <v>16</v>
      </c>
      <c r="C54">
        <v>0</v>
      </c>
      <c r="D54">
        <v>1</v>
      </c>
      <c r="E54">
        <v>6</v>
      </c>
      <c r="F54">
        <v>4</v>
      </c>
      <c r="G54">
        <v>0.12</v>
      </c>
    </row>
    <row r="55" spans="1:7">
      <c r="A55" t="s">
        <v>59</v>
      </c>
      <c r="B55">
        <v>16</v>
      </c>
      <c r="C55">
        <v>4</v>
      </c>
      <c r="D55">
        <v>1</v>
      </c>
      <c r="E55">
        <v>6</v>
      </c>
      <c r="F55">
        <v>5</v>
      </c>
      <c r="G55">
        <v>-0.25</v>
      </c>
    </row>
    <row r="56" spans="1:7">
      <c r="A56" t="s">
        <v>60</v>
      </c>
      <c r="B56">
        <v>10</v>
      </c>
      <c r="C56">
        <v>2</v>
      </c>
      <c r="D56">
        <v>2</v>
      </c>
      <c r="E56">
        <v>2</v>
      </c>
      <c r="F56">
        <v>3</v>
      </c>
      <c r="G56">
        <v>0.1</v>
      </c>
    </row>
    <row r="57" spans="1:7">
      <c r="A57" t="s">
        <v>61</v>
      </c>
      <c r="B57">
        <v>7</v>
      </c>
      <c r="C57">
        <v>2</v>
      </c>
      <c r="D57">
        <v>2</v>
      </c>
      <c r="E57">
        <v>3</v>
      </c>
      <c r="F57">
        <v>4</v>
      </c>
      <c r="G57">
        <v>1</v>
      </c>
    </row>
    <row r="58" spans="1:7">
      <c r="A58" t="s">
        <v>62</v>
      </c>
      <c r="B58">
        <v>3</v>
      </c>
      <c r="C58">
        <v>0</v>
      </c>
      <c r="D58">
        <v>0</v>
      </c>
      <c r="E58">
        <v>0</v>
      </c>
      <c r="F58">
        <v>0</v>
      </c>
      <c r="G58">
        <v>-0.33</v>
      </c>
    </row>
    <row r="59" spans="1:7">
      <c r="A59" t="s">
        <v>63</v>
      </c>
      <c r="B59">
        <v>34</v>
      </c>
      <c r="C59">
        <v>2</v>
      </c>
      <c r="D59">
        <v>8</v>
      </c>
      <c r="E59">
        <v>11</v>
      </c>
      <c r="F59">
        <v>12</v>
      </c>
      <c r="G59">
        <v>1.1200000000000001</v>
      </c>
    </row>
    <row r="60" spans="1:7">
      <c r="A60" t="s">
        <v>64</v>
      </c>
      <c r="B60">
        <v>24</v>
      </c>
      <c r="C60">
        <v>5</v>
      </c>
      <c r="D60">
        <v>5</v>
      </c>
      <c r="E60">
        <v>10</v>
      </c>
      <c r="F60">
        <v>9</v>
      </c>
      <c r="G60">
        <v>-0.21</v>
      </c>
    </row>
    <row r="61" spans="1:7">
      <c r="A61" t="s">
        <v>65</v>
      </c>
      <c r="B61">
        <v>19</v>
      </c>
      <c r="C61">
        <v>4</v>
      </c>
      <c r="D61">
        <v>0</v>
      </c>
      <c r="E61">
        <v>6</v>
      </c>
      <c r="F61">
        <v>7</v>
      </c>
      <c r="G61">
        <v>-0.42</v>
      </c>
    </row>
    <row r="62" spans="1:7">
      <c r="A62" t="s">
        <v>66</v>
      </c>
      <c r="B62">
        <v>9</v>
      </c>
      <c r="C62">
        <v>1</v>
      </c>
      <c r="D62">
        <v>3</v>
      </c>
      <c r="E62">
        <v>3</v>
      </c>
      <c r="F62">
        <v>7</v>
      </c>
      <c r="G62">
        <v>2.33</v>
      </c>
    </row>
    <row r="63" spans="1:7">
      <c r="A63" t="s">
        <v>67</v>
      </c>
      <c r="B63">
        <v>31</v>
      </c>
      <c r="C63">
        <v>6</v>
      </c>
      <c r="D63">
        <v>8</v>
      </c>
      <c r="E63">
        <v>14</v>
      </c>
      <c r="F63">
        <v>11</v>
      </c>
      <c r="G63">
        <v>-0.06</v>
      </c>
    </row>
    <row r="65" spans="1:6">
      <c r="A65" t="s">
        <v>68</v>
      </c>
      <c r="B65">
        <f>SUM(B3:B63)</f>
        <v>821</v>
      </c>
      <c r="C65">
        <f t="shared" ref="C65:F65" si="0">SUM(C3:C63)</f>
        <v>150</v>
      </c>
      <c r="D65">
        <f t="shared" si="0"/>
        <v>196</v>
      </c>
      <c r="E65">
        <f t="shared" si="0"/>
        <v>358</v>
      </c>
      <c r="F65">
        <f t="shared" si="0"/>
        <v>363</v>
      </c>
    </row>
    <row r="66" spans="1:6">
      <c r="A66" t="s">
        <v>69</v>
      </c>
      <c r="B66">
        <f>SUM(B3:B7)</f>
        <v>65</v>
      </c>
      <c r="C66">
        <f t="shared" ref="C66:F66" si="1">SUM(C3:C7)</f>
        <v>10</v>
      </c>
      <c r="D66">
        <f t="shared" si="1"/>
        <v>19</v>
      </c>
      <c r="E66">
        <f t="shared" si="1"/>
        <v>30</v>
      </c>
      <c r="F66">
        <f t="shared" si="1"/>
        <v>35</v>
      </c>
    </row>
    <row r="67" spans="1:6">
      <c r="A67" t="s">
        <v>70</v>
      </c>
      <c r="B67">
        <f>SUM(B12:B14)</f>
        <v>104</v>
      </c>
      <c r="C67">
        <f t="shared" ref="C67:F67" si="2">SUM(C12:C14)</f>
        <v>11</v>
      </c>
      <c r="D67">
        <f t="shared" si="2"/>
        <v>30</v>
      </c>
      <c r="E67">
        <f t="shared" si="2"/>
        <v>40</v>
      </c>
      <c r="F67">
        <f t="shared" si="2"/>
        <v>49</v>
      </c>
    </row>
    <row r="68" spans="1:6">
      <c r="A68" t="s">
        <v>71</v>
      </c>
      <c r="B68">
        <f>SUM(B15:B17)</f>
        <v>41</v>
      </c>
      <c r="C68">
        <f t="shared" ref="C68:F68" si="3">SUM(C15:C17)</f>
        <v>4</v>
      </c>
      <c r="D68">
        <f t="shared" si="3"/>
        <v>11</v>
      </c>
      <c r="E68">
        <f t="shared" si="3"/>
        <v>18</v>
      </c>
      <c r="F68">
        <f t="shared" si="3"/>
        <v>14</v>
      </c>
    </row>
    <row r="69" spans="1:6">
      <c r="A69" t="s">
        <v>72</v>
      </c>
      <c r="B69">
        <f>SUM(B18:B29)</f>
        <v>102</v>
      </c>
      <c r="C69">
        <f t="shared" ref="C69:F69" si="4">SUM(C18:C29)</f>
        <v>34</v>
      </c>
      <c r="D69">
        <f t="shared" si="4"/>
        <v>24</v>
      </c>
      <c r="E69">
        <f t="shared" si="4"/>
        <v>59</v>
      </c>
      <c r="F69">
        <f t="shared" si="4"/>
        <v>47</v>
      </c>
    </row>
    <row r="71" spans="1:6">
      <c r="A71" t="s">
        <v>73</v>
      </c>
      <c r="C71">
        <f>C65/821*100</f>
        <v>18.270401948842874</v>
      </c>
      <c r="D71">
        <f t="shared" ref="D71:F71" si="5">D65/821*100</f>
        <v>23.87332521315469</v>
      </c>
      <c r="E71">
        <f t="shared" si="5"/>
        <v>43.605359317904998</v>
      </c>
      <c r="F71">
        <f t="shared" si="5"/>
        <v>44.214372716199755</v>
      </c>
    </row>
    <row r="72" spans="1:6">
      <c r="A72" t="s">
        <v>69</v>
      </c>
      <c r="C72">
        <f>C66/65*100</f>
        <v>15.384615384615385</v>
      </c>
      <c r="D72">
        <f t="shared" ref="D72:F72" si="6">D66/65*100</f>
        <v>29.230769230769234</v>
      </c>
      <c r="E72">
        <f t="shared" si="6"/>
        <v>46.153846153846153</v>
      </c>
      <c r="F72">
        <f t="shared" si="6"/>
        <v>53.846153846153847</v>
      </c>
    </row>
    <row r="73" spans="1:6">
      <c r="A73" t="s">
        <v>70</v>
      </c>
      <c r="C73">
        <f>C67/104*100</f>
        <v>10.576923076923077</v>
      </c>
      <c r="D73">
        <f t="shared" ref="D73:F73" si="7">D67/104*100</f>
        <v>28.846153846153843</v>
      </c>
      <c r="E73">
        <f t="shared" si="7"/>
        <v>38.461538461538467</v>
      </c>
      <c r="F73">
        <f t="shared" si="7"/>
        <v>47.115384615384613</v>
      </c>
    </row>
    <row r="74" spans="1:6">
      <c r="A74" t="s">
        <v>71</v>
      </c>
      <c r="C74">
        <f>C68/41*100</f>
        <v>9.7560975609756095</v>
      </c>
      <c r="D74">
        <f t="shared" ref="D74:F74" si="8">D68/41*100</f>
        <v>26.829268292682929</v>
      </c>
      <c r="E74">
        <f t="shared" si="8"/>
        <v>43.902439024390247</v>
      </c>
      <c r="F74">
        <f t="shared" si="8"/>
        <v>34.146341463414636</v>
      </c>
    </row>
    <row r="75" spans="1:6">
      <c r="A75" t="s">
        <v>72</v>
      </c>
      <c r="C75">
        <f>C69/102*100</f>
        <v>33.333333333333329</v>
      </c>
      <c r="D75">
        <f t="shared" ref="D75:F75" si="9">D69/102*100</f>
        <v>23.52941176470588</v>
      </c>
      <c r="E75">
        <f t="shared" si="9"/>
        <v>57.843137254901968</v>
      </c>
      <c r="F75">
        <f t="shared" si="9"/>
        <v>46.078431372549019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Kv_Pt_AA_outN.csv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2016-03-23T16:04:08Z</dcterms:created>
  <dcterms:modified xsi:type="dcterms:W3CDTF">2016-03-23T16:06:11Z</dcterms:modified>
</cp:coreProperties>
</file>