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40" yWindow="2240" windowWidth="23360" windowHeight="15320" tabRatio="500"/>
  </bookViews>
  <sheets>
    <sheet name="Kv_Vb_AA_out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4" i="1" l="1"/>
  <c r="E64" i="1"/>
  <c r="F64" i="1"/>
  <c r="C64" i="1"/>
  <c r="D63" i="1"/>
  <c r="E63" i="1"/>
  <c r="F63" i="1"/>
  <c r="C63" i="1"/>
  <c r="D62" i="1"/>
  <c r="E62" i="1"/>
  <c r="F62" i="1"/>
  <c r="C62" i="1"/>
  <c r="D61" i="1"/>
  <c r="E61" i="1"/>
  <c r="F61" i="1"/>
  <c r="C61" i="1"/>
  <c r="D60" i="1"/>
  <c r="E60" i="1"/>
  <c r="F60" i="1"/>
  <c r="C60" i="1"/>
  <c r="C58" i="1"/>
  <c r="D58" i="1"/>
  <c r="E58" i="1"/>
  <c r="F58" i="1"/>
  <c r="B58" i="1"/>
  <c r="C57" i="1"/>
  <c r="D57" i="1"/>
  <c r="E57" i="1"/>
  <c r="F57" i="1"/>
  <c r="B57" i="1"/>
  <c r="C56" i="1"/>
  <c r="D56" i="1"/>
  <c r="E56" i="1"/>
  <c r="F56" i="1"/>
  <c r="B56" i="1"/>
  <c r="C55" i="1"/>
  <c r="D55" i="1"/>
  <c r="E55" i="1"/>
  <c r="F55" i="1"/>
  <c r="B55" i="1"/>
  <c r="C54" i="1"/>
  <c r="D54" i="1"/>
  <c r="E54" i="1"/>
  <c r="F54" i="1"/>
  <c r="B54" i="1"/>
</calcChain>
</file>

<file path=xl/sharedStrings.xml><?xml version="1.0" encoding="utf-8"?>
<sst xmlns="http://schemas.openxmlformats.org/spreadsheetml/2006/main" count="67" uniqueCount="63">
  <si>
    <t>gene</t>
  </si>
  <si>
    <t>num AA changes</t>
  </si>
  <si>
    <t>num identical before</t>
  </si>
  <si>
    <t>num identical after</t>
  </si>
  <si>
    <t>num similar before</t>
  </si>
  <si>
    <t>num similar after</t>
  </si>
  <si>
    <t>avgerage edit score diff</t>
  </si>
  <si>
    <t>atpA</t>
  </si>
  <si>
    <t>atpB</t>
  </si>
  <si>
    <t>atpH</t>
  </si>
  <si>
    <t>atpI</t>
  </si>
  <si>
    <t>clpC</t>
  </si>
  <si>
    <t>petA</t>
  </si>
  <si>
    <t>petB</t>
  </si>
  <si>
    <t>petD</t>
  </si>
  <si>
    <t>psaA</t>
  </si>
  <si>
    <t>psaB</t>
  </si>
  <si>
    <t>psbA</t>
  </si>
  <si>
    <t>psbB</t>
  </si>
  <si>
    <t>psbC</t>
  </si>
  <si>
    <t>psbD</t>
  </si>
  <si>
    <t>psbE</t>
  </si>
  <si>
    <t>psbF</t>
  </si>
  <si>
    <t>psbH</t>
  </si>
  <si>
    <t>psbI</t>
  </si>
  <si>
    <t>psbN</t>
  </si>
  <si>
    <t>psbT</t>
  </si>
  <si>
    <t>psbV</t>
  </si>
  <si>
    <t>rpl14</t>
  </si>
  <si>
    <t>rpl16</t>
  </si>
  <si>
    <t>rpl20</t>
  </si>
  <si>
    <t>rpl27</t>
  </si>
  <si>
    <t>rpl2</t>
  </si>
  <si>
    <t>rpl31</t>
  </si>
  <si>
    <t>rpl36</t>
  </si>
  <si>
    <t>rpl3</t>
  </si>
  <si>
    <t>rpl5</t>
  </si>
  <si>
    <t>rpl6</t>
  </si>
  <si>
    <t>rpoA</t>
  </si>
  <si>
    <t>rpoB</t>
  </si>
  <si>
    <t>rpoC1</t>
  </si>
  <si>
    <t>rpoC2</t>
  </si>
  <si>
    <t>rps11</t>
  </si>
  <si>
    <t>rps13</t>
  </si>
  <si>
    <t>rps14</t>
  </si>
  <si>
    <t>rps16</t>
  </si>
  <si>
    <t>rps19</t>
  </si>
  <si>
    <t>rps2</t>
  </si>
  <si>
    <t>rps3</t>
  </si>
  <si>
    <t>rps4</t>
  </si>
  <si>
    <t>rps5</t>
  </si>
  <si>
    <t>rps7</t>
  </si>
  <si>
    <t>rps8</t>
  </si>
  <si>
    <t>secY</t>
  </si>
  <si>
    <t>tufA</t>
  </si>
  <si>
    <t>ycf3</t>
  </si>
  <si>
    <t>ycf4</t>
  </si>
  <si>
    <t>Sum</t>
  </si>
  <si>
    <t>atp</t>
  </si>
  <si>
    <t>pet</t>
  </si>
  <si>
    <t>psa</t>
  </si>
  <si>
    <t>psb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</si>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</sst>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7" workbookViewId="0">
      <selection activeCell="H60" sqref="H60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26</v>
      </c>
      <c r="C3">
        <v>1</v>
      </c>
      <c r="D3">
        <v>10</v>
      </c>
      <c r="E3">
        <v>7</v>
      </c>
      <c r="F3">
        <v>13</v>
      </c>
      <c r="G3">
        <v>2.15</v>
      </c>
    </row>
    <row r="4" spans="1:7">
      <c r="A4" t="s">
        <v>8</v>
      </c>
      <c r="B4">
        <v>20</v>
      </c>
      <c r="C4">
        <v>2</v>
      </c>
      <c r="D4">
        <v>4</v>
      </c>
      <c r="E4">
        <v>5</v>
      </c>
      <c r="F4">
        <v>10</v>
      </c>
      <c r="G4">
        <v>1.25</v>
      </c>
    </row>
    <row r="5" spans="1:7">
      <c r="A5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-1</v>
      </c>
    </row>
    <row r="6" spans="1:7">
      <c r="A6" t="s">
        <v>10</v>
      </c>
      <c r="B6">
        <v>11</v>
      </c>
      <c r="C6">
        <v>3</v>
      </c>
      <c r="D6">
        <v>2</v>
      </c>
      <c r="E6">
        <v>7</v>
      </c>
      <c r="F6">
        <v>7</v>
      </c>
      <c r="G6">
        <v>-0.64</v>
      </c>
    </row>
    <row r="7" spans="1:7">
      <c r="A7" t="s">
        <v>11</v>
      </c>
      <c r="B7">
        <v>10</v>
      </c>
      <c r="C7">
        <v>1</v>
      </c>
      <c r="D7">
        <v>1</v>
      </c>
      <c r="E7">
        <v>4</v>
      </c>
      <c r="F7">
        <v>3</v>
      </c>
      <c r="G7">
        <v>-0.1</v>
      </c>
    </row>
    <row r="8" spans="1:7">
      <c r="A8" t="s">
        <v>12</v>
      </c>
      <c r="B8">
        <v>49</v>
      </c>
      <c r="C8">
        <v>4</v>
      </c>
      <c r="D8">
        <v>8</v>
      </c>
      <c r="E8">
        <v>13</v>
      </c>
      <c r="F8">
        <v>16</v>
      </c>
      <c r="G8">
        <v>1.2</v>
      </c>
    </row>
    <row r="9" spans="1:7">
      <c r="A9" t="s">
        <v>13</v>
      </c>
      <c r="B9">
        <v>22</v>
      </c>
      <c r="C9">
        <v>0</v>
      </c>
      <c r="D9">
        <v>5</v>
      </c>
      <c r="E9">
        <v>9</v>
      </c>
      <c r="F9">
        <v>8</v>
      </c>
      <c r="G9">
        <v>0.23</v>
      </c>
    </row>
    <row r="10" spans="1:7">
      <c r="A10" t="s">
        <v>14</v>
      </c>
      <c r="B10">
        <v>28</v>
      </c>
      <c r="C10">
        <v>0</v>
      </c>
      <c r="D10">
        <v>7</v>
      </c>
      <c r="E10">
        <v>11</v>
      </c>
      <c r="F10">
        <v>13</v>
      </c>
      <c r="G10">
        <v>0.79</v>
      </c>
    </row>
    <row r="11" spans="1:7">
      <c r="A11" t="s">
        <v>15</v>
      </c>
      <c r="B11">
        <v>19</v>
      </c>
      <c r="C11">
        <v>2</v>
      </c>
      <c r="D11">
        <v>4</v>
      </c>
      <c r="E11">
        <v>11</v>
      </c>
      <c r="F11">
        <v>4</v>
      </c>
      <c r="G11">
        <v>-0.79</v>
      </c>
    </row>
    <row r="12" spans="1:7">
      <c r="A12" t="s">
        <v>16</v>
      </c>
      <c r="B12">
        <v>11</v>
      </c>
      <c r="C12">
        <v>3</v>
      </c>
      <c r="D12">
        <v>2</v>
      </c>
      <c r="E12">
        <v>4</v>
      </c>
      <c r="F12">
        <v>5</v>
      </c>
      <c r="G12">
        <v>0</v>
      </c>
    </row>
    <row r="13" spans="1:7">
      <c r="A13" t="s">
        <v>17</v>
      </c>
      <c r="B13">
        <v>2</v>
      </c>
      <c r="C13">
        <v>0</v>
      </c>
      <c r="D13">
        <v>1</v>
      </c>
      <c r="E13">
        <v>1</v>
      </c>
      <c r="F13">
        <v>1</v>
      </c>
      <c r="G13">
        <v>0.5</v>
      </c>
    </row>
    <row r="14" spans="1:7">
      <c r="A14" t="s">
        <v>18</v>
      </c>
      <c r="B14">
        <v>20</v>
      </c>
      <c r="C14">
        <v>4</v>
      </c>
      <c r="D14">
        <v>4</v>
      </c>
      <c r="E14">
        <v>10</v>
      </c>
      <c r="F14">
        <v>7</v>
      </c>
      <c r="G14">
        <v>-0.35</v>
      </c>
    </row>
    <row r="15" spans="1:7">
      <c r="A15" t="s">
        <v>19</v>
      </c>
      <c r="B15">
        <v>4</v>
      </c>
      <c r="C15">
        <v>0</v>
      </c>
      <c r="D15">
        <v>4</v>
      </c>
      <c r="E15">
        <v>1</v>
      </c>
      <c r="F15">
        <v>4</v>
      </c>
      <c r="G15">
        <v>5.25</v>
      </c>
    </row>
    <row r="16" spans="1:7">
      <c r="A16" t="s">
        <v>20</v>
      </c>
      <c r="B16">
        <v>29</v>
      </c>
      <c r="C16">
        <v>25</v>
      </c>
      <c r="D16">
        <v>2</v>
      </c>
      <c r="E16">
        <v>28</v>
      </c>
      <c r="F16">
        <v>7</v>
      </c>
      <c r="G16">
        <v>-5.48</v>
      </c>
    </row>
    <row r="17" spans="1:7">
      <c r="A17" t="s">
        <v>21</v>
      </c>
      <c r="B17">
        <v>9</v>
      </c>
      <c r="C17">
        <v>1</v>
      </c>
      <c r="D17">
        <v>3</v>
      </c>
      <c r="E17">
        <v>5</v>
      </c>
      <c r="F17">
        <v>7</v>
      </c>
      <c r="G17">
        <v>1.56</v>
      </c>
    </row>
    <row r="18" spans="1:7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23</v>
      </c>
      <c r="B19">
        <v>12</v>
      </c>
      <c r="C19">
        <v>0</v>
      </c>
      <c r="D19">
        <v>4</v>
      </c>
      <c r="E19">
        <v>4</v>
      </c>
      <c r="F19">
        <v>4</v>
      </c>
      <c r="G19">
        <v>1.17</v>
      </c>
    </row>
    <row r="20" spans="1:7">
      <c r="A20" t="s">
        <v>24</v>
      </c>
      <c r="B20">
        <v>6</v>
      </c>
      <c r="C20">
        <v>0</v>
      </c>
      <c r="D20">
        <v>1</v>
      </c>
      <c r="E20">
        <v>2</v>
      </c>
      <c r="F20">
        <v>1</v>
      </c>
      <c r="G20">
        <v>1.17</v>
      </c>
    </row>
    <row r="21" spans="1:7">
      <c r="A21" t="s">
        <v>25</v>
      </c>
      <c r="B21">
        <v>2</v>
      </c>
      <c r="C21">
        <v>0</v>
      </c>
      <c r="D21">
        <v>0</v>
      </c>
      <c r="E21">
        <v>0</v>
      </c>
      <c r="F21">
        <v>0</v>
      </c>
      <c r="G21">
        <v>1.5</v>
      </c>
    </row>
    <row r="22" spans="1:7">
      <c r="A22" t="s">
        <v>26</v>
      </c>
      <c r="B22">
        <v>5</v>
      </c>
      <c r="C22">
        <v>0</v>
      </c>
      <c r="D22">
        <v>1</v>
      </c>
      <c r="E22">
        <v>3</v>
      </c>
      <c r="F22">
        <v>3</v>
      </c>
      <c r="G22">
        <v>0.2</v>
      </c>
    </row>
    <row r="23" spans="1:7">
      <c r="A23" t="s">
        <v>27</v>
      </c>
      <c r="B23">
        <v>9</v>
      </c>
      <c r="C23">
        <v>1</v>
      </c>
      <c r="D23">
        <v>2</v>
      </c>
      <c r="E23">
        <v>3</v>
      </c>
      <c r="F23">
        <v>5</v>
      </c>
      <c r="G23">
        <v>1.44</v>
      </c>
    </row>
    <row r="24" spans="1:7">
      <c r="A24" t="s">
        <v>28</v>
      </c>
      <c r="B24">
        <v>13</v>
      </c>
      <c r="C24">
        <v>4</v>
      </c>
      <c r="D24">
        <v>3</v>
      </c>
      <c r="E24">
        <v>7</v>
      </c>
      <c r="F24">
        <v>6</v>
      </c>
      <c r="G24">
        <v>-0.31</v>
      </c>
    </row>
    <row r="25" spans="1:7">
      <c r="A25" t="s">
        <v>29</v>
      </c>
      <c r="B25">
        <v>13</v>
      </c>
      <c r="C25">
        <v>1</v>
      </c>
      <c r="D25">
        <v>6</v>
      </c>
      <c r="E25">
        <v>3</v>
      </c>
      <c r="F25">
        <v>7</v>
      </c>
      <c r="G25">
        <v>2.15</v>
      </c>
    </row>
    <row r="26" spans="1:7">
      <c r="A26" t="s">
        <v>30</v>
      </c>
      <c r="B26">
        <v>7</v>
      </c>
      <c r="C26">
        <v>0</v>
      </c>
      <c r="D26">
        <v>3</v>
      </c>
      <c r="E26">
        <v>2</v>
      </c>
      <c r="F26">
        <v>3</v>
      </c>
      <c r="G26">
        <v>1.86</v>
      </c>
    </row>
    <row r="27" spans="1:7">
      <c r="A27" t="s">
        <v>31</v>
      </c>
      <c r="B27">
        <v>6</v>
      </c>
      <c r="C27">
        <v>0</v>
      </c>
      <c r="D27">
        <v>1</v>
      </c>
      <c r="E27">
        <v>0</v>
      </c>
      <c r="F27">
        <v>1</v>
      </c>
      <c r="G27">
        <v>0.67</v>
      </c>
    </row>
    <row r="28" spans="1:7">
      <c r="A28" t="s">
        <v>32</v>
      </c>
      <c r="B28">
        <v>22</v>
      </c>
      <c r="C28">
        <v>6</v>
      </c>
      <c r="D28">
        <v>2</v>
      </c>
      <c r="E28">
        <v>14</v>
      </c>
      <c r="F28">
        <v>9</v>
      </c>
      <c r="G28">
        <v>-1.45</v>
      </c>
    </row>
    <row r="29" spans="1:7">
      <c r="A29" t="s">
        <v>33</v>
      </c>
      <c r="B29">
        <v>11</v>
      </c>
      <c r="C29">
        <v>2</v>
      </c>
      <c r="D29">
        <v>2</v>
      </c>
      <c r="E29">
        <v>6</v>
      </c>
      <c r="F29">
        <v>4</v>
      </c>
      <c r="G29">
        <v>-0.82</v>
      </c>
    </row>
    <row r="30" spans="1:7">
      <c r="A30" t="s">
        <v>34</v>
      </c>
      <c r="B30">
        <v>5</v>
      </c>
      <c r="C30">
        <v>1</v>
      </c>
      <c r="D30">
        <v>0</v>
      </c>
      <c r="E30">
        <v>1</v>
      </c>
      <c r="F30">
        <v>1</v>
      </c>
      <c r="G30">
        <v>-0.4</v>
      </c>
    </row>
    <row r="31" spans="1:7">
      <c r="A31" t="s">
        <v>35</v>
      </c>
      <c r="B31">
        <v>17</v>
      </c>
      <c r="C31">
        <v>1</v>
      </c>
      <c r="D31">
        <v>6</v>
      </c>
      <c r="E31">
        <v>6</v>
      </c>
      <c r="F31">
        <v>9</v>
      </c>
      <c r="G31">
        <v>1.76</v>
      </c>
    </row>
    <row r="32" spans="1:7">
      <c r="A32" t="s">
        <v>36</v>
      </c>
      <c r="B32">
        <v>17</v>
      </c>
      <c r="C32">
        <v>5</v>
      </c>
      <c r="D32">
        <v>3</v>
      </c>
      <c r="E32">
        <v>9</v>
      </c>
      <c r="F32">
        <v>6</v>
      </c>
      <c r="G32">
        <v>-1.06</v>
      </c>
    </row>
    <row r="33" spans="1:7">
      <c r="A33" t="s">
        <v>37</v>
      </c>
      <c r="B33">
        <v>12</v>
      </c>
      <c r="C33">
        <v>3</v>
      </c>
      <c r="D33">
        <v>1</v>
      </c>
      <c r="E33">
        <v>5</v>
      </c>
      <c r="F33">
        <v>5</v>
      </c>
      <c r="G33">
        <v>-0.08</v>
      </c>
    </row>
    <row r="34" spans="1:7">
      <c r="A34" t="s">
        <v>38</v>
      </c>
      <c r="B34">
        <v>19</v>
      </c>
      <c r="C34">
        <v>1</v>
      </c>
      <c r="D34">
        <v>1</v>
      </c>
      <c r="E34">
        <v>4</v>
      </c>
      <c r="F34">
        <v>4</v>
      </c>
      <c r="G34">
        <v>0.21</v>
      </c>
    </row>
    <row r="35" spans="1:7">
      <c r="A35" t="s">
        <v>39</v>
      </c>
      <c r="B35">
        <v>7</v>
      </c>
      <c r="C35">
        <v>0</v>
      </c>
      <c r="D35">
        <v>1</v>
      </c>
      <c r="E35">
        <v>2</v>
      </c>
      <c r="F35">
        <v>1</v>
      </c>
      <c r="G35">
        <v>0.56999999999999995</v>
      </c>
    </row>
    <row r="36" spans="1:7">
      <c r="A36" t="s">
        <v>40</v>
      </c>
      <c r="B36">
        <v>19</v>
      </c>
      <c r="C36">
        <v>1</v>
      </c>
      <c r="D36">
        <v>1</v>
      </c>
      <c r="E36">
        <v>5</v>
      </c>
      <c r="F36">
        <v>2</v>
      </c>
      <c r="G36">
        <v>-0.42</v>
      </c>
    </row>
    <row r="37" spans="1:7">
      <c r="A37" t="s">
        <v>41</v>
      </c>
      <c r="B37">
        <v>17</v>
      </c>
      <c r="C37">
        <v>2</v>
      </c>
      <c r="D37">
        <v>3</v>
      </c>
      <c r="E37">
        <v>5</v>
      </c>
      <c r="F37">
        <v>6</v>
      </c>
      <c r="G37">
        <v>0.59</v>
      </c>
    </row>
    <row r="38" spans="1:7">
      <c r="A38" t="s">
        <v>42</v>
      </c>
      <c r="B38">
        <v>3</v>
      </c>
      <c r="C38">
        <v>1</v>
      </c>
      <c r="D38">
        <v>0</v>
      </c>
      <c r="E38">
        <v>1</v>
      </c>
      <c r="F38">
        <v>1</v>
      </c>
      <c r="G38">
        <v>-1</v>
      </c>
    </row>
    <row r="39" spans="1:7">
      <c r="A39" t="s">
        <v>43</v>
      </c>
      <c r="B39">
        <v>17</v>
      </c>
      <c r="C39">
        <v>1</v>
      </c>
      <c r="D39">
        <v>3</v>
      </c>
      <c r="E39">
        <v>5</v>
      </c>
      <c r="F39">
        <v>5</v>
      </c>
      <c r="G39">
        <v>0.71</v>
      </c>
    </row>
    <row r="40" spans="1:7">
      <c r="A40" t="s">
        <v>44</v>
      </c>
      <c r="B40">
        <v>4</v>
      </c>
      <c r="C40">
        <v>1</v>
      </c>
      <c r="D40">
        <v>0</v>
      </c>
      <c r="E40">
        <v>1</v>
      </c>
      <c r="F40">
        <v>0</v>
      </c>
      <c r="G40">
        <v>-0.75</v>
      </c>
    </row>
    <row r="41" spans="1:7">
      <c r="A41" t="s">
        <v>45</v>
      </c>
      <c r="B41">
        <v>7</v>
      </c>
      <c r="C41">
        <v>1</v>
      </c>
      <c r="D41">
        <v>1</v>
      </c>
      <c r="E41">
        <v>4</v>
      </c>
      <c r="F41">
        <v>3</v>
      </c>
      <c r="G41">
        <v>-0.14000000000000001</v>
      </c>
    </row>
    <row r="42" spans="1:7">
      <c r="A42" t="s">
        <v>46</v>
      </c>
      <c r="B42">
        <v>5</v>
      </c>
      <c r="C42">
        <v>2</v>
      </c>
      <c r="D42">
        <v>2</v>
      </c>
      <c r="E42">
        <v>4</v>
      </c>
      <c r="F42">
        <v>4</v>
      </c>
      <c r="G42">
        <v>-0.4</v>
      </c>
    </row>
    <row r="43" spans="1:7">
      <c r="A43" t="s">
        <v>47</v>
      </c>
      <c r="B43">
        <v>40</v>
      </c>
      <c r="C43">
        <v>3</v>
      </c>
      <c r="D43">
        <v>3</v>
      </c>
      <c r="E43">
        <v>13</v>
      </c>
      <c r="F43">
        <v>13</v>
      </c>
      <c r="G43">
        <v>0</v>
      </c>
    </row>
    <row r="44" spans="1:7">
      <c r="A44" t="s">
        <v>48</v>
      </c>
      <c r="B44">
        <v>26</v>
      </c>
      <c r="C44">
        <v>7</v>
      </c>
      <c r="D44">
        <v>2</v>
      </c>
      <c r="E44">
        <v>11</v>
      </c>
      <c r="F44">
        <v>7</v>
      </c>
      <c r="G44">
        <v>-0.69</v>
      </c>
    </row>
    <row r="45" spans="1:7">
      <c r="A45" t="s">
        <v>49</v>
      </c>
      <c r="B45">
        <v>15</v>
      </c>
      <c r="C45">
        <v>0</v>
      </c>
      <c r="D45">
        <v>3</v>
      </c>
      <c r="E45">
        <v>4</v>
      </c>
      <c r="F45">
        <v>5</v>
      </c>
      <c r="G45">
        <v>1.07</v>
      </c>
    </row>
    <row r="46" spans="1:7">
      <c r="A46" t="s">
        <v>50</v>
      </c>
      <c r="B46">
        <v>17</v>
      </c>
      <c r="C46">
        <v>3</v>
      </c>
      <c r="D46">
        <v>3</v>
      </c>
      <c r="E46">
        <v>3</v>
      </c>
      <c r="F46">
        <v>7</v>
      </c>
      <c r="G46">
        <v>0.53</v>
      </c>
    </row>
    <row r="47" spans="1:7">
      <c r="A47" t="s">
        <v>51</v>
      </c>
      <c r="B47">
        <v>9</v>
      </c>
      <c r="C47">
        <v>0</v>
      </c>
      <c r="D47">
        <v>2</v>
      </c>
      <c r="E47">
        <v>3</v>
      </c>
      <c r="F47">
        <v>2</v>
      </c>
      <c r="G47">
        <v>0.44</v>
      </c>
    </row>
    <row r="48" spans="1:7">
      <c r="A48" t="s">
        <v>52</v>
      </c>
      <c r="B48">
        <v>8</v>
      </c>
      <c r="C48">
        <v>1</v>
      </c>
      <c r="D48">
        <v>0</v>
      </c>
      <c r="E48">
        <v>5</v>
      </c>
      <c r="F48">
        <v>2</v>
      </c>
      <c r="G48">
        <v>-1.5</v>
      </c>
    </row>
    <row r="49" spans="1:7">
      <c r="A49" t="s">
        <v>53</v>
      </c>
      <c r="B49">
        <v>36</v>
      </c>
      <c r="C49">
        <v>5</v>
      </c>
      <c r="D49">
        <v>7</v>
      </c>
      <c r="E49">
        <v>13</v>
      </c>
      <c r="F49">
        <v>12</v>
      </c>
      <c r="G49">
        <v>0.47</v>
      </c>
    </row>
    <row r="50" spans="1:7">
      <c r="A50" t="s">
        <v>54</v>
      </c>
      <c r="B50">
        <v>23</v>
      </c>
      <c r="C50">
        <v>4</v>
      </c>
      <c r="D50">
        <v>4</v>
      </c>
      <c r="E50">
        <v>10</v>
      </c>
      <c r="F50">
        <v>11</v>
      </c>
      <c r="G50">
        <v>-0.04</v>
      </c>
    </row>
    <row r="51" spans="1:7">
      <c r="A51" t="s">
        <v>55</v>
      </c>
      <c r="B51">
        <v>9</v>
      </c>
      <c r="C51">
        <v>1</v>
      </c>
      <c r="D51">
        <v>2</v>
      </c>
      <c r="E51">
        <v>5</v>
      </c>
      <c r="F51">
        <v>2</v>
      </c>
      <c r="G51">
        <v>0</v>
      </c>
    </row>
    <row r="52" spans="1:7">
      <c r="A52" t="s">
        <v>56</v>
      </c>
      <c r="B52">
        <v>24</v>
      </c>
      <c r="C52">
        <v>3</v>
      </c>
      <c r="D52">
        <v>4</v>
      </c>
      <c r="E52">
        <v>9</v>
      </c>
      <c r="F52">
        <v>5</v>
      </c>
      <c r="G52">
        <v>-0.38</v>
      </c>
    </row>
    <row r="54" spans="1:7">
      <c r="A54" s="1" t="s">
        <v>57</v>
      </c>
      <c r="B54">
        <f>SUM(B3:B52)</f>
        <v>724</v>
      </c>
      <c r="C54">
        <f t="shared" ref="C54:F54" si="0">SUM(C3:C52)</f>
        <v>108</v>
      </c>
      <c r="D54">
        <f t="shared" si="0"/>
        <v>135</v>
      </c>
      <c r="E54">
        <f t="shared" si="0"/>
        <v>290</v>
      </c>
      <c r="F54">
        <f t="shared" si="0"/>
        <v>262</v>
      </c>
    </row>
    <row r="55" spans="1:7">
      <c r="A55" s="1" t="s">
        <v>58</v>
      </c>
      <c r="B55">
        <f>SUM(B3:B6)</f>
        <v>59</v>
      </c>
      <c r="C55">
        <f t="shared" ref="C55:F55" si="1">SUM(C3:C6)</f>
        <v>7</v>
      </c>
      <c r="D55">
        <f t="shared" si="1"/>
        <v>17</v>
      </c>
      <c r="E55">
        <f t="shared" si="1"/>
        <v>21</v>
      </c>
      <c r="F55">
        <f t="shared" si="1"/>
        <v>31</v>
      </c>
    </row>
    <row r="56" spans="1:7">
      <c r="A56" s="1" t="s">
        <v>59</v>
      </c>
      <c r="B56">
        <f>SUM(B8:B10)</f>
        <v>99</v>
      </c>
      <c r="C56">
        <f t="shared" ref="C56:F56" si="2">SUM(C8:C10)</f>
        <v>4</v>
      </c>
      <c r="D56">
        <f t="shared" si="2"/>
        <v>20</v>
      </c>
      <c r="E56">
        <f t="shared" si="2"/>
        <v>33</v>
      </c>
      <c r="F56">
        <f t="shared" si="2"/>
        <v>37</v>
      </c>
    </row>
    <row r="57" spans="1:7">
      <c r="A57" s="1" t="s">
        <v>60</v>
      </c>
      <c r="B57">
        <f>SUM(B11:B12)</f>
        <v>30</v>
      </c>
      <c r="C57">
        <f t="shared" ref="C57:F57" si="3">SUM(C11:C12)</f>
        <v>5</v>
      </c>
      <c r="D57">
        <f t="shared" si="3"/>
        <v>6</v>
      </c>
      <c r="E57">
        <f t="shared" si="3"/>
        <v>15</v>
      </c>
      <c r="F57">
        <f t="shared" si="3"/>
        <v>9</v>
      </c>
    </row>
    <row r="58" spans="1:7">
      <c r="A58" s="1" t="s">
        <v>61</v>
      </c>
      <c r="B58">
        <f>SUM(B13:B23)</f>
        <v>98</v>
      </c>
      <c r="C58">
        <f t="shared" ref="C58:F58" si="4">SUM(C13:C23)</f>
        <v>31</v>
      </c>
      <c r="D58">
        <f t="shared" si="4"/>
        <v>22</v>
      </c>
      <c r="E58">
        <f t="shared" si="4"/>
        <v>57</v>
      </c>
      <c r="F58">
        <f t="shared" si="4"/>
        <v>39</v>
      </c>
    </row>
    <row r="59" spans="1:7">
      <c r="A59" s="1"/>
    </row>
    <row r="60" spans="1:7">
      <c r="A60" s="1" t="s">
        <v>62</v>
      </c>
      <c r="C60">
        <f>C54/724*100</f>
        <v>14.917127071823206</v>
      </c>
      <c r="D60">
        <f t="shared" ref="D60:F60" si="5">D54/724*100</f>
        <v>18.646408839779006</v>
      </c>
      <c r="E60">
        <f t="shared" si="5"/>
        <v>40.055248618784525</v>
      </c>
      <c r="F60">
        <f t="shared" si="5"/>
        <v>36.187845303867405</v>
      </c>
    </row>
    <row r="61" spans="1:7">
      <c r="A61" s="1" t="s">
        <v>58</v>
      </c>
      <c r="C61">
        <f>C55/59*100</f>
        <v>11.864406779661017</v>
      </c>
      <c r="D61">
        <f t="shared" ref="D61:F61" si="6">D55/59*100</f>
        <v>28.8135593220339</v>
      </c>
      <c r="E61">
        <f t="shared" si="6"/>
        <v>35.593220338983052</v>
      </c>
      <c r="F61">
        <f t="shared" si="6"/>
        <v>52.542372881355938</v>
      </c>
    </row>
    <row r="62" spans="1:7">
      <c r="A62" s="1" t="s">
        <v>59</v>
      </c>
      <c r="C62">
        <f>C56/99*100</f>
        <v>4.0404040404040407</v>
      </c>
      <c r="D62">
        <f t="shared" ref="D62:F62" si="7">D56/99*100</f>
        <v>20.202020202020201</v>
      </c>
      <c r="E62">
        <f t="shared" si="7"/>
        <v>33.333333333333329</v>
      </c>
      <c r="F62">
        <f t="shared" si="7"/>
        <v>37.373737373737377</v>
      </c>
    </row>
    <row r="63" spans="1:7">
      <c r="A63" s="1" t="s">
        <v>60</v>
      </c>
      <c r="C63">
        <f>C57/30*100</f>
        <v>16.666666666666664</v>
      </c>
      <c r="D63">
        <f t="shared" ref="D63:F63" si="8">D57/30*100</f>
        <v>20</v>
      </c>
      <c r="E63">
        <f t="shared" si="8"/>
        <v>50</v>
      </c>
      <c r="F63">
        <f t="shared" si="8"/>
        <v>30</v>
      </c>
    </row>
    <row r="64" spans="1:7">
      <c r="A64" s="1" t="s">
        <v>61</v>
      </c>
      <c r="C64">
        <f>C58/98*100</f>
        <v>31.632653061224492</v>
      </c>
      <c r="D64">
        <f t="shared" ref="D64:F64" si="9">D58/98*100</f>
        <v>22.448979591836736</v>
      </c>
      <c r="E64">
        <f t="shared" si="9"/>
        <v>58.163265306122447</v>
      </c>
      <c r="F64">
        <f t="shared" si="9"/>
        <v>39.795918367346935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Kv_Vb_AA_outN.csv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2016-03-23T16:12:22Z</dcterms:created>
  <dcterms:modified xsi:type="dcterms:W3CDTF">2016-03-23T16:14:36Z</dcterms:modified>
</cp:coreProperties>
</file>