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Pl_Vb_AA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D24" i="1"/>
  <c r="E24" i="1"/>
  <c r="F24" i="1"/>
  <c r="C24" i="1"/>
  <c r="D23" i="1"/>
  <c r="E23" i="1"/>
  <c r="F23" i="1"/>
  <c r="C23" i="1"/>
  <c r="F22" i="1"/>
  <c r="D22" i="1"/>
  <c r="E22" i="1"/>
  <c r="C22" i="1"/>
  <c r="D21" i="1"/>
  <c r="E21" i="1"/>
  <c r="F21" i="1"/>
  <c r="C21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<sst xmlns="http://schemas.openxmlformats.org/spreadsheetml/2006/main" count="28" uniqueCount="24">
  <si>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</si>
  <si>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</si>
  <si>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</si>
  <si>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</si>
  <si>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</si>
  <si>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</si>
  <si>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</si>
  <si>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atpA</t>
  </si>
  <si>
    <t>atpB</t>
  </si>
  <si>
    <t>petB</t>
  </si>
  <si>
    <t>petD</t>
  </si>
  <si>
    <t>psaA</t>
  </si>
  <si>
    <t>psaB</t>
  </si>
  <si>
    <t>psbA</t>
  </si>
  <si>
    <t>psbB</t>
  </si>
  <si>
    <t>psbC</t>
  </si>
  <si>
    <t>psbD</t>
  </si>
  <si>
    <t>psbE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</si>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</sst>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21" sqref="H21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46</v>
      </c>
      <c r="C3">
        <v>2</v>
      </c>
      <c r="D3">
        <v>9</v>
      </c>
      <c r="E3">
        <v>12</v>
      </c>
      <c r="F3">
        <v>19</v>
      </c>
      <c r="G3">
        <v>1.26</v>
      </c>
    </row>
    <row r="4" spans="1:7">
      <c r="A4" t="s">
        <v>8</v>
      </c>
      <c r="B4">
        <v>85</v>
      </c>
      <c r="C4">
        <v>5</v>
      </c>
      <c r="D4">
        <v>15</v>
      </c>
      <c r="E4">
        <v>27</v>
      </c>
      <c r="F4">
        <v>25</v>
      </c>
      <c r="G4">
        <v>0.66</v>
      </c>
    </row>
    <row r="5" spans="1:7">
      <c r="A5" t="s">
        <v>9</v>
      </c>
      <c r="B5">
        <v>9</v>
      </c>
      <c r="C5">
        <v>1</v>
      </c>
      <c r="D5">
        <v>2</v>
      </c>
      <c r="E5">
        <v>4</v>
      </c>
      <c r="F5">
        <v>4</v>
      </c>
      <c r="G5">
        <v>1</v>
      </c>
    </row>
    <row r="6" spans="1:7">
      <c r="A6" t="s">
        <v>10</v>
      </c>
      <c r="B6">
        <v>23</v>
      </c>
      <c r="C6">
        <v>1</v>
      </c>
      <c r="D6">
        <v>9</v>
      </c>
      <c r="E6">
        <v>6</v>
      </c>
      <c r="F6">
        <v>11</v>
      </c>
      <c r="G6">
        <v>2.57</v>
      </c>
    </row>
    <row r="7" spans="1:7">
      <c r="A7" t="s">
        <v>11</v>
      </c>
      <c r="B7">
        <v>121</v>
      </c>
      <c r="C7">
        <v>13</v>
      </c>
      <c r="D7">
        <v>29</v>
      </c>
      <c r="E7">
        <v>40</v>
      </c>
      <c r="F7">
        <v>61</v>
      </c>
      <c r="G7">
        <v>1.0900000000000001</v>
      </c>
    </row>
    <row r="8" spans="1:7">
      <c r="A8" t="s">
        <v>12</v>
      </c>
      <c r="B8">
        <v>107</v>
      </c>
      <c r="C8">
        <v>7</v>
      </c>
      <c r="D8">
        <v>34</v>
      </c>
      <c r="E8">
        <v>33</v>
      </c>
      <c r="F8">
        <v>51</v>
      </c>
      <c r="G8">
        <v>1.49</v>
      </c>
    </row>
    <row r="9" spans="1:7">
      <c r="A9" t="s">
        <v>13</v>
      </c>
      <c r="B9">
        <v>23</v>
      </c>
      <c r="C9">
        <v>2</v>
      </c>
      <c r="D9">
        <v>11</v>
      </c>
      <c r="E9">
        <v>7</v>
      </c>
      <c r="F9">
        <v>13</v>
      </c>
      <c r="G9">
        <v>2.48</v>
      </c>
    </row>
    <row r="10" spans="1:7">
      <c r="A10" t="s">
        <v>14</v>
      </c>
      <c r="B10">
        <v>62</v>
      </c>
      <c r="C10">
        <v>4</v>
      </c>
      <c r="D10">
        <v>24</v>
      </c>
      <c r="E10">
        <v>22</v>
      </c>
      <c r="F10">
        <v>33</v>
      </c>
      <c r="G10">
        <v>1.47</v>
      </c>
    </row>
    <row r="11" spans="1:7">
      <c r="A11" t="s">
        <v>15</v>
      </c>
      <c r="B11">
        <v>34</v>
      </c>
      <c r="C11">
        <v>7</v>
      </c>
      <c r="D11">
        <v>11</v>
      </c>
      <c r="E11">
        <v>18</v>
      </c>
      <c r="F11">
        <v>22</v>
      </c>
      <c r="G11">
        <v>0.28999999999999998</v>
      </c>
    </row>
    <row r="12" spans="1:7">
      <c r="A12" t="s">
        <v>16</v>
      </c>
      <c r="B12">
        <v>18</v>
      </c>
      <c r="C12">
        <v>1</v>
      </c>
      <c r="D12">
        <v>7</v>
      </c>
      <c r="E12">
        <v>4</v>
      </c>
      <c r="F12">
        <v>11</v>
      </c>
      <c r="G12">
        <v>1.89</v>
      </c>
    </row>
    <row r="13" spans="1:7">
      <c r="A13" t="s">
        <v>17</v>
      </c>
      <c r="B13">
        <v>3</v>
      </c>
      <c r="C13">
        <v>0</v>
      </c>
      <c r="D13">
        <v>0</v>
      </c>
      <c r="E13">
        <v>1</v>
      </c>
      <c r="F13">
        <v>1</v>
      </c>
      <c r="G13">
        <v>0.33</v>
      </c>
    </row>
    <row r="15" spans="1:7">
      <c r="A15" t="s">
        <v>18</v>
      </c>
      <c r="B15">
        <f>SUM(B3:B13)</f>
        <v>531</v>
      </c>
      <c r="C15">
        <f t="shared" ref="C15:F15" si="0">SUM(C3:C13)</f>
        <v>43</v>
      </c>
      <c r="D15">
        <f t="shared" si="0"/>
        <v>151</v>
      </c>
      <c r="E15">
        <f t="shared" si="0"/>
        <v>174</v>
      </c>
      <c r="F15">
        <f t="shared" si="0"/>
        <v>251</v>
      </c>
    </row>
    <row r="16" spans="1:7">
      <c r="A16" t="s">
        <v>19</v>
      </c>
      <c r="B16">
        <f>SUM(B3:B4)</f>
        <v>131</v>
      </c>
      <c r="C16">
        <f t="shared" ref="C16:F16" si="1">SUM(C3:C4)</f>
        <v>7</v>
      </c>
      <c r="D16">
        <f t="shared" si="1"/>
        <v>24</v>
      </c>
      <c r="E16">
        <f t="shared" si="1"/>
        <v>39</v>
      </c>
      <c r="F16">
        <f t="shared" si="1"/>
        <v>44</v>
      </c>
    </row>
    <row r="17" spans="1:6">
      <c r="A17" t="s">
        <v>20</v>
      </c>
      <c r="B17">
        <f>SUM(B5:B6)</f>
        <v>32</v>
      </c>
      <c r="C17">
        <f t="shared" ref="C17:F17" si="2">SUM(C5:C6)</f>
        <v>2</v>
      </c>
      <c r="D17">
        <f t="shared" si="2"/>
        <v>11</v>
      </c>
      <c r="E17">
        <f t="shared" si="2"/>
        <v>10</v>
      </c>
      <c r="F17">
        <f t="shared" si="2"/>
        <v>15</v>
      </c>
    </row>
    <row r="18" spans="1:6">
      <c r="A18" t="s">
        <v>21</v>
      </c>
      <c r="B18">
        <f>SUM(B7:B8)</f>
        <v>228</v>
      </c>
      <c r="C18">
        <f t="shared" ref="C18:F18" si="3">SUM(C7:C8)</f>
        <v>20</v>
      </c>
      <c r="D18">
        <f t="shared" si="3"/>
        <v>63</v>
      </c>
      <c r="E18">
        <f t="shared" si="3"/>
        <v>73</v>
      </c>
      <c r="F18">
        <f t="shared" si="3"/>
        <v>112</v>
      </c>
    </row>
    <row r="19" spans="1:6">
      <c r="A19" t="s">
        <v>22</v>
      </c>
      <c r="B19">
        <f>SUM(B9:B13)</f>
        <v>140</v>
      </c>
      <c r="C19">
        <f t="shared" ref="C19:F19" si="4">SUM(C9:C13)</f>
        <v>14</v>
      </c>
      <c r="D19">
        <f t="shared" si="4"/>
        <v>53</v>
      </c>
      <c r="E19">
        <f t="shared" si="4"/>
        <v>52</v>
      </c>
      <c r="F19">
        <f t="shared" si="4"/>
        <v>80</v>
      </c>
    </row>
    <row r="21" spans="1:6">
      <c r="A21" t="s">
        <v>23</v>
      </c>
      <c r="C21">
        <f>C15/531*100</f>
        <v>8.0979284369114879</v>
      </c>
      <c r="D21">
        <f t="shared" ref="D21:F21" si="5">D15/531*100</f>
        <v>28.436911487758948</v>
      </c>
      <c r="E21">
        <f t="shared" si="5"/>
        <v>32.7683615819209</v>
      </c>
      <c r="F21">
        <f t="shared" si="5"/>
        <v>47.269303201506588</v>
      </c>
    </row>
    <row r="22" spans="1:6">
      <c r="A22" t="s">
        <v>19</v>
      </c>
      <c r="C22">
        <f>C16/131*100</f>
        <v>5.343511450381679</v>
      </c>
      <c r="D22">
        <f t="shared" ref="D22:E22" si="6">D16/131*100</f>
        <v>18.320610687022899</v>
      </c>
      <c r="E22">
        <f t="shared" si="6"/>
        <v>29.770992366412212</v>
      </c>
      <c r="F22">
        <f>F16/131*100</f>
        <v>33.587786259541986</v>
      </c>
    </row>
    <row r="23" spans="1:6">
      <c r="A23" t="s">
        <v>20</v>
      </c>
      <c r="C23">
        <f>C17/32*100</f>
        <v>6.25</v>
      </c>
      <c r="D23">
        <f t="shared" ref="D23:F23" si="7">D17/32*100</f>
        <v>34.375</v>
      </c>
      <c r="E23">
        <f t="shared" si="7"/>
        <v>31.25</v>
      </c>
      <c r="F23">
        <f t="shared" si="7"/>
        <v>46.875</v>
      </c>
    </row>
    <row r="24" spans="1:6">
      <c r="A24" t="s">
        <v>21</v>
      </c>
      <c r="C24">
        <f>C18/228*100</f>
        <v>8.7719298245614024</v>
      </c>
      <c r="D24">
        <f t="shared" ref="D24:F24" si="8">D18/228*100</f>
        <v>27.631578947368425</v>
      </c>
      <c r="E24">
        <f t="shared" si="8"/>
        <v>32.017543859649123</v>
      </c>
      <c r="F24">
        <f t="shared" si="8"/>
        <v>49.122807017543856</v>
      </c>
    </row>
    <row r="25" spans="1:6">
      <c r="A25" t="s">
        <v>22</v>
      </c>
      <c r="C25">
        <f>C19/140*100</f>
        <v>10</v>
      </c>
      <c r="D25">
        <f t="shared" ref="D25:F25" si="9">D19/140*100</f>
        <v>37.857142857142854</v>
      </c>
      <c r="E25">
        <f t="shared" si="9"/>
        <v>37.142857142857146</v>
      </c>
      <c r="F25">
        <f t="shared" si="9"/>
        <v>57.142857142857139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Pl_Vb_AA_out.csv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2016-03-23T16:35:54Z</dcterms:created>
  <dcterms:modified xsi:type="dcterms:W3CDTF">2016-03-23T16:42:08Z</dcterms:modified>
</cp:coreProperties>
</file>