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57488ce533f182/Software/KSP Science Checklist/"/>
    </mc:Choice>
  </mc:AlternateContent>
  <xr:revisionPtr revIDLastSave="188" documentId="8_{10108947-FC02-45EF-B9B1-0396F89FD41F}" xr6:coauthVersionLast="47" xr6:coauthVersionMax="47" xr10:uidLastSave="{82037F91-89FC-4EB6-ACD9-4A9EF8BC6D0A}"/>
  <bookViews>
    <workbookView xWindow="-96" yWindow="12600" windowWidth="18984" windowHeight="12696" activeTab="1" xr2:uid="{164BB404-8445-46EF-88EC-AFC8B3D45C87}"/>
  </bookViews>
  <sheets>
    <sheet name="outpu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V6" i="2"/>
  <c r="C324" i="2"/>
  <c r="F324" i="2" s="1"/>
  <c r="C323" i="2"/>
  <c r="F323" i="2" s="1"/>
  <c r="C322" i="2"/>
  <c r="F322" i="2" s="1"/>
  <c r="C321" i="2"/>
  <c r="F321" i="2" s="1"/>
  <c r="C320" i="2"/>
  <c r="F320" i="2" s="1"/>
  <c r="C319" i="2"/>
  <c r="F319" i="2" s="1"/>
  <c r="C318" i="2"/>
  <c r="F318" i="2" s="1"/>
  <c r="C317" i="2"/>
  <c r="F317" i="2" s="1"/>
  <c r="C316" i="2"/>
  <c r="F316" i="2" s="1"/>
  <c r="C267" i="2"/>
  <c r="F267" i="2" s="1"/>
  <c r="C266" i="2"/>
  <c r="F266" i="2" s="1"/>
  <c r="C265" i="2"/>
  <c r="F265" i="2" s="1"/>
  <c r="C264" i="2"/>
  <c r="F264" i="2" s="1"/>
  <c r="C263" i="2"/>
  <c r="F263" i="2" s="1"/>
  <c r="C262" i="2"/>
  <c r="F262" i="2" s="1"/>
  <c r="C261" i="2"/>
  <c r="F261" i="2" s="1"/>
  <c r="C260" i="2"/>
  <c r="F260" i="2" s="1"/>
  <c r="C63" i="2"/>
  <c r="F63" i="2" s="1"/>
  <c r="C62" i="2"/>
  <c r="F62" i="2" s="1"/>
  <c r="C61" i="2"/>
  <c r="F61" i="2" s="1"/>
  <c r="C60" i="2"/>
  <c r="F60" i="2" s="1"/>
  <c r="C510" i="2"/>
  <c r="F510" i="2" s="1"/>
  <c r="C333" i="2"/>
  <c r="F333" i="2" s="1"/>
  <c r="C332" i="2"/>
  <c r="F332" i="2" s="1"/>
  <c r="C331" i="2"/>
  <c r="F331" i="2" s="1"/>
  <c r="C330" i="2"/>
  <c r="F330" i="2" s="1"/>
  <c r="C329" i="2"/>
  <c r="F329" i="2" s="1"/>
  <c r="C328" i="2"/>
  <c r="F328" i="2" s="1"/>
  <c r="C327" i="2"/>
  <c r="F327" i="2" s="1"/>
  <c r="C326" i="2"/>
  <c r="F326" i="2" s="1"/>
  <c r="C325" i="2"/>
  <c r="F325" i="2" s="1"/>
  <c r="C401" i="2"/>
  <c r="F401" i="2" s="1"/>
  <c r="C400" i="2"/>
  <c r="F400" i="2" s="1"/>
  <c r="C250" i="2"/>
  <c r="F250" i="2" s="1"/>
  <c r="C391" i="2"/>
  <c r="F391" i="2" s="1"/>
  <c r="C201" i="2"/>
  <c r="F201" i="2" s="1"/>
  <c r="C220" i="2"/>
  <c r="F220" i="2" s="1"/>
  <c r="C381" i="2"/>
  <c r="F381" i="2" s="1"/>
  <c r="C380" i="2"/>
  <c r="F380" i="2" s="1"/>
  <c r="C379" i="2"/>
  <c r="F379" i="2" s="1"/>
  <c r="C378" i="2"/>
  <c r="F378" i="2" s="1"/>
  <c r="C127" i="2"/>
  <c r="F127" i="2" s="1"/>
  <c r="C135" i="2"/>
  <c r="F135" i="2" s="1"/>
  <c r="C131" i="2"/>
  <c r="F131" i="2" s="1"/>
  <c r="C137" i="2"/>
  <c r="F137" i="2" s="1"/>
  <c r="C103" i="2"/>
  <c r="F103" i="2" s="1"/>
  <c r="C104" i="2"/>
  <c r="F104" i="2" s="1"/>
  <c r="C101" i="2"/>
  <c r="F101" i="2" s="1"/>
  <c r="C99" i="2"/>
  <c r="F99" i="2" s="1"/>
  <c r="C730" i="2"/>
  <c r="F730" i="2" s="1"/>
  <c r="C729" i="2"/>
  <c r="F729" i="2" s="1"/>
  <c r="C728" i="2"/>
  <c r="F728" i="2" s="1"/>
  <c r="C727" i="2"/>
  <c r="F727" i="2" s="1"/>
  <c r="C726" i="2"/>
  <c r="F726" i="2" s="1"/>
  <c r="C725" i="2"/>
  <c r="F725" i="2" s="1"/>
  <c r="C724" i="2"/>
  <c r="F724" i="2" s="1"/>
  <c r="C723" i="2"/>
  <c r="F723" i="2" s="1"/>
  <c r="C722" i="2"/>
  <c r="F722" i="2" s="1"/>
  <c r="C721" i="2"/>
  <c r="F721" i="2" s="1"/>
  <c r="C696" i="2"/>
  <c r="F696" i="2" s="1"/>
  <c r="C686" i="2"/>
  <c r="F686" i="2" s="1"/>
  <c r="C676" i="2"/>
  <c r="F676" i="2" s="1"/>
  <c r="C674" i="2"/>
  <c r="F674" i="2" s="1"/>
  <c r="C690" i="2"/>
  <c r="F690" i="2" s="1"/>
  <c r="C692" i="2"/>
  <c r="F692" i="2" s="1"/>
  <c r="C694" i="2"/>
  <c r="F694" i="2" s="1"/>
  <c r="C651" i="2"/>
  <c r="F651" i="2" s="1"/>
  <c r="C240" i="2"/>
  <c r="F240" i="2" s="1"/>
  <c r="C174" i="2"/>
  <c r="F174" i="2" s="1"/>
  <c r="C173" i="2"/>
  <c r="F173" i="2" s="1"/>
  <c r="C480" i="2"/>
  <c r="F480" i="2" s="1"/>
  <c r="C479" i="2"/>
  <c r="F479" i="2" s="1"/>
  <c r="C489" i="2"/>
  <c r="F489" i="2" s="1"/>
  <c r="C488" i="2"/>
  <c r="F488" i="2" s="1"/>
  <c r="C487" i="2"/>
  <c r="F487" i="2" s="1"/>
  <c r="C486" i="2"/>
  <c r="F486" i="2" s="1"/>
  <c r="C485" i="2"/>
  <c r="F485" i="2" s="1"/>
  <c r="C484" i="2"/>
  <c r="F484" i="2" s="1"/>
  <c r="C483" i="2"/>
  <c r="F483" i="2" s="1"/>
  <c r="C482" i="2"/>
  <c r="F482" i="2" s="1"/>
  <c r="C481" i="2"/>
  <c r="F481" i="2" s="1"/>
  <c r="C470" i="2"/>
  <c r="F470" i="2" s="1"/>
  <c r="C230" i="2"/>
  <c r="F230" i="2" s="1"/>
  <c r="C431" i="2"/>
  <c r="F431" i="2" s="1"/>
  <c r="C430" i="2"/>
  <c r="F430" i="2" s="1"/>
  <c r="C429" i="2"/>
  <c r="F429" i="2" s="1"/>
  <c r="C428" i="2"/>
  <c r="F428" i="2" s="1"/>
  <c r="C421" i="2"/>
  <c r="F421" i="2" s="1"/>
  <c r="C420" i="2"/>
  <c r="F420" i="2" s="1"/>
  <c r="C441" i="2"/>
  <c r="F441" i="2" s="1"/>
  <c r="C440" i="2"/>
  <c r="F440" i="2" s="1"/>
  <c r="C451" i="2"/>
  <c r="F451" i="2" s="1"/>
  <c r="C450" i="2"/>
  <c r="F450" i="2" s="1"/>
  <c r="C411" i="2"/>
  <c r="F411" i="2" s="1"/>
  <c r="C296" i="2"/>
  <c r="F296" i="2" s="1"/>
  <c r="C295" i="2"/>
  <c r="F295" i="2" s="1"/>
  <c r="C294" i="2"/>
  <c r="F294" i="2" s="1"/>
  <c r="C293" i="2"/>
  <c r="F293" i="2" s="1"/>
  <c r="C292" i="2"/>
  <c r="F292" i="2" s="1"/>
  <c r="C351" i="2"/>
  <c r="F351" i="2" s="1"/>
  <c r="C350" i="2"/>
  <c r="F350" i="2" s="1"/>
  <c r="C349" i="2"/>
  <c r="F349" i="2" s="1"/>
  <c r="C348" i="2"/>
  <c r="F348" i="2" s="1"/>
  <c r="C347" i="2"/>
  <c r="F347" i="2" s="1"/>
  <c r="C346" i="2"/>
  <c r="F346" i="2" s="1"/>
  <c r="C345" i="2"/>
  <c r="F345" i="2" s="1"/>
  <c r="C344" i="2"/>
  <c r="F344" i="2" s="1"/>
  <c r="C343" i="2"/>
  <c r="F343" i="2" s="1"/>
  <c r="C342" i="2"/>
  <c r="F342" i="2" s="1"/>
  <c r="C341" i="2"/>
  <c r="F341" i="2" s="1"/>
  <c r="C340" i="2"/>
  <c r="F340" i="2" s="1"/>
  <c r="C339" i="2"/>
  <c r="F339" i="2" s="1"/>
  <c r="C338" i="2"/>
  <c r="F338" i="2" s="1"/>
  <c r="C337" i="2"/>
  <c r="F337" i="2" s="1"/>
  <c r="C336" i="2"/>
  <c r="F336" i="2" s="1"/>
  <c r="C335" i="2"/>
  <c r="F335" i="2" s="1"/>
  <c r="C334" i="2"/>
  <c r="F334" i="2" s="1"/>
  <c r="C315" i="2"/>
  <c r="F315" i="2" s="1"/>
  <c r="C314" i="2"/>
  <c r="F314" i="2" s="1"/>
  <c r="C313" i="2"/>
  <c r="F313" i="2" s="1"/>
  <c r="C312" i="2"/>
  <c r="F312" i="2" s="1"/>
  <c r="C311" i="2"/>
  <c r="F311" i="2" s="1"/>
  <c r="C310" i="2"/>
  <c r="F310" i="2" s="1"/>
  <c r="C309" i="2"/>
  <c r="F309" i="2" s="1"/>
  <c r="C308" i="2"/>
  <c r="F308" i="2" s="1"/>
  <c r="C307" i="2"/>
  <c r="F307" i="2" s="1"/>
  <c r="C286" i="2"/>
  <c r="F286" i="2" s="1"/>
  <c r="C285" i="2"/>
  <c r="F285" i="2" s="1"/>
  <c r="C284" i="2"/>
  <c r="F284" i="2" s="1"/>
  <c r="C283" i="2"/>
  <c r="F283" i="2" s="1"/>
  <c r="C282" i="2"/>
  <c r="F282" i="2" s="1"/>
  <c r="C281" i="2"/>
  <c r="F281" i="2" s="1"/>
  <c r="C280" i="2"/>
  <c r="F280" i="2" s="1"/>
  <c r="C279" i="2"/>
  <c r="F279" i="2" s="1"/>
  <c r="C278" i="2"/>
  <c r="F278" i="2" s="1"/>
  <c r="C306" i="2"/>
  <c r="F306" i="2" s="1"/>
  <c r="C305" i="2"/>
  <c r="F305" i="2" s="1"/>
  <c r="C277" i="2"/>
  <c r="F277" i="2" s="1"/>
  <c r="C191" i="2"/>
  <c r="F191" i="2" s="1"/>
  <c r="C164" i="2"/>
  <c r="F164" i="2" s="1"/>
  <c r="C154" i="2"/>
  <c r="F154" i="2" s="1"/>
  <c r="C627" i="2"/>
  <c r="F627" i="2" s="1"/>
  <c r="C525" i="2"/>
  <c r="F525" i="2" s="1"/>
  <c r="C119" i="2"/>
  <c r="F119" i="2" s="1"/>
  <c r="C540" i="2"/>
  <c r="F540" i="2" s="1"/>
  <c r="C608" i="2"/>
  <c r="F608" i="2" s="1"/>
  <c r="C607" i="2"/>
  <c r="F607" i="2" s="1"/>
  <c r="C606" i="2"/>
  <c r="F606" i="2" s="1"/>
  <c r="C605" i="2"/>
  <c r="F605" i="2" s="1"/>
  <c r="C604" i="2"/>
  <c r="F604" i="2" s="1"/>
  <c r="C603" i="2"/>
  <c r="F603" i="2" s="1"/>
  <c r="C602" i="2"/>
  <c r="F602" i="2" s="1"/>
  <c r="C601" i="2"/>
  <c r="F601" i="2" s="1"/>
  <c r="C600" i="2"/>
  <c r="F600" i="2" s="1"/>
  <c r="C599" i="2"/>
  <c r="F599" i="2" s="1"/>
  <c r="C563" i="2"/>
  <c r="F563" i="2" s="1"/>
  <c r="C565" i="2"/>
  <c r="F565" i="2" s="1"/>
  <c r="C559" i="2"/>
  <c r="F559" i="2" s="1"/>
  <c r="C567" i="2"/>
  <c r="F567" i="2" s="1"/>
  <c r="C561" i="2"/>
  <c r="F561" i="2" s="1"/>
  <c r="C571" i="2"/>
  <c r="F571" i="2" s="1"/>
  <c r="C575" i="2"/>
  <c r="F575" i="2" s="1"/>
  <c r="C569" i="2"/>
  <c r="F569" i="2" s="1"/>
  <c r="C573" i="2"/>
  <c r="F573" i="2" s="1"/>
  <c r="C544" i="2"/>
  <c r="F544" i="2" s="1"/>
  <c r="C541" i="2"/>
  <c r="F541" i="2" s="1"/>
  <c r="C543" i="2"/>
  <c r="F543" i="2" s="1"/>
  <c r="C545" i="2"/>
  <c r="F545" i="2" s="1"/>
  <c r="C542" i="2"/>
  <c r="F542" i="2" s="1"/>
  <c r="C121" i="2"/>
  <c r="F121" i="2" s="1"/>
  <c r="C41" i="2"/>
  <c r="F41" i="2" s="1"/>
  <c r="C45" i="2"/>
  <c r="F45" i="2" s="1"/>
  <c r="C733" i="2"/>
  <c r="F733" i="2" s="1"/>
  <c r="C732" i="2"/>
  <c r="F732" i="2" s="1"/>
  <c r="C731" i="2"/>
  <c r="F731" i="2" s="1"/>
  <c r="C645" i="2"/>
  <c r="F645" i="2" s="1"/>
  <c r="C672" i="2"/>
  <c r="F672" i="2" s="1"/>
  <c r="C643" i="2"/>
  <c r="F643" i="2" s="1"/>
  <c r="C652" i="2"/>
  <c r="F652" i="2" s="1"/>
  <c r="C698" i="2"/>
  <c r="F698" i="2" s="1"/>
  <c r="C670" i="2"/>
  <c r="F670" i="2" s="1"/>
  <c r="C666" i="2"/>
  <c r="F666" i="2" s="1"/>
  <c r="C688" i="2"/>
  <c r="F688" i="2" s="1"/>
  <c r="C668" i="2"/>
  <c r="F668" i="2" s="1"/>
  <c r="C682" i="2"/>
  <c r="F682" i="2" s="1"/>
  <c r="C680" i="2"/>
  <c r="F680" i="2" s="1"/>
  <c r="C678" i="2"/>
  <c r="F678" i="2" s="1"/>
  <c r="C684" i="2"/>
  <c r="F684" i="2" s="1"/>
  <c r="C644" i="2"/>
  <c r="F644" i="2" s="1"/>
  <c r="C642" i="2"/>
  <c r="F642" i="2" s="1"/>
  <c r="C649" i="2"/>
  <c r="F649" i="2" s="1"/>
  <c r="C646" i="2"/>
  <c r="F646" i="2" s="1"/>
  <c r="C648" i="2"/>
  <c r="F648" i="2" s="1"/>
  <c r="C647" i="2"/>
  <c r="F647" i="2" s="1"/>
  <c r="C650" i="2"/>
  <c r="F650" i="2" s="1"/>
  <c r="C95" i="2"/>
  <c r="F95" i="2" s="1"/>
  <c r="C105" i="2"/>
  <c r="F105" i="2" s="1"/>
  <c r="C102" i="2"/>
  <c r="F102" i="2" s="1"/>
  <c r="C96" i="2"/>
  <c r="F96" i="2" s="1"/>
  <c r="C100" i="2"/>
  <c r="F100" i="2" s="1"/>
  <c r="C97" i="2"/>
  <c r="F97" i="2" s="1"/>
  <c r="C98" i="2"/>
  <c r="F98" i="2" s="1"/>
  <c r="C129" i="2"/>
  <c r="F129" i="2" s="1"/>
  <c r="C125" i="2"/>
  <c r="F125" i="2" s="1"/>
  <c r="C123" i="2"/>
  <c r="F123" i="2" s="1"/>
  <c r="C133" i="2"/>
  <c r="F133" i="2" s="1"/>
  <c r="C139" i="2"/>
  <c r="F139" i="2" s="1"/>
  <c r="C15" i="2"/>
  <c r="F15" i="2" s="1"/>
  <c r="C36" i="2"/>
  <c r="F36" i="2" s="1"/>
  <c r="C371" i="2"/>
  <c r="F371" i="2" s="1"/>
  <c r="C361" i="2"/>
  <c r="F361" i="2" s="1"/>
  <c r="C576" i="2"/>
  <c r="F576" i="2" s="1"/>
  <c r="C377" i="2"/>
  <c r="F377" i="2" s="1"/>
  <c r="C376" i="2"/>
  <c r="F376" i="2" s="1"/>
  <c r="C375" i="2"/>
  <c r="F375" i="2" s="1"/>
  <c r="C374" i="2"/>
  <c r="F374" i="2" s="1"/>
  <c r="C373" i="2"/>
  <c r="F373" i="2" s="1"/>
  <c r="C372" i="2"/>
  <c r="F372" i="2" s="1"/>
  <c r="C72" i="2"/>
  <c r="F72" i="2" s="1"/>
  <c r="C71" i="2"/>
  <c r="F71" i="2" s="1"/>
  <c r="C70" i="2"/>
  <c r="F70" i="2" s="1"/>
  <c r="C239" i="2"/>
  <c r="F239" i="2" s="1"/>
  <c r="C517" i="2"/>
  <c r="F517" i="2" s="1"/>
  <c r="C516" i="2"/>
  <c r="F516" i="2" s="1"/>
  <c r="C515" i="2"/>
  <c r="F515" i="2" s="1"/>
  <c r="C514" i="2"/>
  <c r="F514" i="2" s="1"/>
  <c r="C513" i="2"/>
  <c r="F513" i="2" s="1"/>
  <c r="C512" i="2"/>
  <c r="F512" i="2" s="1"/>
  <c r="C511" i="2"/>
  <c r="F511" i="2" s="1"/>
  <c r="C460" i="2"/>
  <c r="F460" i="2" s="1"/>
  <c r="C459" i="2"/>
  <c r="F459" i="2" s="1"/>
  <c r="C458" i="2"/>
  <c r="F458" i="2" s="1"/>
  <c r="C457" i="2"/>
  <c r="F457" i="2" s="1"/>
  <c r="C456" i="2"/>
  <c r="F456" i="2" s="1"/>
  <c r="C455" i="2"/>
  <c r="F455" i="2" s="1"/>
  <c r="C454" i="2"/>
  <c r="F454" i="2" s="1"/>
  <c r="C453" i="2"/>
  <c r="F453" i="2" s="1"/>
  <c r="C452" i="2"/>
  <c r="F452" i="2" s="1"/>
  <c r="C77" i="2"/>
  <c r="F77" i="2" s="1"/>
  <c r="C76" i="2"/>
  <c r="F76" i="2" s="1"/>
  <c r="C75" i="2"/>
  <c r="F75" i="2" s="1"/>
  <c r="C711" i="2"/>
  <c r="F711" i="2" s="1"/>
  <c r="C710" i="2"/>
  <c r="F710" i="2" s="1"/>
  <c r="C709" i="2"/>
  <c r="F709" i="2" s="1"/>
  <c r="C708" i="2"/>
  <c r="F708" i="2" s="1"/>
  <c r="C707" i="2"/>
  <c r="F707" i="2" s="1"/>
  <c r="C706" i="2"/>
  <c r="F706" i="2" s="1"/>
  <c r="C705" i="2"/>
  <c r="F705" i="2" s="1"/>
  <c r="C704" i="2"/>
  <c r="F704" i="2" s="1"/>
  <c r="C118" i="2"/>
  <c r="F118" i="2" s="1"/>
  <c r="C703" i="2"/>
  <c r="F703" i="2" s="1"/>
  <c r="C702" i="2"/>
  <c r="F702" i="2" s="1"/>
  <c r="C720" i="2"/>
  <c r="F720" i="2" s="1"/>
  <c r="C719" i="2"/>
  <c r="F719" i="2" s="1"/>
  <c r="C701" i="2"/>
  <c r="F701" i="2" s="1"/>
  <c r="C700" i="2"/>
  <c r="F700" i="2" s="1"/>
  <c r="C718" i="2"/>
  <c r="F718" i="2" s="1"/>
  <c r="C717" i="2"/>
  <c r="F717" i="2" s="1"/>
  <c r="C716" i="2"/>
  <c r="F716" i="2" s="1"/>
  <c r="C715" i="2"/>
  <c r="F715" i="2" s="1"/>
  <c r="C714" i="2"/>
  <c r="F714" i="2" s="1"/>
  <c r="C713" i="2"/>
  <c r="F713" i="2" s="1"/>
  <c r="C712" i="2"/>
  <c r="F712" i="2" s="1"/>
  <c r="C695" i="2"/>
  <c r="F695" i="2" s="1"/>
  <c r="C687" i="2"/>
  <c r="F687" i="2" s="1"/>
  <c r="C669" i="2"/>
  <c r="F669" i="2" s="1"/>
  <c r="C685" i="2"/>
  <c r="F685" i="2" s="1"/>
  <c r="C675" i="2"/>
  <c r="F675" i="2" s="1"/>
  <c r="C671" i="2"/>
  <c r="F671" i="2" s="1"/>
  <c r="C673" i="2"/>
  <c r="F673" i="2" s="1"/>
  <c r="C681" i="2"/>
  <c r="F681" i="2" s="1"/>
  <c r="C689" i="2"/>
  <c r="F689" i="2" s="1"/>
  <c r="C665" i="2"/>
  <c r="F665" i="2" s="1"/>
  <c r="C697" i="2"/>
  <c r="F697" i="2" s="1"/>
  <c r="C679" i="2"/>
  <c r="F679" i="2" s="1"/>
  <c r="C677" i="2"/>
  <c r="F677" i="2" s="1"/>
  <c r="C691" i="2"/>
  <c r="F691" i="2" s="1"/>
  <c r="C210" i="2"/>
  <c r="F210" i="2" s="1"/>
  <c r="C259" i="2"/>
  <c r="F259" i="2" s="1"/>
  <c r="C258" i="2"/>
  <c r="F258" i="2" s="1"/>
  <c r="C59" i="2"/>
  <c r="F59" i="2" s="1"/>
  <c r="C219" i="2"/>
  <c r="F219" i="2" s="1"/>
  <c r="C56" i="2"/>
  <c r="F56" i="2" s="1"/>
  <c r="C55" i="2"/>
  <c r="F55" i="2" s="1"/>
  <c r="C54" i="2"/>
  <c r="F54" i="2" s="1"/>
  <c r="C626" i="2"/>
  <c r="F626" i="2" s="1"/>
  <c r="C625" i="2"/>
  <c r="F625" i="2" s="1"/>
  <c r="C624" i="2"/>
  <c r="F624" i="2" s="1"/>
  <c r="C623" i="2"/>
  <c r="F623" i="2" s="1"/>
  <c r="C622" i="2"/>
  <c r="F622" i="2" s="1"/>
  <c r="C621" i="2"/>
  <c r="F621" i="2" s="1"/>
  <c r="C620" i="2"/>
  <c r="F620" i="2" s="1"/>
  <c r="C619" i="2"/>
  <c r="F619" i="2" s="1"/>
  <c r="C618" i="2"/>
  <c r="F618" i="2" s="1"/>
  <c r="C617" i="2"/>
  <c r="F617" i="2" s="1"/>
  <c r="C616" i="2"/>
  <c r="F616" i="2" s="1"/>
  <c r="C615" i="2"/>
  <c r="F615" i="2" s="1"/>
  <c r="C614" i="2"/>
  <c r="F614" i="2" s="1"/>
  <c r="C613" i="2"/>
  <c r="F613" i="2" s="1"/>
  <c r="C612" i="2"/>
  <c r="F612" i="2" s="1"/>
  <c r="C611" i="2"/>
  <c r="F611" i="2" s="1"/>
  <c r="C610" i="2"/>
  <c r="F610" i="2" s="1"/>
  <c r="C609" i="2"/>
  <c r="F609" i="2" s="1"/>
  <c r="C628" i="2"/>
  <c r="F628" i="2" s="1"/>
  <c r="C144" i="2"/>
  <c r="F144" i="2" s="1"/>
  <c r="C24" i="2"/>
  <c r="F24" i="2" s="1"/>
  <c r="C598" i="2"/>
  <c r="F598" i="2" s="1"/>
  <c r="C597" i="2"/>
  <c r="F597" i="2" s="1"/>
  <c r="C596" i="2"/>
  <c r="F596" i="2" s="1"/>
  <c r="C595" i="2"/>
  <c r="F595" i="2" s="1"/>
  <c r="C594" i="2"/>
  <c r="F594" i="2" s="1"/>
  <c r="C593" i="2"/>
  <c r="F593" i="2" s="1"/>
  <c r="C592" i="2"/>
  <c r="F592" i="2" s="1"/>
  <c r="C591" i="2"/>
  <c r="F591" i="2" s="1"/>
  <c r="C590" i="2"/>
  <c r="F590" i="2" s="1"/>
  <c r="C580" i="2"/>
  <c r="F580" i="2" s="1"/>
  <c r="C579" i="2"/>
  <c r="F579" i="2" s="1"/>
  <c r="C589" i="2"/>
  <c r="F589" i="2" s="1"/>
  <c r="C588" i="2"/>
  <c r="F588" i="2" s="1"/>
  <c r="C578" i="2"/>
  <c r="F578" i="2" s="1"/>
  <c r="C577" i="2"/>
  <c r="F577" i="2" s="1"/>
  <c r="C587" i="2"/>
  <c r="F587" i="2" s="1"/>
  <c r="C586" i="2"/>
  <c r="F586" i="2" s="1"/>
  <c r="C585" i="2"/>
  <c r="F585" i="2" s="1"/>
  <c r="C584" i="2"/>
  <c r="F584" i="2" s="1"/>
  <c r="C583" i="2"/>
  <c r="F583" i="2" s="1"/>
  <c r="C582" i="2"/>
  <c r="F582" i="2" s="1"/>
  <c r="C581" i="2"/>
  <c r="F581" i="2" s="1"/>
  <c r="C566" i="2"/>
  <c r="F566" i="2" s="1"/>
  <c r="C562" i="2"/>
  <c r="F562" i="2" s="1"/>
  <c r="C560" i="2"/>
  <c r="F560" i="2" s="1"/>
  <c r="C574" i="2"/>
  <c r="F574" i="2" s="1"/>
  <c r="C564" i="2"/>
  <c r="F564" i="2" s="1"/>
  <c r="C558" i="2"/>
  <c r="F558" i="2" s="1"/>
  <c r="C570" i="2"/>
  <c r="F570" i="2" s="1"/>
  <c r="C568" i="2"/>
  <c r="F568" i="2" s="1"/>
  <c r="C557" i="2"/>
  <c r="F557" i="2" s="1"/>
  <c r="C556" i="2"/>
  <c r="F556" i="2" s="1"/>
  <c r="C572" i="2"/>
  <c r="F572" i="2" s="1"/>
  <c r="C555" i="2"/>
  <c r="F555" i="2" s="1"/>
  <c r="C554" i="2"/>
  <c r="F554" i="2" s="1"/>
  <c r="C553" i="2"/>
  <c r="F553" i="2" s="1"/>
  <c r="C552" i="2"/>
  <c r="F552" i="2" s="1"/>
  <c r="C551" i="2"/>
  <c r="F551" i="2" s="1"/>
  <c r="C550" i="2"/>
  <c r="F550" i="2" s="1"/>
  <c r="C549" i="2"/>
  <c r="F549" i="2" s="1"/>
  <c r="C548" i="2"/>
  <c r="F548" i="2" s="1"/>
  <c r="C547" i="2"/>
  <c r="F547" i="2" s="1"/>
  <c r="C546" i="2"/>
  <c r="F546" i="2" s="1"/>
  <c r="C539" i="2"/>
  <c r="F539" i="2" s="1"/>
  <c r="C538" i="2"/>
  <c r="F538" i="2" s="1"/>
  <c r="C537" i="2"/>
  <c r="F537" i="2" s="1"/>
  <c r="C536" i="2"/>
  <c r="F536" i="2" s="1"/>
  <c r="C535" i="2"/>
  <c r="F535" i="2" s="1"/>
  <c r="C534" i="2"/>
  <c r="F534" i="2" s="1"/>
  <c r="C533" i="2"/>
  <c r="F533" i="2" s="1"/>
  <c r="C532" i="2"/>
  <c r="F532" i="2" s="1"/>
  <c r="C531" i="2"/>
  <c r="F531" i="2" s="1"/>
  <c r="C530" i="2"/>
  <c r="F530" i="2" s="1"/>
  <c r="C529" i="2"/>
  <c r="F529" i="2" s="1"/>
  <c r="C528" i="2"/>
  <c r="F528" i="2" s="1"/>
  <c r="C527" i="2"/>
  <c r="F527" i="2" s="1"/>
  <c r="C40" i="2"/>
  <c r="F40" i="2" s="1"/>
  <c r="C39" i="2"/>
  <c r="F39" i="2" s="1"/>
  <c r="C38" i="2"/>
  <c r="F38" i="2" s="1"/>
  <c r="C190" i="2"/>
  <c r="F190" i="2" s="1"/>
  <c r="C370" i="2"/>
  <c r="F370" i="2" s="1"/>
  <c r="C153" i="2"/>
  <c r="F153" i="2" s="1"/>
  <c r="C163" i="2"/>
  <c r="F163" i="2" s="1"/>
  <c r="C276" i="2"/>
  <c r="F276" i="2" s="1"/>
  <c r="C410" i="2"/>
  <c r="F410" i="2" s="1"/>
  <c r="C229" i="2"/>
  <c r="F229" i="2" s="1"/>
  <c r="C469" i="2"/>
  <c r="F469" i="2" s="1"/>
  <c r="C249" i="2"/>
  <c r="F249" i="2" s="1"/>
  <c r="C390" i="2"/>
  <c r="F390" i="2" s="1"/>
  <c r="C360" i="2"/>
  <c r="F360" i="2" s="1"/>
  <c r="C699" i="2"/>
  <c r="F699" i="2" s="1"/>
  <c r="C495" i="2"/>
  <c r="F495" i="2" s="1"/>
  <c r="C494" i="2"/>
  <c r="F494" i="2" s="1"/>
  <c r="C493" i="2"/>
  <c r="F493" i="2" s="1"/>
  <c r="C25" i="2"/>
  <c r="F25" i="2" s="1"/>
  <c r="C20" i="2"/>
  <c r="F20" i="2" s="1"/>
  <c r="C641" i="2"/>
  <c r="F641" i="2" s="1"/>
  <c r="C640" i="2"/>
  <c r="F640" i="2" s="1"/>
  <c r="C639" i="2"/>
  <c r="F639" i="2" s="1"/>
  <c r="C638" i="2"/>
  <c r="F638" i="2" s="1"/>
  <c r="C693" i="2"/>
  <c r="F693" i="2" s="1"/>
  <c r="C683" i="2"/>
  <c r="F683" i="2" s="1"/>
  <c r="C664" i="2"/>
  <c r="F664" i="2" s="1"/>
  <c r="C663" i="2"/>
  <c r="F663" i="2" s="1"/>
  <c r="C667" i="2"/>
  <c r="F667" i="2" s="1"/>
  <c r="C662" i="2"/>
  <c r="F662" i="2" s="1"/>
  <c r="C661" i="2"/>
  <c r="F661" i="2" s="1"/>
  <c r="C660" i="2"/>
  <c r="F660" i="2" s="1"/>
  <c r="C659" i="2"/>
  <c r="F659" i="2" s="1"/>
  <c r="C658" i="2"/>
  <c r="F658" i="2" s="1"/>
  <c r="C657" i="2"/>
  <c r="F657" i="2" s="1"/>
  <c r="C656" i="2"/>
  <c r="F656" i="2" s="1"/>
  <c r="C655" i="2"/>
  <c r="F655" i="2" s="1"/>
  <c r="C654" i="2"/>
  <c r="F654" i="2" s="1"/>
  <c r="C653" i="2"/>
  <c r="F653" i="2" s="1"/>
  <c r="C637" i="2"/>
  <c r="F637" i="2" s="1"/>
  <c r="C636" i="2"/>
  <c r="F636" i="2" s="1"/>
  <c r="C635" i="2"/>
  <c r="F635" i="2" s="1"/>
  <c r="C634" i="2"/>
  <c r="F634" i="2" s="1"/>
  <c r="C633" i="2"/>
  <c r="F633" i="2" s="1"/>
  <c r="C632" i="2"/>
  <c r="F632" i="2" s="1"/>
  <c r="C631" i="2"/>
  <c r="F631" i="2" s="1"/>
  <c r="C630" i="2"/>
  <c r="F630" i="2" s="1"/>
  <c r="C629" i="2"/>
  <c r="F629" i="2" s="1"/>
  <c r="C94" i="2"/>
  <c r="F94" i="2" s="1"/>
  <c r="C93" i="2"/>
  <c r="F93" i="2" s="1"/>
  <c r="C117" i="2"/>
  <c r="F117" i="2" s="1"/>
  <c r="C14" i="2"/>
  <c r="F14" i="2" s="1"/>
  <c r="C35" i="2"/>
  <c r="F35" i="2" s="1"/>
  <c r="C200" i="2"/>
  <c r="F200" i="2" s="1"/>
  <c r="C143" i="2"/>
  <c r="F143" i="2" s="1"/>
  <c r="C116" i="2"/>
  <c r="F116" i="2" s="1"/>
  <c r="C115" i="2"/>
  <c r="F115" i="2" s="1"/>
  <c r="C13" i="2"/>
  <c r="F13" i="2" s="1"/>
  <c r="C12" i="2"/>
  <c r="F12" i="2" s="1"/>
  <c r="C34" i="2"/>
  <c r="F34" i="2" s="1"/>
  <c r="C33" i="2"/>
  <c r="F33" i="2" s="1"/>
  <c r="C74" i="2"/>
  <c r="F74" i="2" s="1"/>
  <c r="C439" i="2"/>
  <c r="F439" i="2" s="1"/>
  <c r="C438" i="2"/>
  <c r="F438" i="2" s="1"/>
  <c r="C437" i="2"/>
  <c r="F437" i="2" s="1"/>
  <c r="C436" i="2"/>
  <c r="F436" i="2" s="1"/>
  <c r="C435" i="2"/>
  <c r="F435" i="2" s="1"/>
  <c r="C434" i="2"/>
  <c r="F434" i="2" s="1"/>
  <c r="C433" i="2"/>
  <c r="F433" i="2" s="1"/>
  <c r="C432" i="2"/>
  <c r="F432" i="2" s="1"/>
  <c r="C419" i="2"/>
  <c r="F419" i="2" s="1"/>
  <c r="C418" i="2"/>
  <c r="F418" i="2" s="1"/>
  <c r="C417" i="2"/>
  <c r="F417" i="2" s="1"/>
  <c r="C416" i="2"/>
  <c r="F416" i="2" s="1"/>
  <c r="C415" i="2"/>
  <c r="F415" i="2" s="1"/>
  <c r="C414" i="2"/>
  <c r="F414" i="2" s="1"/>
  <c r="C413" i="2"/>
  <c r="F413" i="2" s="1"/>
  <c r="C412" i="2"/>
  <c r="F412" i="2" s="1"/>
  <c r="C427" i="2"/>
  <c r="F427" i="2" s="1"/>
  <c r="C426" i="2"/>
  <c r="F426" i="2" s="1"/>
  <c r="C425" i="2"/>
  <c r="F425" i="2" s="1"/>
  <c r="C424" i="2"/>
  <c r="F424" i="2" s="1"/>
  <c r="C423" i="2"/>
  <c r="F423" i="2" s="1"/>
  <c r="C422" i="2"/>
  <c r="F422" i="2" s="1"/>
  <c r="C399" i="2"/>
  <c r="F399" i="2" s="1"/>
  <c r="C389" i="2"/>
  <c r="F389" i="2" s="1"/>
  <c r="C248" i="2"/>
  <c r="F248" i="2" s="1"/>
  <c r="C172" i="2"/>
  <c r="F172" i="2" s="1"/>
  <c r="C11" i="2"/>
  <c r="F11" i="2" s="1"/>
  <c r="C10" i="2"/>
  <c r="F10" i="2" s="1"/>
  <c r="C9" i="2"/>
  <c r="F9" i="2" s="1"/>
  <c r="C8" i="2"/>
  <c r="F8" i="2" s="1"/>
  <c r="C22" i="2"/>
  <c r="F22" i="2" s="1"/>
  <c r="C134" i="2"/>
  <c r="F134" i="2" s="1"/>
  <c r="C130" i="2"/>
  <c r="F130" i="2" s="1"/>
  <c r="C126" i="2"/>
  <c r="F126" i="2" s="1"/>
  <c r="C136" i="2"/>
  <c r="F136" i="2" s="1"/>
  <c r="C92" i="2"/>
  <c r="F92" i="2" s="1"/>
  <c r="C218" i="2"/>
  <c r="F218" i="2" s="1"/>
  <c r="C502" i="2"/>
  <c r="F502" i="2" s="1"/>
  <c r="C501" i="2"/>
  <c r="F501" i="2" s="1"/>
  <c r="C500" i="2"/>
  <c r="F500" i="2" s="1"/>
  <c r="C499" i="2"/>
  <c r="F499" i="2" s="1"/>
  <c r="C498" i="2"/>
  <c r="F498" i="2" s="1"/>
  <c r="C497" i="2"/>
  <c r="F497" i="2" s="1"/>
  <c r="C496" i="2"/>
  <c r="F496" i="2" s="1"/>
  <c r="C44" i="2"/>
  <c r="F44" i="2" s="1"/>
  <c r="C81" i="2"/>
  <c r="F81" i="2" s="1"/>
  <c r="C209" i="2"/>
  <c r="F209" i="2" s="1"/>
  <c r="C53" i="2"/>
  <c r="F53" i="2" s="1"/>
  <c r="C91" i="2"/>
  <c r="F91" i="2" s="1"/>
  <c r="C90" i="2"/>
  <c r="F90" i="2" s="1"/>
  <c r="C89" i="2"/>
  <c r="F89" i="2" s="1"/>
  <c r="C88" i="2"/>
  <c r="F88" i="2" s="1"/>
  <c r="C87" i="2"/>
  <c r="F87" i="2" s="1"/>
  <c r="C238" i="2"/>
  <c r="F238" i="2" s="1"/>
  <c r="C478" i="2"/>
  <c r="F478" i="2" s="1"/>
  <c r="C449" i="2"/>
  <c r="F449" i="2" s="1"/>
  <c r="C409" i="2"/>
  <c r="F409" i="2" s="1"/>
  <c r="C468" i="2"/>
  <c r="F468" i="2" s="1"/>
  <c r="C228" i="2"/>
  <c r="F228" i="2" s="1"/>
  <c r="C304" i="2"/>
  <c r="F304" i="2" s="1"/>
  <c r="C275" i="2"/>
  <c r="F275" i="2" s="1"/>
  <c r="C37" i="2"/>
  <c r="F37" i="2" s="1"/>
  <c r="C189" i="2"/>
  <c r="F189" i="2" s="1"/>
  <c r="C162" i="2"/>
  <c r="F162" i="2" s="1"/>
  <c r="C152" i="2"/>
  <c r="F152" i="2" s="1"/>
  <c r="C369" i="2"/>
  <c r="F369" i="2" s="1"/>
  <c r="C359" i="2"/>
  <c r="F359" i="2" s="1"/>
  <c r="C65" i="2"/>
  <c r="F65" i="2" s="1"/>
  <c r="C16" i="2"/>
  <c r="F16" i="2" s="1"/>
  <c r="C21" i="2"/>
  <c r="F21" i="2" s="1"/>
  <c r="C19" i="2"/>
  <c r="F19" i="2" s="1"/>
  <c r="C17" i="2"/>
  <c r="F17" i="2" s="1"/>
  <c r="C492" i="2"/>
  <c r="F492" i="2" s="1"/>
  <c r="C199" i="2"/>
  <c r="F199" i="2" s="1"/>
  <c r="C49" i="2"/>
  <c r="F49" i="2" s="1"/>
  <c r="C18" i="2"/>
  <c r="F18" i="2" s="1"/>
  <c r="C23" i="2"/>
  <c r="F23" i="2" s="1"/>
  <c r="C114" i="2"/>
  <c r="F114" i="2" s="1"/>
  <c r="C26" i="2"/>
  <c r="F26" i="2" s="1"/>
  <c r="C80" i="2"/>
  <c r="F80" i="2" s="1"/>
  <c r="C69" i="2"/>
  <c r="F69" i="2" s="1"/>
  <c r="C217" i="2"/>
  <c r="F217" i="2" s="1"/>
  <c r="C216" i="2"/>
  <c r="F216" i="2" s="1"/>
  <c r="C448" i="2"/>
  <c r="F448" i="2" s="1"/>
  <c r="C447" i="2"/>
  <c r="F447" i="2" s="1"/>
  <c r="C73" i="2"/>
  <c r="F73" i="2" s="1"/>
  <c r="C408" i="2"/>
  <c r="F408" i="2" s="1"/>
  <c r="C407" i="2"/>
  <c r="F407" i="2" s="1"/>
  <c r="C227" i="2"/>
  <c r="F227" i="2" s="1"/>
  <c r="C226" i="2"/>
  <c r="F226" i="2" s="1"/>
  <c r="C188" i="2"/>
  <c r="F188" i="2" s="1"/>
  <c r="C187" i="2"/>
  <c r="F187" i="2" s="1"/>
  <c r="C398" i="2"/>
  <c r="F398" i="2" s="1"/>
  <c r="C397" i="2"/>
  <c r="F397" i="2" s="1"/>
  <c r="C477" i="2"/>
  <c r="F477" i="2" s="1"/>
  <c r="C476" i="2"/>
  <c r="F476" i="2" s="1"/>
  <c r="C467" i="2"/>
  <c r="F467" i="2" s="1"/>
  <c r="C466" i="2"/>
  <c r="F466" i="2" s="1"/>
  <c r="C171" i="2"/>
  <c r="F171" i="2" s="1"/>
  <c r="C170" i="2"/>
  <c r="F170" i="2" s="1"/>
  <c r="C303" i="2"/>
  <c r="F303" i="2" s="1"/>
  <c r="C302" i="2"/>
  <c r="F302" i="2" s="1"/>
  <c r="C64" i="2"/>
  <c r="F64" i="2" s="1"/>
  <c r="C274" i="2"/>
  <c r="F274" i="2" s="1"/>
  <c r="C273" i="2"/>
  <c r="F273" i="2" s="1"/>
  <c r="C161" i="2"/>
  <c r="F161" i="2" s="1"/>
  <c r="C160" i="2"/>
  <c r="F160" i="2" s="1"/>
  <c r="C388" i="2"/>
  <c r="F388" i="2" s="1"/>
  <c r="C387" i="2"/>
  <c r="F387" i="2" s="1"/>
  <c r="C140" i="2"/>
  <c r="F140" i="2" s="1"/>
  <c r="C120" i="2"/>
  <c r="F120" i="2" s="1"/>
  <c r="C124" i="2"/>
  <c r="F124" i="2" s="1"/>
  <c r="C128" i="2"/>
  <c r="F128" i="2" s="1"/>
  <c r="C122" i="2"/>
  <c r="F122" i="2" s="1"/>
  <c r="C132" i="2"/>
  <c r="F132" i="2" s="1"/>
  <c r="C113" i="2"/>
  <c r="F113" i="2" s="1"/>
  <c r="C112" i="2"/>
  <c r="F112" i="2" s="1"/>
  <c r="C138" i="2"/>
  <c r="F138" i="2" s="1"/>
  <c r="C111" i="2"/>
  <c r="F111" i="2" s="1"/>
  <c r="C475" i="2"/>
  <c r="F475" i="2" s="1"/>
  <c r="C474" i="2"/>
  <c r="F474" i="2" s="1"/>
  <c r="C473" i="2"/>
  <c r="F473" i="2" s="1"/>
  <c r="C472" i="2"/>
  <c r="F472" i="2" s="1"/>
  <c r="C471" i="2"/>
  <c r="F471" i="2" s="1"/>
  <c r="C247" i="2"/>
  <c r="F247" i="2" s="1"/>
  <c r="C246" i="2"/>
  <c r="F246" i="2" s="1"/>
  <c r="C208" i="2"/>
  <c r="F208" i="2" s="1"/>
  <c r="C207" i="2"/>
  <c r="F207" i="2" s="1"/>
  <c r="C206" i="2"/>
  <c r="F206" i="2" s="1"/>
  <c r="C205" i="2"/>
  <c r="F205" i="2" s="1"/>
  <c r="C68" i="2"/>
  <c r="F68" i="2" s="1"/>
  <c r="C181" i="2"/>
  <c r="F181" i="2" s="1"/>
  <c r="C180" i="2"/>
  <c r="F180" i="2" s="1"/>
  <c r="C179" i="2"/>
  <c r="F179" i="2" s="1"/>
  <c r="C178" i="2"/>
  <c r="F178" i="2" s="1"/>
  <c r="C177" i="2"/>
  <c r="F177" i="2" s="1"/>
  <c r="C176" i="2"/>
  <c r="F176" i="2" s="1"/>
  <c r="C175" i="2"/>
  <c r="F175" i="2" s="1"/>
  <c r="C43" i="2"/>
  <c r="F43" i="2" s="1"/>
  <c r="C42" i="2"/>
  <c r="F42" i="2" s="1"/>
  <c r="C48" i="2"/>
  <c r="F48" i="2" s="1"/>
  <c r="C86" i="2"/>
  <c r="F86" i="2" s="1"/>
  <c r="C85" i="2"/>
  <c r="F85" i="2" s="1"/>
  <c r="C84" i="2"/>
  <c r="F84" i="2" s="1"/>
  <c r="C83" i="2"/>
  <c r="F83" i="2" s="1"/>
  <c r="C110" i="2"/>
  <c r="F110" i="2" s="1"/>
  <c r="C32" i="2"/>
  <c r="F32" i="2" s="1"/>
  <c r="C52" i="2"/>
  <c r="F52" i="2" s="1"/>
  <c r="C31" i="2"/>
  <c r="F31" i="2" s="1"/>
  <c r="C204" i="2"/>
  <c r="F204" i="2" s="1"/>
  <c r="C203" i="2"/>
  <c r="F203" i="2" s="1"/>
  <c r="C202" i="2"/>
  <c r="F202" i="2" s="1"/>
  <c r="C215" i="2"/>
  <c r="F215" i="2" s="1"/>
  <c r="C214" i="2"/>
  <c r="F214" i="2" s="1"/>
  <c r="C213" i="2"/>
  <c r="F213" i="2" s="1"/>
  <c r="C212" i="2"/>
  <c r="F212" i="2" s="1"/>
  <c r="C211" i="2"/>
  <c r="F211" i="2" s="1"/>
  <c r="C257" i="2"/>
  <c r="F257" i="2" s="1"/>
  <c r="C256" i="2"/>
  <c r="F256" i="2" s="1"/>
  <c r="C255" i="2"/>
  <c r="F255" i="2" s="1"/>
  <c r="C254" i="2"/>
  <c r="F254" i="2" s="1"/>
  <c r="C253" i="2"/>
  <c r="F253" i="2" s="1"/>
  <c r="C252" i="2"/>
  <c r="F252" i="2" s="1"/>
  <c r="C251" i="2"/>
  <c r="F251" i="2" s="1"/>
  <c r="C58" i="2"/>
  <c r="F58" i="2" s="1"/>
  <c r="C57" i="2"/>
  <c r="F57" i="2" s="1"/>
  <c r="C51" i="2"/>
  <c r="F51" i="2" s="1"/>
  <c r="C50" i="2"/>
  <c r="F50" i="2" s="1"/>
  <c r="C82" i="2"/>
  <c r="F82" i="2" s="1"/>
  <c r="C509" i="2"/>
  <c r="F509" i="2" s="1"/>
  <c r="C198" i="2"/>
  <c r="F198" i="2" s="1"/>
  <c r="C197" i="2"/>
  <c r="F197" i="2" s="1"/>
  <c r="C30" i="2"/>
  <c r="F30" i="2" s="1"/>
  <c r="C7" i="2"/>
  <c r="F7" i="2" s="1"/>
  <c r="C446" i="2"/>
  <c r="F446" i="2" s="1"/>
  <c r="C445" i="2"/>
  <c r="F445" i="2" s="1"/>
  <c r="C444" i="2"/>
  <c r="F444" i="2" s="1"/>
  <c r="C443" i="2"/>
  <c r="F443" i="2" s="1"/>
  <c r="C442" i="2"/>
  <c r="F442" i="2" s="1"/>
  <c r="C406" i="2"/>
  <c r="F406" i="2" s="1"/>
  <c r="C405" i="2"/>
  <c r="F405" i="2" s="1"/>
  <c r="C404" i="2"/>
  <c r="F404" i="2" s="1"/>
  <c r="C403" i="2"/>
  <c r="F403" i="2" s="1"/>
  <c r="C402" i="2"/>
  <c r="F402" i="2" s="1"/>
  <c r="C291" i="2"/>
  <c r="F291" i="2" s="1"/>
  <c r="C290" i="2"/>
  <c r="F290" i="2" s="1"/>
  <c r="C289" i="2"/>
  <c r="F289" i="2" s="1"/>
  <c r="C288" i="2"/>
  <c r="F288" i="2" s="1"/>
  <c r="C287" i="2"/>
  <c r="F287" i="2" s="1"/>
  <c r="C301" i="2"/>
  <c r="F301" i="2" s="1"/>
  <c r="C300" i="2"/>
  <c r="F300" i="2" s="1"/>
  <c r="C299" i="2"/>
  <c r="F299" i="2" s="1"/>
  <c r="C298" i="2"/>
  <c r="F298" i="2" s="1"/>
  <c r="C297" i="2"/>
  <c r="F297" i="2" s="1"/>
  <c r="C272" i="2"/>
  <c r="F272" i="2" s="1"/>
  <c r="C271" i="2"/>
  <c r="F271" i="2" s="1"/>
  <c r="C270" i="2"/>
  <c r="F270" i="2" s="1"/>
  <c r="C269" i="2"/>
  <c r="F269" i="2" s="1"/>
  <c r="C268" i="2"/>
  <c r="F268" i="2" s="1"/>
  <c r="C186" i="2"/>
  <c r="F186" i="2" s="1"/>
  <c r="C185" i="2"/>
  <c r="F185" i="2" s="1"/>
  <c r="C184" i="2"/>
  <c r="F184" i="2" s="1"/>
  <c r="C183" i="2"/>
  <c r="F183" i="2" s="1"/>
  <c r="C182" i="2"/>
  <c r="F182" i="2" s="1"/>
  <c r="C159" i="2"/>
  <c r="F159" i="2" s="1"/>
  <c r="C158" i="2"/>
  <c r="F158" i="2" s="1"/>
  <c r="C157" i="2"/>
  <c r="F157" i="2" s="1"/>
  <c r="C156" i="2"/>
  <c r="F156" i="2" s="1"/>
  <c r="C155" i="2"/>
  <c r="F155" i="2" s="1"/>
  <c r="C151" i="2"/>
  <c r="F151" i="2" s="1"/>
  <c r="C150" i="2"/>
  <c r="F150" i="2" s="1"/>
  <c r="C149" i="2"/>
  <c r="F149" i="2" s="1"/>
  <c r="C358" i="2"/>
  <c r="F358" i="2" s="1"/>
  <c r="C357" i="2"/>
  <c r="F357" i="2" s="1"/>
  <c r="C196" i="2"/>
  <c r="F196" i="2" s="1"/>
  <c r="C195" i="2"/>
  <c r="F195" i="2" s="1"/>
  <c r="C47" i="2"/>
  <c r="F47" i="2" s="1"/>
  <c r="C368" i="2"/>
  <c r="F368" i="2" s="1"/>
  <c r="C367" i="2"/>
  <c r="F367" i="2" s="1"/>
  <c r="C366" i="2"/>
  <c r="F366" i="2" s="1"/>
  <c r="C365" i="2"/>
  <c r="F365" i="2" s="1"/>
  <c r="C364" i="2"/>
  <c r="F364" i="2" s="1"/>
  <c r="C169" i="2"/>
  <c r="F169" i="2" s="1"/>
  <c r="C465" i="2"/>
  <c r="F465" i="2" s="1"/>
  <c r="C464" i="2"/>
  <c r="F464" i="2" s="1"/>
  <c r="C463" i="2"/>
  <c r="F463" i="2" s="1"/>
  <c r="C462" i="2"/>
  <c r="F462" i="2" s="1"/>
  <c r="C461" i="2"/>
  <c r="F461" i="2" s="1"/>
  <c r="C225" i="2"/>
  <c r="F225" i="2" s="1"/>
  <c r="C224" i="2"/>
  <c r="F224" i="2" s="1"/>
  <c r="C223" i="2"/>
  <c r="F223" i="2" s="1"/>
  <c r="C222" i="2"/>
  <c r="F222" i="2" s="1"/>
  <c r="C221" i="2"/>
  <c r="F221" i="2" s="1"/>
  <c r="C245" i="2"/>
  <c r="F245" i="2" s="1"/>
  <c r="C244" i="2"/>
  <c r="F244" i="2" s="1"/>
  <c r="C243" i="2"/>
  <c r="F243" i="2" s="1"/>
  <c r="C242" i="2"/>
  <c r="F242" i="2" s="1"/>
  <c r="C241" i="2"/>
  <c r="F241" i="2" s="1"/>
  <c r="C396" i="2"/>
  <c r="F396" i="2" s="1"/>
  <c r="C395" i="2"/>
  <c r="F395" i="2" s="1"/>
  <c r="C394" i="2"/>
  <c r="F394" i="2" s="1"/>
  <c r="C393" i="2"/>
  <c r="F393" i="2" s="1"/>
  <c r="C392" i="2"/>
  <c r="F392" i="2" s="1"/>
  <c r="C356" i="2"/>
  <c r="F356" i="2" s="1"/>
  <c r="C355" i="2"/>
  <c r="F355" i="2" s="1"/>
  <c r="C354" i="2"/>
  <c r="F354" i="2" s="1"/>
  <c r="C386" i="2"/>
  <c r="F386" i="2" s="1"/>
  <c r="C353" i="2"/>
  <c r="F353" i="2" s="1"/>
  <c r="C352" i="2"/>
  <c r="F352" i="2" s="1"/>
  <c r="C524" i="2"/>
  <c r="F524" i="2" s="1"/>
  <c r="C523" i="2"/>
  <c r="F523" i="2" s="1"/>
  <c r="C522" i="2"/>
  <c r="F522" i="2" s="1"/>
  <c r="C521" i="2"/>
  <c r="F521" i="2" s="1"/>
  <c r="C79" i="2"/>
  <c r="F79" i="2" s="1"/>
  <c r="C29" i="2"/>
  <c r="F29" i="2" s="1"/>
  <c r="C237" i="2"/>
  <c r="F237" i="2" s="1"/>
  <c r="C508" i="2"/>
  <c r="F508" i="2" s="1"/>
  <c r="C507" i="2"/>
  <c r="F507" i="2" s="1"/>
  <c r="C506" i="2"/>
  <c r="F506" i="2" s="1"/>
  <c r="C505" i="2"/>
  <c r="F505" i="2" s="1"/>
  <c r="C504" i="2"/>
  <c r="F504" i="2" s="1"/>
  <c r="C503" i="2"/>
  <c r="F503" i="2" s="1"/>
  <c r="C168" i="2"/>
  <c r="F168" i="2" s="1"/>
  <c r="C167" i="2"/>
  <c r="F167" i="2" s="1"/>
  <c r="C166" i="2"/>
  <c r="F166" i="2" s="1"/>
  <c r="C165" i="2"/>
  <c r="F165" i="2" s="1"/>
  <c r="C491" i="2"/>
  <c r="F491" i="2" s="1"/>
  <c r="C490" i="2"/>
  <c r="F490" i="2" s="1"/>
  <c r="C520" i="2"/>
  <c r="F520" i="2" s="1"/>
  <c r="C519" i="2"/>
  <c r="F519" i="2" s="1"/>
  <c r="C518" i="2"/>
  <c r="F518" i="2" s="1"/>
  <c r="C78" i="2"/>
  <c r="F78" i="2" s="1"/>
  <c r="C526" i="2"/>
  <c r="F526" i="2" s="1"/>
  <c r="C194" i="2"/>
  <c r="F194" i="2" s="1"/>
  <c r="C193" i="2"/>
  <c r="F193" i="2" s="1"/>
  <c r="C192" i="2"/>
  <c r="F192" i="2" s="1"/>
  <c r="C46" i="2"/>
  <c r="F46" i="2" s="1"/>
  <c r="C109" i="2"/>
  <c r="F109" i="2" s="1"/>
  <c r="C108" i="2"/>
  <c r="F108" i="2" s="1"/>
  <c r="C107" i="2"/>
  <c r="F107" i="2" s="1"/>
  <c r="C106" i="2"/>
  <c r="F106" i="2" s="1"/>
  <c r="C6" i="2"/>
  <c r="F6" i="2" s="1"/>
  <c r="C5" i="2"/>
  <c r="F5" i="2" s="1"/>
  <c r="C4" i="2"/>
  <c r="F4" i="2" s="1"/>
  <c r="C3" i="2"/>
  <c r="F3" i="2" s="1"/>
  <c r="C385" i="2"/>
  <c r="F385" i="2" s="1"/>
  <c r="C384" i="2"/>
  <c r="F384" i="2" s="1"/>
  <c r="C383" i="2"/>
  <c r="F383" i="2" s="1"/>
  <c r="C382" i="2"/>
  <c r="F382" i="2" s="1"/>
  <c r="C67" i="2"/>
  <c r="F67" i="2" s="1"/>
  <c r="C28" i="2"/>
  <c r="F28" i="2" s="1"/>
  <c r="C236" i="2"/>
  <c r="F236" i="2" s="1"/>
  <c r="C235" i="2"/>
  <c r="F235" i="2" s="1"/>
  <c r="C2" i="2"/>
  <c r="F2" i="2" s="1"/>
  <c r="C148" i="2"/>
  <c r="F148" i="2" s="1"/>
  <c r="C147" i="2"/>
  <c r="F147" i="2" s="1"/>
  <c r="C146" i="2"/>
  <c r="F146" i="2" s="1"/>
  <c r="C145" i="2"/>
  <c r="F145" i="2" s="1"/>
  <c r="C27" i="2"/>
  <c r="F27" i="2" s="1"/>
  <c r="C66" i="2"/>
  <c r="F66" i="2" s="1"/>
  <c r="C234" i="2"/>
  <c r="F234" i="2" s="1"/>
  <c r="C233" i="2"/>
  <c r="F233" i="2" s="1"/>
  <c r="C363" i="2"/>
  <c r="F363" i="2" s="1"/>
  <c r="C362" i="2"/>
  <c r="F362" i="2" s="1"/>
  <c r="C142" i="2"/>
  <c r="F142" i="2" s="1"/>
  <c r="C232" i="2"/>
  <c r="F232" i="2" s="1"/>
  <c r="C231" i="2"/>
  <c r="F231" i="2" s="1"/>
  <c r="C141" i="2"/>
  <c r="F141" i="2" s="1"/>
  <c r="B324" i="2"/>
  <c r="B323" i="2"/>
  <c r="B322" i="2"/>
  <c r="B321" i="2"/>
  <c r="B320" i="2"/>
  <c r="B319" i="2"/>
  <c r="B318" i="2"/>
  <c r="B317" i="2"/>
  <c r="B316" i="2"/>
  <c r="B267" i="2"/>
  <c r="B266" i="2"/>
  <c r="B265" i="2"/>
  <c r="B264" i="2"/>
  <c r="B263" i="2"/>
  <c r="B262" i="2"/>
  <c r="B261" i="2"/>
  <c r="B260" i="2"/>
  <c r="B63" i="2"/>
  <c r="B62" i="2"/>
  <c r="B61" i="2"/>
  <c r="B60" i="2"/>
  <c r="B510" i="2"/>
  <c r="B333" i="2"/>
  <c r="B332" i="2"/>
  <c r="B331" i="2"/>
  <c r="B330" i="2"/>
  <c r="B329" i="2"/>
  <c r="B328" i="2"/>
  <c r="B327" i="2"/>
  <c r="B326" i="2"/>
  <c r="B325" i="2"/>
  <c r="B401" i="2"/>
  <c r="B400" i="2"/>
  <c r="B250" i="2"/>
  <c r="B391" i="2"/>
  <c r="B201" i="2"/>
  <c r="B220" i="2"/>
  <c r="B381" i="2"/>
  <c r="B380" i="2"/>
  <c r="B379" i="2"/>
  <c r="B378" i="2"/>
  <c r="B127" i="2"/>
  <c r="B135" i="2"/>
  <c r="B131" i="2"/>
  <c r="B137" i="2"/>
  <c r="B103" i="2"/>
  <c r="B104" i="2"/>
  <c r="B101" i="2"/>
  <c r="B99" i="2"/>
  <c r="B730" i="2"/>
  <c r="B729" i="2"/>
  <c r="B728" i="2"/>
  <c r="B727" i="2"/>
  <c r="B726" i="2"/>
  <c r="B725" i="2"/>
  <c r="B724" i="2"/>
  <c r="B723" i="2"/>
  <c r="B722" i="2"/>
  <c r="B721" i="2"/>
  <c r="B696" i="2"/>
  <c r="B686" i="2"/>
  <c r="B676" i="2"/>
  <c r="B674" i="2"/>
  <c r="B690" i="2"/>
  <c r="B692" i="2"/>
  <c r="B694" i="2"/>
  <c r="B651" i="2"/>
  <c r="B240" i="2"/>
  <c r="B174" i="2"/>
  <c r="B173" i="2"/>
  <c r="B480" i="2"/>
  <c r="B479" i="2"/>
  <c r="B489" i="2"/>
  <c r="B488" i="2"/>
  <c r="B487" i="2"/>
  <c r="B486" i="2"/>
  <c r="B485" i="2"/>
  <c r="B484" i="2"/>
  <c r="B483" i="2"/>
  <c r="B482" i="2"/>
  <c r="B481" i="2"/>
  <c r="B470" i="2"/>
  <c r="B230" i="2"/>
  <c r="B431" i="2"/>
  <c r="B430" i="2"/>
  <c r="B429" i="2"/>
  <c r="B428" i="2"/>
  <c r="B421" i="2"/>
  <c r="B420" i="2"/>
  <c r="B441" i="2"/>
  <c r="B440" i="2"/>
  <c r="B451" i="2"/>
  <c r="B450" i="2"/>
  <c r="B411" i="2"/>
  <c r="B296" i="2"/>
  <c r="B295" i="2"/>
  <c r="B294" i="2"/>
  <c r="B293" i="2"/>
  <c r="B29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15" i="2"/>
  <c r="B314" i="2"/>
  <c r="B313" i="2"/>
  <c r="B312" i="2"/>
  <c r="B311" i="2"/>
  <c r="B310" i="2"/>
  <c r="B309" i="2"/>
  <c r="B308" i="2"/>
  <c r="B307" i="2"/>
  <c r="B286" i="2"/>
  <c r="B285" i="2"/>
  <c r="B284" i="2"/>
  <c r="B283" i="2"/>
  <c r="B282" i="2"/>
  <c r="B281" i="2"/>
  <c r="B280" i="2"/>
  <c r="B279" i="2"/>
  <c r="B278" i="2"/>
  <c r="B306" i="2"/>
  <c r="B305" i="2"/>
  <c r="B277" i="2"/>
  <c r="B191" i="2"/>
  <c r="B164" i="2"/>
  <c r="B154" i="2"/>
  <c r="B627" i="2"/>
  <c r="B525" i="2"/>
  <c r="B119" i="2"/>
  <c r="B540" i="2"/>
  <c r="B608" i="2"/>
  <c r="B607" i="2"/>
  <c r="B606" i="2"/>
  <c r="B605" i="2"/>
  <c r="B604" i="2"/>
  <c r="B603" i="2"/>
  <c r="B602" i="2"/>
  <c r="B601" i="2"/>
  <c r="B600" i="2"/>
  <c r="B599" i="2"/>
  <c r="B563" i="2"/>
  <c r="B565" i="2"/>
  <c r="B559" i="2"/>
  <c r="B567" i="2"/>
  <c r="B561" i="2"/>
  <c r="B571" i="2"/>
  <c r="B575" i="2"/>
  <c r="B569" i="2"/>
  <c r="B573" i="2"/>
  <c r="B544" i="2"/>
  <c r="B541" i="2"/>
  <c r="B543" i="2"/>
  <c r="B545" i="2"/>
  <c r="B542" i="2"/>
  <c r="B121" i="2"/>
  <c r="B41" i="2"/>
  <c r="B45" i="2"/>
  <c r="B733" i="2"/>
  <c r="B732" i="2"/>
  <c r="B731" i="2"/>
  <c r="B645" i="2"/>
  <c r="B672" i="2"/>
  <c r="B643" i="2"/>
  <c r="B652" i="2"/>
  <c r="B698" i="2"/>
  <c r="B670" i="2"/>
  <c r="B666" i="2"/>
  <c r="B688" i="2"/>
  <c r="B668" i="2"/>
  <c r="B682" i="2"/>
  <c r="B680" i="2"/>
  <c r="B678" i="2"/>
  <c r="B684" i="2"/>
  <c r="B644" i="2"/>
  <c r="B642" i="2"/>
  <c r="B649" i="2"/>
  <c r="B646" i="2"/>
  <c r="B648" i="2"/>
  <c r="B647" i="2"/>
  <c r="B650" i="2"/>
  <c r="B95" i="2"/>
  <c r="B105" i="2"/>
  <c r="B102" i="2"/>
  <c r="B96" i="2"/>
  <c r="B100" i="2"/>
  <c r="B97" i="2"/>
  <c r="B98" i="2"/>
  <c r="B129" i="2"/>
  <c r="B125" i="2"/>
  <c r="B123" i="2"/>
  <c r="B133" i="2"/>
  <c r="B139" i="2"/>
  <c r="B15" i="2"/>
  <c r="B36" i="2"/>
  <c r="B371" i="2"/>
  <c r="B361" i="2"/>
  <c r="B576" i="2"/>
  <c r="B377" i="2"/>
  <c r="B376" i="2"/>
  <c r="B375" i="2"/>
  <c r="B374" i="2"/>
  <c r="B373" i="2"/>
  <c r="B372" i="2"/>
  <c r="B72" i="2"/>
  <c r="B71" i="2"/>
  <c r="B70" i="2"/>
  <c r="B239" i="2"/>
  <c r="B517" i="2"/>
  <c r="B516" i="2"/>
  <c r="B515" i="2"/>
  <c r="B514" i="2"/>
  <c r="B513" i="2"/>
  <c r="B512" i="2"/>
  <c r="B511" i="2"/>
  <c r="B460" i="2"/>
  <c r="B459" i="2"/>
  <c r="B458" i="2"/>
  <c r="B457" i="2"/>
  <c r="B456" i="2"/>
  <c r="B455" i="2"/>
  <c r="B454" i="2"/>
  <c r="B453" i="2"/>
  <c r="B452" i="2"/>
  <c r="B77" i="2"/>
  <c r="B76" i="2"/>
  <c r="B75" i="2"/>
  <c r="B711" i="2"/>
  <c r="B710" i="2"/>
  <c r="B709" i="2"/>
  <c r="B708" i="2"/>
  <c r="B707" i="2"/>
  <c r="B706" i="2"/>
  <c r="B705" i="2"/>
  <c r="B704" i="2"/>
  <c r="B118" i="2"/>
  <c r="B703" i="2"/>
  <c r="B702" i="2"/>
  <c r="B720" i="2"/>
  <c r="B719" i="2"/>
  <c r="B701" i="2"/>
  <c r="B700" i="2"/>
  <c r="B718" i="2"/>
  <c r="B717" i="2"/>
  <c r="B716" i="2"/>
  <c r="B715" i="2"/>
  <c r="B714" i="2"/>
  <c r="B713" i="2"/>
  <c r="B712" i="2"/>
  <c r="B695" i="2"/>
  <c r="B687" i="2"/>
  <c r="B669" i="2"/>
  <c r="B685" i="2"/>
  <c r="B675" i="2"/>
  <c r="B671" i="2"/>
  <c r="B673" i="2"/>
  <c r="B681" i="2"/>
  <c r="B689" i="2"/>
  <c r="B665" i="2"/>
  <c r="B697" i="2"/>
  <c r="B679" i="2"/>
  <c r="B677" i="2"/>
  <c r="B691" i="2"/>
  <c r="B210" i="2"/>
  <c r="B259" i="2"/>
  <c r="B258" i="2"/>
  <c r="B59" i="2"/>
  <c r="B219" i="2"/>
  <c r="B56" i="2"/>
  <c r="B55" i="2"/>
  <c r="B54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28" i="2"/>
  <c r="B144" i="2"/>
  <c r="B24" i="2"/>
  <c r="B598" i="2"/>
  <c r="B597" i="2"/>
  <c r="B596" i="2"/>
  <c r="B595" i="2"/>
  <c r="B594" i="2"/>
  <c r="B593" i="2"/>
  <c r="B592" i="2"/>
  <c r="B591" i="2"/>
  <c r="B590" i="2"/>
  <c r="B580" i="2"/>
  <c r="B579" i="2"/>
  <c r="B589" i="2"/>
  <c r="B588" i="2"/>
  <c r="B578" i="2"/>
  <c r="B577" i="2"/>
  <c r="B587" i="2"/>
  <c r="B586" i="2"/>
  <c r="B585" i="2"/>
  <c r="B584" i="2"/>
  <c r="B583" i="2"/>
  <c r="B582" i="2"/>
  <c r="B581" i="2"/>
  <c r="B566" i="2"/>
  <c r="B562" i="2"/>
  <c r="B560" i="2"/>
  <c r="B574" i="2"/>
  <c r="B564" i="2"/>
  <c r="B558" i="2"/>
  <c r="B570" i="2"/>
  <c r="B568" i="2"/>
  <c r="B557" i="2"/>
  <c r="B556" i="2"/>
  <c r="B572" i="2"/>
  <c r="B555" i="2"/>
  <c r="B554" i="2"/>
  <c r="B553" i="2"/>
  <c r="B552" i="2"/>
  <c r="B551" i="2"/>
  <c r="B550" i="2"/>
  <c r="B549" i="2"/>
  <c r="B548" i="2"/>
  <c r="B547" i="2"/>
  <c r="B546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40" i="2"/>
  <c r="B39" i="2"/>
  <c r="B38" i="2"/>
  <c r="B190" i="2"/>
  <c r="B370" i="2"/>
  <c r="B153" i="2"/>
  <c r="B163" i="2"/>
  <c r="B276" i="2"/>
  <c r="B410" i="2"/>
  <c r="B229" i="2"/>
  <c r="B469" i="2"/>
  <c r="B249" i="2"/>
  <c r="B390" i="2"/>
  <c r="B360" i="2"/>
  <c r="B699" i="2"/>
  <c r="B495" i="2"/>
  <c r="B494" i="2"/>
  <c r="B493" i="2"/>
  <c r="B25" i="2"/>
  <c r="B20" i="2"/>
  <c r="B641" i="2"/>
  <c r="B640" i="2"/>
  <c r="B639" i="2"/>
  <c r="B638" i="2"/>
  <c r="B693" i="2"/>
  <c r="B683" i="2"/>
  <c r="B664" i="2"/>
  <c r="B663" i="2"/>
  <c r="B667" i="2"/>
  <c r="B662" i="2"/>
  <c r="B661" i="2"/>
  <c r="B660" i="2"/>
  <c r="B659" i="2"/>
  <c r="B658" i="2"/>
  <c r="B657" i="2"/>
  <c r="B656" i="2"/>
  <c r="B655" i="2"/>
  <c r="B654" i="2"/>
  <c r="B653" i="2"/>
  <c r="B637" i="2"/>
  <c r="B636" i="2"/>
  <c r="B635" i="2"/>
  <c r="B634" i="2"/>
  <c r="B633" i="2"/>
  <c r="B632" i="2"/>
  <c r="B631" i="2"/>
  <c r="B630" i="2"/>
  <c r="B629" i="2"/>
  <c r="B94" i="2"/>
  <c r="B93" i="2"/>
  <c r="B117" i="2"/>
  <c r="B14" i="2"/>
  <c r="B35" i="2"/>
  <c r="B200" i="2"/>
  <c r="B143" i="2"/>
  <c r="B116" i="2"/>
  <c r="B115" i="2"/>
  <c r="B13" i="2"/>
  <c r="B12" i="2"/>
  <c r="B34" i="2"/>
  <c r="B33" i="2"/>
  <c r="B74" i="2"/>
  <c r="B439" i="2"/>
  <c r="B438" i="2"/>
  <c r="B437" i="2"/>
  <c r="B436" i="2"/>
  <c r="B435" i="2"/>
  <c r="B434" i="2"/>
  <c r="B433" i="2"/>
  <c r="B432" i="2"/>
  <c r="B419" i="2"/>
  <c r="B418" i="2"/>
  <c r="B417" i="2"/>
  <c r="B416" i="2"/>
  <c r="B415" i="2"/>
  <c r="B414" i="2"/>
  <c r="B413" i="2"/>
  <c r="B412" i="2"/>
  <c r="B427" i="2"/>
  <c r="B426" i="2"/>
  <c r="B425" i="2"/>
  <c r="B424" i="2"/>
  <c r="B423" i="2"/>
  <c r="B422" i="2"/>
  <c r="B399" i="2"/>
  <c r="B389" i="2"/>
  <c r="B248" i="2"/>
  <c r="B172" i="2"/>
  <c r="B11" i="2"/>
  <c r="B10" i="2"/>
  <c r="B9" i="2"/>
  <c r="B8" i="2"/>
  <c r="B22" i="2"/>
  <c r="B134" i="2"/>
  <c r="B130" i="2"/>
  <c r="B126" i="2"/>
  <c r="B136" i="2"/>
  <c r="B92" i="2"/>
  <c r="B218" i="2"/>
  <c r="B502" i="2"/>
  <c r="B501" i="2"/>
  <c r="B500" i="2"/>
  <c r="B499" i="2"/>
  <c r="B498" i="2"/>
  <c r="B497" i="2"/>
  <c r="B496" i="2"/>
  <c r="B44" i="2"/>
  <c r="B81" i="2"/>
  <c r="B209" i="2"/>
  <c r="B53" i="2"/>
  <c r="B91" i="2"/>
  <c r="B90" i="2"/>
  <c r="B89" i="2"/>
  <c r="B88" i="2"/>
  <c r="B87" i="2"/>
  <c r="B238" i="2"/>
  <c r="B478" i="2"/>
  <c r="B449" i="2"/>
  <c r="B409" i="2"/>
  <c r="B468" i="2"/>
  <c r="B228" i="2"/>
  <c r="B304" i="2"/>
  <c r="B275" i="2"/>
  <c r="B37" i="2"/>
  <c r="B189" i="2"/>
  <c r="B162" i="2"/>
  <c r="B152" i="2"/>
  <c r="B369" i="2"/>
  <c r="B359" i="2"/>
  <c r="B65" i="2"/>
  <c r="B16" i="2"/>
  <c r="B21" i="2"/>
  <c r="B19" i="2"/>
  <c r="B17" i="2"/>
  <c r="B492" i="2"/>
  <c r="B199" i="2"/>
  <c r="B49" i="2"/>
  <c r="B18" i="2"/>
  <c r="B23" i="2"/>
  <c r="B114" i="2"/>
  <c r="B26" i="2"/>
  <c r="B80" i="2"/>
  <c r="B69" i="2"/>
  <c r="B217" i="2"/>
  <c r="B216" i="2"/>
  <c r="B448" i="2"/>
  <c r="B447" i="2"/>
  <c r="B73" i="2"/>
  <c r="B408" i="2"/>
  <c r="B407" i="2"/>
  <c r="B227" i="2"/>
  <c r="B226" i="2"/>
  <c r="B188" i="2"/>
  <c r="B187" i="2"/>
  <c r="B398" i="2"/>
  <c r="B397" i="2"/>
  <c r="B477" i="2"/>
  <c r="B476" i="2"/>
  <c r="B467" i="2"/>
  <c r="B466" i="2"/>
  <c r="B171" i="2"/>
  <c r="B170" i="2"/>
  <c r="B303" i="2"/>
  <c r="B302" i="2"/>
  <c r="B64" i="2"/>
  <c r="B274" i="2"/>
  <c r="B273" i="2"/>
  <c r="B161" i="2"/>
  <c r="B160" i="2"/>
  <c r="B388" i="2"/>
  <c r="B387" i="2"/>
  <c r="B140" i="2"/>
  <c r="B120" i="2"/>
  <c r="B124" i="2"/>
  <c r="B128" i="2"/>
  <c r="B122" i="2"/>
  <c r="B132" i="2"/>
  <c r="B113" i="2"/>
  <c r="B112" i="2"/>
  <c r="B138" i="2"/>
  <c r="B111" i="2"/>
  <c r="B475" i="2"/>
  <c r="B474" i="2"/>
  <c r="B473" i="2"/>
  <c r="B472" i="2"/>
  <c r="B471" i="2"/>
  <c r="B247" i="2"/>
  <c r="B246" i="2"/>
  <c r="B208" i="2"/>
  <c r="B207" i="2"/>
  <c r="B206" i="2"/>
  <c r="B205" i="2"/>
  <c r="B68" i="2"/>
  <c r="B181" i="2"/>
  <c r="B180" i="2"/>
  <c r="B179" i="2"/>
  <c r="B178" i="2"/>
  <c r="B177" i="2"/>
  <c r="B176" i="2"/>
  <c r="B175" i="2"/>
  <c r="B43" i="2"/>
  <c r="B42" i="2"/>
  <c r="B48" i="2"/>
  <c r="B86" i="2"/>
  <c r="B85" i="2"/>
  <c r="B84" i="2"/>
  <c r="B83" i="2"/>
  <c r="B110" i="2"/>
  <c r="B32" i="2"/>
  <c r="B52" i="2"/>
  <c r="B31" i="2"/>
  <c r="B204" i="2"/>
  <c r="B203" i="2"/>
  <c r="B202" i="2"/>
  <c r="B215" i="2"/>
  <c r="B214" i="2"/>
  <c r="B213" i="2"/>
  <c r="B212" i="2"/>
  <c r="B211" i="2"/>
  <c r="B257" i="2"/>
  <c r="B256" i="2"/>
  <c r="B255" i="2"/>
  <c r="B254" i="2"/>
  <c r="B253" i="2"/>
  <c r="B252" i="2"/>
  <c r="B251" i="2"/>
  <c r="B58" i="2"/>
  <c r="B57" i="2"/>
  <c r="B51" i="2"/>
  <c r="B50" i="2"/>
  <c r="B82" i="2"/>
  <c r="B509" i="2"/>
  <c r="B198" i="2"/>
  <c r="B197" i="2"/>
  <c r="B30" i="2"/>
  <c r="B7" i="2"/>
  <c r="B446" i="2"/>
  <c r="B445" i="2"/>
  <c r="B444" i="2"/>
  <c r="B443" i="2"/>
  <c r="B442" i="2"/>
  <c r="B406" i="2"/>
  <c r="B405" i="2"/>
  <c r="B404" i="2"/>
  <c r="B403" i="2"/>
  <c r="B402" i="2"/>
  <c r="B291" i="2"/>
  <c r="B290" i="2"/>
  <c r="B289" i="2"/>
  <c r="B288" i="2"/>
  <c r="B287" i="2"/>
  <c r="B301" i="2"/>
  <c r="B300" i="2"/>
  <c r="B299" i="2"/>
  <c r="B298" i="2"/>
  <c r="B297" i="2"/>
  <c r="B272" i="2"/>
  <c r="B271" i="2"/>
  <c r="B270" i="2"/>
  <c r="B269" i="2"/>
  <c r="B268" i="2"/>
  <c r="B186" i="2"/>
  <c r="B185" i="2"/>
  <c r="B184" i="2"/>
  <c r="B183" i="2"/>
  <c r="B182" i="2"/>
  <c r="B159" i="2"/>
  <c r="B158" i="2"/>
  <c r="B157" i="2"/>
  <c r="B156" i="2"/>
  <c r="B155" i="2"/>
  <c r="B151" i="2"/>
  <c r="B150" i="2"/>
  <c r="B149" i="2"/>
  <c r="B358" i="2"/>
  <c r="B357" i="2"/>
  <c r="B196" i="2"/>
  <c r="B195" i="2"/>
  <c r="B47" i="2"/>
  <c r="B368" i="2"/>
  <c r="B367" i="2"/>
  <c r="B366" i="2"/>
  <c r="B365" i="2"/>
  <c r="B364" i="2"/>
  <c r="B169" i="2"/>
  <c r="B465" i="2"/>
  <c r="B464" i="2"/>
  <c r="B463" i="2"/>
  <c r="B462" i="2"/>
  <c r="B461" i="2"/>
  <c r="B225" i="2"/>
  <c r="B224" i="2"/>
  <c r="B223" i="2"/>
  <c r="B222" i="2"/>
  <c r="B221" i="2"/>
  <c r="B245" i="2"/>
  <c r="B244" i="2"/>
  <c r="B243" i="2"/>
  <c r="B242" i="2"/>
  <c r="B241" i="2"/>
  <c r="B396" i="2"/>
  <c r="B395" i="2"/>
  <c r="B394" i="2"/>
  <c r="B393" i="2"/>
  <c r="B392" i="2"/>
  <c r="B356" i="2"/>
  <c r="B355" i="2"/>
  <c r="B354" i="2"/>
  <c r="B386" i="2"/>
  <c r="B353" i="2"/>
  <c r="B352" i="2"/>
  <c r="B524" i="2"/>
  <c r="B523" i="2"/>
  <c r="B522" i="2"/>
  <c r="B521" i="2"/>
  <c r="B79" i="2"/>
  <c r="B29" i="2"/>
  <c r="B237" i="2"/>
  <c r="B508" i="2"/>
  <c r="B507" i="2"/>
  <c r="B506" i="2"/>
  <c r="B505" i="2"/>
  <c r="B504" i="2"/>
  <c r="B503" i="2"/>
  <c r="B168" i="2"/>
  <c r="B167" i="2"/>
  <c r="B166" i="2"/>
  <c r="B165" i="2"/>
  <c r="B491" i="2"/>
  <c r="B490" i="2"/>
  <c r="B520" i="2"/>
  <c r="B519" i="2"/>
  <c r="B518" i="2"/>
  <c r="B78" i="2"/>
  <c r="B526" i="2"/>
  <c r="B194" i="2"/>
  <c r="B193" i="2"/>
  <c r="B192" i="2"/>
  <c r="B46" i="2"/>
  <c r="B109" i="2"/>
  <c r="B108" i="2"/>
  <c r="B107" i="2"/>
  <c r="B106" i="2"/>
  <c r="B6" i="2"/>
  <c r="B5" i="2"/>
  <c r="B4" i="2"/>
  <c r="B3" i="2"/>
  <c r="B385" i="2"/>
  <c r="B384" i="2"/>
  <c r="B383" i="2"/>
  <c r="B382" i="2"/>
  <c r="B67" i="2"/>
  <c r="B28" i="2"/>
  <c r="B236" i="2"/>
  <c r="B235" i="2"/>
  <c r="B2" i="2"/>
  <c r="B148" i="2"/>
  <c r="B147" i="2"/>
  <c r="B146" i="2"/>
  <c r="B145" i="2"/>
  <c r="B27" i="2"/>
  <c r="B66" i="2"/>
  <c r="B234" i="2"/>
  <c r="B233" i="2"/>
  <c r="B363" i="2"/>
  <c r="B362" i="2"/>
  <c r="B142" i="2"/>
  <c r="B232" i="2"/>
  <c r="B141" i="2"/>
  <c r="B231" i="2"/>
  <c r="W14" i="2" l="1"/>
  <c r="W15" i="2"/>
  <c r="W16" i="2"/>
  <c r="W17" i="2"/>
  <c r="W18" i="2"/>
  <c r="W19" i="2"/>
  <c r="W8" i="2"/>
  <c r="W20" i="2"/>
  <c r="W9" i="2"/>
  <c r="W21" i="2"/>
  <c r="W10" i="2"/>
  <c r="W22" i="2"/>
  <c r="W11" i="2"/>
  <c r="W23" i="2"/>
  <c r="W12" i="2"/>
  <c r="W24" i="2"/>
  <c r="W13" i="2"/>
  <c r="W26" i="2" l="1"/>
</calcChain>
</file>

<file path=xl/sharedStrings.xml><?xml version="1.0" encoding="utf-8"?>
<sst xmlns="http://schemas.openxmlformats.org/spreadsheetml/2006/main" count="8199" uniqueCount="1661">
  <si>
    <t>id</t>
  </si>
  <si>
    <t>title</t>
  </si>
  <si>
    <t>dsc</t>
  </si>
  <si>
    <t>scv</t>
  </si>
  <si>
    <t>sbv</t>
  </si>
  <si>
    <t>sci</t>
  </si>
  <si>
    <t>asc</t>
  </si>
  <si>
    <t>cap</t>
  </si>
  <si>
    <t>@KerbinSrfLanded</t>
  </si>
  <si>
    <t>von der OberflÃƒÂ¤che von Kerbin</t>
  </si>
  <si>
    <t>0.300000012</t>
  </si>
  <si>
    <t>False</t>
  </si>
  <si>
    <t>surfaceSample@KerbinSrfLandedLaunchPad</t>
  </si>
  <si>
    <t>OberflÃƒÂ¤chenprobe von Startrampe</t>
  </si>
  <si>
    <t>True</t>
  </si>
  <si>
    <t>evaReport@KerbinSrfLandedLaunchPad</t>
  </si>
  <si>
    <t>EVA-Bericht von Startrampe</t>
  </si>
  <si>
    <t>evaScience@KerbinSrfLanded</t>
  </si>
  <si>
    <t>EVA-Forschungsexperiment von der OberflÃƒÂ¤che von Kerbin</t>
  </si>
  <si>
    <t>surfaceSample@KerbinSrfLandedShores</t>
  </si>
  <si>
    <t>OberflÃƒÂ¤chenprobe von Kerbins KÃƒÂ¼sten</t>
  </si>
  <si>
    <t>evaReport@KerbinSrfLandedShores</t>
  </si>
  <si>
    <t>EVA-Bericht von Kerbins KÃƒÂ¼sten</t>
  </si>
  <si>
    <t>crewReport@KerbinSrfLandedLaunchPad</t>
  </si>
  <si>
    <t>Crewbericht von Startrampe</t>
  </si>
  <si>
    <t>mysteryGoo@KerbinSrfLandedLaunchPad</t>
  </si>
  <si>
    <t>MysteriÃƒÂ¶ser SchleimÃ¢Â„Â¢-Beobachtung von Startrampe</t>
  </si>
  <si>
    <t>crewReport@KerbinFlyingLowShores</t>
  </si>
  <si>
    <t>Crewbericht Flug ÃƒÂ¼ber Kerbins KÃƒÂ¼sten</t>
  </si>
  <si>
    <t>0.699999988</t>
  </si>
  <si>
    <t>mysteryGoo@KerbinFlyingLow</t>
  </si>
  <si>
    <t>MysteriÃƒÂ¶ser SchleimÃ¢Â„Â¢-Beobachtung beim Flug auf Kerbin</t>
  </si>
  <si>
    <t>crewReport@KerbinSrfLandedAdministration</t>
  </si>
  <si>
    <t>Crewbericht von Verwaltung</t>
  </si>
  <si>
    <t>mysteryGoo@KerbinSrfLandedAdministration</t>
  </si>
  <si>
    <t>MysteriÃƒÂ¶ser SchleimÃ¢Â„Â¢-Beobachtung von Verwaltung</t>
  </si>
  <si>
    <t>surfaceSample@KerbinSrfLandedAdministration</t>
  </si>
  <si>
    <t>OberflÃƒÂ¤chenprobe von Verwaltung</t>
  </si>
  <si>
    <t>0.0009765625</t>
  </si>
  <si>
    <t>evaReport@KerbinSrfLandedAdministration</t>
  </si>
  <si>
    <t>EVA-Bericht von Verwaltung</t>
  </si>
  <si>
    <t>recovery@KerbinFlew</t>
  </si>
  <si>
    <t>Bergung eines Raumfahrzeugs, das einen Flug ÃƒÂ¼berlebt hat.</t>
  </si>
  <si>
    <t>barometerScan@KerbinSrfLandedLaunchPad</t>
  </si>
  <si>
    <t>AtmosphÃƒÂ¤rendruck-Scan von Startrampe</t>
  </si>
  <si>
    <t>temperatureScan@KerbinSrfLandedLaunchPad</t>
  </si>
  <si>
    <t>Temperaturscan von Startrampe</t>
  </si>
  <si>
    <t>barometerScan@KerbinFlyingLow</t>
  </si>
  <si>
    <t>AtmosphÃƒÂ¤rendruck-Scan beim Flug auf Kerbin</t>
  </si>
  <si>
    <t>temperatureScan@KerbinFlyingLowShores</t>
  </si>
  <si>
    <t>Temperaturscan Flug ÃƒÂ¼ber Kerbins KÃƒÂ¼sten</t>
  </si>
  <si>
    <t>crewReport@KerbinSrfLandedSPH</t>
  </si>
  <si>
    <t>Crewbericht von RSH</t>
  </si>
  <si>
    <t>mysteryGoo@KerbinSrfLandedSPH</t>
  </si>
  <si>
    <t>MysteriÃƒÂ¶ser SchleimÃ¢Â„Â¢-Beobachtung von RSH</t>
  </si>
  <si>
    <t>barometerScan@KerbinSrfLandedSPH</t>
  </si>
  <si>
    <t>AtmosphÃƒÂ¤rendruck-Scan von RSH</t>
  </si>
  <si>
    <t>temperatureScan@KerbinSrfLandedSPH</t>
  </si>
  <si>
    <t>Temperaturscan von RSH</t>
  </si>
  <si>
    <t>crewReport@KerbinFlyingHigh</t>
  </si>
  <si>
    <t>Crewbericht aus der oberen AtmosphÃƒÂ¤re von Kerbin</t>
  </si>
  <si>
    <t>0.899999976</t>
  </si>
  <si>
    <t>temperatureScan@KerbinFlyingHigh</t>
  </si>
  <si>
    <t>Temperaturscan aus der oberen AtmosphÃƒÂ¤re von Kerbin</t>
  </si>
  <si>
    <t>mysteryGoo@KerbinFlyingHigh</t>
  </si>
  <si>
    <t>MysteriÃƒÂ¶ser SchleimÃ¢Â„Â¢-Beobachtung aus der oberen AtmosphÃƒÂ¤re von Kerbin</t>
  </si>
  <si>
    <t>barometerScan@KerbinFlyingHigh</t>
  </si>
  <si>
    <t>AtmosphÃƒÂ¤rendruck-Scan aus der oberen AtmosphÃƒÂ¤re von Kerbin</t>
  </si>
  <si>
    <t>crewReport@KerbinInSpaceLow</t>
  </si>
  <si>
    <t>Crewbericht im Weltraum in der NÃƒÂ¤he von Kerbin</t>
  </si>
  <si>
    <t>temperatureScan@KerbinInSpaceLow</t>
  </si>
  <si>
    <t>Temperaturscan im Weltraum in der NÃƒÂ¤he von Kerbin</t>
  </si>
  <si>
    <t>mysteryGoo@KerbinInSpaceLow</t>
  </si>
  <si>
    <t>MysteriÃƒÂ¶ser SchleimÃ¢Â„Â¢-Beobachtung im Weltraum in der NÃƒÂ¤he von Kerbin</t>
  </si>
  <si>
    <t>barometerScan@KerbinInSpaceLow</t>
  </si>
  <si>
    <t>AtmosphÃƒÂ¤rendruck-Scan im Weltraum in der NÃƒÂ¤he von Kerbin</t>
  </si>
  <si>
    <t>crewReport@KerbinFlyingLowGrasslands</t>
  </si>
  <si>
    <t>Crewbericht Flug ÃƒÂ¼ber Kerbins Grasland</t>
  </si>
  <si>
    <t>crewReport@KerbinSrfLandedGrasslands</t>
  </si>
  <si>
    <t>Crewbericht von Kerbins Grasland</t>
  </si>
  <si>
    <t>surfaceSample@KerbinSrfLandedGrasslands</t>
  </si>
  <si>
    <t>OberflÃƒÂ¤chenprobe von Kerbins Grasland</t>
  </si>
  <si>
    <t>evaReport@KerbinSrfLandedGrasslands</t>
  </si>
  <si>
    <t>EVA-Bericht von Kerbins Grasland</t>
  </si>
  <si>
    <t>recovery@KerbinSubOrbited</t>
  </si>
  <si>
    <t>Bergung eines Raumfahrzeugs, das in einer suborbitalen Umlaufbahn ÃƒÂ¼ber Kerbin war.</t>
  </si>
  <si>
    <t>crewReport@KerbinFlyingLowWater</t>
  </si>
  <si>
    <t>Crewbericht Flug ÃƒÂ¼ber Kerbins Wasser</t>
  </si>
  <si>
    <t>crewReport@KerbinSrfSplashedWater</t>
  </si>
  <si>
    <t>Crewbericht von Kerbins Wasser</t>
  </si>
  <si>
    <t>0.400000006</t>
  </si>
  <si>
    <t>surfaceSample@KerbinSrfSplashedWater</t>
  </si>
  <si>
    <t>OberflÃƒÂ¤chenprobe von Kerbins Wasser</t>
  </si>
  <si>
    <t>evaReport@KerbinSrfSplashedWater</t>
  </si>
  <si>
    <t>EVA-Bericht von Kerbins Wasser</t>
  </si>
  <si>
    <t>evaScience@KerbinSrfSplashed</t>
  </si>
  <si>
    <t>EVA-Forschungsexperiment aus den Ozeanen von Kerbin</t>
  </si>
  <si>
    <t>@KerbinSrfSplashed</t>
  </si>
  <si>
    <t>aus den Ozeanen von Kerbin</t>
  </si>
  <si>
    <t>crewReport@KerbinSrfLandedCrawlerway</t>
  </si>
  <si>
    <t>Crewbericht von Crawlerway</t>
  </si>
  <si>
    <t>mysteryGoo@KerbinSrfLandedCrawlerway</t>
  </si>
  <si>
    <t>MysteriÃƒÂ¶ser SchleimÃ¢Â„Â¢-Beobachtung von Crawlerway</t>
  </si>
  <si>
    <t>barometerScan@KerbinSrfLandedCrawlerway</t>
  </si>
  <si>
    <t>AtmosphÃƒÂ¤rendruck-Scan von Crawlerway</t>
  </si>
  <si>
    <t>temperatureScan@KerbinSrfLandedCrawlerway</t>
  </si>
  <si>
    <t>Temperaturscan von Crawlerway</t>
  </si>
  <si>
    <t>crewReport@KerbinSrfSplashedShores</t>
  </si>
  <si>
    <t>Crewbericht von Kerbins KÃƒÂ¼sten</t>
  </si>
  <si>
    <t>mysteryGoo@KerbinSrfSplashedShores</t>
  </si>
  <si>
    <t>MysteriÃƒÂ¶ser SchleimÃ¢Â„Â¢-Beobachtung von Kerbins KÃƒÂ¼sten</t>
  </si>
  <si>
    <t>0.000151028988</t>
  </si>
  <si>
    <t>barometerScan@KerbinSrfSplashedShores</t>
  </si>
  <si>
    <t>AtmosphÃƒÂ¤rendruck-Scan von Kerbins KÃƒÂ¼sten</t>
  </si>
  <si>
    <t>temperatureScan@KerbinSrfSplashedShores</t>
  </si>
  <si>
    <t>Temperaturscan von Kerbins KÃƒÂ¼sten</t>
  </si>
  <si>
    <t>surfaceSample@KerbinSrfSplashedShores</t>
  </si>
  <si>
    <t>0.000244140625</t>
  </si>
  <si>
    <t>evaReport@KerbinSrfSplashedShores</t>
  </si>
  <si>
    <t>mobileMaterialsLab@KerbinSrfLandedLaunchPad</t>
  </si>
  <si>
    <t>Materialuntersuchung von Startrampe</t>
  </si>
  <si>
    <t>mobileMaterialsLab@KerbinFlyingLow</t>
  </si>
  <si>
    <t>Materialuntersuchung beim Flug auf Kerbin</t>
  </si>
  <si>
    <t>temperatureScan@KerbinFlyingLowWater</t>
  </si>
  <si>
    <t>Temperaturscan Flug ÃƒÂ¼ber Kerbins Wasser</t>
  </si>
  <si>
    <t>mysteryGoo@KerbinSrfSplashedWater</t>
  </si>
  <si>
    <t>MysteriÃƒÂ¶ser SchleimÃ¢Â„Â¢-Beobachtung von Kerbins Wasser</t>
  </si>
  <si>
    <t>barometerScan@KerbinSrfSplashedWater</t>
  </si>
  <si>
    <t>AtmosphÃƒÂ¤rendruck-Scan von Kerbins Wasser</t>
  </si>
  <si>
    <t>temperatureScan@KerbinSrfSplashedWater</t>
  </si>
  <si>
    <t>Temperaturscan von Kerbins Wasser</t>
  </si>
  <si>
    <t>mobileMaterialsLab@KerbinSrfSplashedWater</t>
  </si>
  <si>
    <t>Materialuntersuchung von Kerbins Wasser</t>
  </si>
  <si>
    <t>mobileMaterialsLab@KerbinSrfLandedRunway</t>
  </si>
  <si>
    <t>Materialuntersuchung von Startbahn</t>
  </si>
  <si>
    <t>crewReport@KerbinSrfLandedRunway</t>
  </si>
  <si>
    <t>Crewbericht von Startbahn</t>
  </si>
  <si>
    <t>mobileMaterialsLab@KerbinSrfLandedSPH</t>
  </si>
  <si>
    <t>Materialuntersuchung von RSH</t>
  </si>
  <si>
    <t>mysteryGoo@KerbinSrfLandedRunway</t>
  </si>
  <si>
    <t>MysteriÃƒÂ¶ser SchleimÃ¢Â„Â¢-Beobachtung von Startbahn</t>
  </si>
  <si>
    <t>temperatureScan@KerbinSrfLandedRunway</t>
  </si>
  <si>
    <t>Temperaturscan von Startbahn</t>
  </si>
  <si>
    <t>barometerScan@KerbinSrfLandedRunway</t>
  </si>
  <si>
    <t>AtmosphÃƒÂ¤rendruck-Scan von Startbahn</t>
  </si>
  <si>
    <t>crewReport@KerbinSrfLandedSPHMainBuilding</t>
  </si>
  <si>
    <t>Crewbericht von RSH-HauptgebÃƒÂ¤ude</t>
  </si>
  <si>
    <t>mobileMaterialsLab@KerbinSrfLandedSPHMainBuilding</t>
  </si>
  <si>
    <t>Materialuntersuchung von RSH-HauptgebÃƒÂ¤ude</t>
  </si>
  <si>
    <t>0.00228981161</t>
  </si>
  <si>
    <t>mysteryGoo@KerbinSrfLandedSPHMainBuilding</t>
  </si>
  <si>
    <t>MysteriÃƒÂ¶ser SchleimÃ¢Â„Â¢-Beobachtung von RSH-HauptgebÃƒÂ¤ude</t>
  </si>
  <si>
    <t>0.000151059561</t>
  </si>
  <si>
    <t>temperatureScan@KerbinSrfLandedSPHMainBuilding</t>
  </si>
  <si>
    <t>Temperaturscan von RSH-HauptgebÃƒÂ¤ude</t>
  </si>
  <si>
    <t>barometerScan@KerbinSrfLandedSPHMainBuilding</t>
  </si>
  <si>
    <t>AtmosphÃƒÂ¤rendruck-Scan von RSH-HauptgebÃƒÂ¤ude</t>
  </si>
  <si>
    <t>crewReport@KerbinSrfLandedMissionControl</t>
  </si>
  <si>
    <t>Crewbericht von Missionszentrum</t>
  </si>
  <si>
    <t>mobileMaterialsLab@KerbinSrfLandedMissionControl</t>
  </si>
  <si>
    <t>Materialuntersuchung von Missionszentrum</t>
  </si>
  <si>
    <t>mysteryGoo@KerbinSrfLandedMissionControl</t>
  </si>
  <si>
    <t>MysteriÃƒÂ¶ser SchleimÃ¢Â„Â¢-Beobachtung von Missionszentrum</t>
  </si>
  <si>
    <t>temperatureScan@KerbinSrfLandedMissionControl</t>
  </si>
  <si>
    <t>Temperaturscan von Missionszentrum</t>
  </si>
  <si>
    <t>barometerScan@KerbinSrfLandedMissionControl</t>
  </si>
  <si>
    <t>AtmosphÃƒÂ¤rendruck-Scan von Missionszentrum</t>
  </si>
  <si>
    <t>crewReport@KerbinSrfLandedKSC</t>
  </si>
  <si>
    <t>Crewbericht von KWZ</t>
  </si>
  <si>
    <t>mobileMaterialsLab@KerbinSrfLandedKSC</t>
  </si>
  <si>
    <t>Materialuntersuchung von KWZ</t>
  </si>
  <si>
    <t>mysteryGoo@KerbinSrfLandedKSC</t>
  </si>
  <si>
    <t>MysteriÃƒÂ¶ser SchleimÃ¢Â„Â¢-Beobachtung von KWZ</t>
  </si>
  <si>
    <t>temperatureScan@KerbinSrfLandedKSC</t>
  </si>
  <si>
    <t>Temperaturscan von KWZ</t>
  </si>
  <si>
    <t>barometerScan@KerbinSrfLandedKSC</t>
  </si>
  <si>
    <t>AtmosphÃƒÂ¤rendruck-Scan von KWZ</t>
  </si>
  <si>
    <t>crewReport@KerbinSrfLandedVAB</t>
  </si>
  <si>
    <t>Crewbericht von FZF</t>
  </si>
  <si>
    <t>mobileMaterialsLab@KerbinSrfLandedVAB</t>
  </si>
  <si>
    <t>Materialuntersuchung von FZF</t>
  </si>
  <si>
    <t>mysteryGoo@KerbinSrfLandedVAB</t>
  </si>
  <si>
    <t>MysteriÃƒÂ¶ser SchleimÃ¢Â„Â¢-Beobachtung von FZF</t>
  </si>
  <si>
    <t>temperatureScan@KerbinSrfLandedVAB</t>
  </si>
  <si>
    <t>Temperaturscan von FZF</t>
  </si>
  <si>
    <t>barometerScan@KerbinSrfLandedVAB</t>
  </si>
  <si>
    <t>AtmosphÃƒÂ¤rendruck-Scan von FZF</t>
  </si>
  <si>
    <t>mobileMaterialsLab@KerbinSrfLandedCrawlerway</t>
  </si>
  <si>
    <t>Materialuntersuchung von Crawlerway</t>
  </si>
  <si>
    <t>0.000500877679</t>
  </si>
  <si>
    <t>crewReport@KerbinSrfLandedShores</t>
  </si>
  <si>
    <t>mobileMaterialsLab@KerbinSrfLandedShores</t>
  </si>
  <si>
    <t>Materialuntersuchung von Kerbins KÃƒÂ¼sten</t>
  </si>
  <si>
    <t>mysteryGoo@KerbinSrfLandedShores</t>
  </si>
  <si>
    <t>temperatureScan@KerbinSrfLandedShores</t>
  </si>
  <si>
    <t>barometerScan@KerbinSrfLandedShores</t>
  </si>
  <si>
    <t>temperatureScan@KerbinFlyingLowGrasslands</t>
  </si>
  <si>
    <t>Temperaturscan Flug ÃƒÂ¼ber Kerbins Grasland</t>
  </si>
  <si>
    <t>temperatureScan@KerbinSrfLandedGrasslands</t>
  </si>
  <si>
    <t>Temperaturscan von Kerbins Grasland</t>
  </si>
  <si>
    <t>barometerScan@KerbinSrfLandedGrasslands</t>
  </si>
  <si>
    <t>AtmosphÃƒÂ¤rendruck-Scan von Kerbins Grasland</t>
  </si>
  <si>
    <t>surfaceSample@KerbinSrfLandedRunway</t>
  </si>
  <si>
    <t>OberflÃƒÂ¤chenprobe von Startbahn</t>
  </si>
  <si>
    <t>evaReport@KerbinSrfLandedRunway</t>
  </si>
  <si>
    <t>EVA-Bericht von Startbahn</t>
  </si>
  <si>
    <t>mobileMaterialsLab@KerbinSrfLandedAdministration</t>
  </si>
  <si>
    <t>Materialuntersuchung von Verwaltung</t>
  </si>
  <si>
    <t>temperatureScan@KerbinSrfLandedAdministration</t>
  </si>
  <si>
    <t>Temperaturscan von Verwaltung</t>
  </si>
  <si>
    <t>barometerScan@KerbinSrfLandedAdministration</t>
  </si>
  <si>
    <t>AtmosphÃƒÂ¤rendruck-Scan von Verwaltung</t>
  </si>
  <si>
    <t>crewReport@KerbinSrfLandedAstronautComplex</t>
  </si>
  <si>
    <t>Crewbericht von Astronauten-Komplex</t>
  </si>
  <si>
    <t>mobileMaterialsLab@KerbinSrfLandedAstronautComplex</t>
  </si>
  <si>
    <t>Materialuntersuchung von Astronauten-Komplex</t>
  </si>
  <si>
    <t>mysteryGoo@KerbinSrfLandedAstronautComplex</t>
  </si>
  <si>
    <t>MysteriÃƒÂ¶ser SchleimÃ¢Â„Â¢-Beobachtung von Astronauten-Komplex</t>
  </si>
  <si>
    <t>temperatureScan@KerbinSrfLandedAstronautComplex</t>
  </si>
  <si>
    <t>Temperaturscan von Astronauten-Komplex</t>
  </si>
  <si>
    <t>barometerScan@KerbinSrfLandedAstronautComplex</t>
  </si>
  <si>
    <t>AtmosphÃƒÂ¤rendruck-Scan von Astronauten-Komplex</t>
  </si>
  <si>
    <t>crewReport@KerbinSrfLandedFlagPole</t>
  </si>
  <si>
    <t>Crewbericht von Fahnenmast</t>
  </si>
  <si>
    <t>mobileMaterialsLab@KerbinSrfLandedFlagPole</t>
  </si>
  <si>
    <t>Materialuntersuchung von Fahnenmast</t>
  </si>
  <si>
    <t>0.0001095732</t>
  </si>
  <si>
    <t>mysteryGoo@KerbinSrfLandedFlagPole</t>
  </si>
  <si>
    <t>MysteriÃƒÂ¶ser SchleimÃ¢Â„Â¢-Beobachtung von Fahnenmast</t>
  </si>
  <si>
    <t>temperatureScan@KerbinSrfLandedFlagPole</t>
  </si>
  <si>
    <t>Temperaturscan von Fahnenmast</t>
  </si>
  <si>
    <t>barometerScan@KerbinSrfLandedFlagPole</t>
  </si>
  <si>
    <t>AtmosphÃƒÂ¤rendruck-Scan von Fahnenmast</t>
  </si>
  <si>
    <t>crewReport@KerbinSrfLandedR&amp;D</t>
  </si>
  <si>
    <t>Crewbericht von F&amp;E</t>
  </si>
  <si>
    <t>mobileMaterialsLab@KerbinSrfLandedR&amp;D</t>
  </si>
  <si>
    <t>Materialuntersuchung von F&amp;E</t>
  </si>
  <si>
    <t>mysteryGoo@KerbinSrfLandedR&amp;D</t>
  </si>
  <si>
    <t>MysteriÃƒÂ¶ser SchleimÃ¢Â„Â¢-Beobachtung von F&amp;E</t>
  </si>
  <si>
    <t>temperatureScan@KerbinSrfLandedR&amp;D</t>
  </si>
  <si>
    <t>Temperaturscan von F&amp;E</t>
  </si>
  <si>
    <t>barometerScan@KerbinSrfLandedR&amp;D</t>
  </si>
  <si>
    <t>AtmosphÃƒÂ¤rendruck-Scan von F&amp;E</t>
  </si>
  <si>
    <t>crewReport@KerbinSrfLandedR&amp;DMainBuilding</t>
  </si>
  <si>
    <t>Crewbericht von F&amp;E-HauptgebÃƒÂ¤ude</t>
  </si>
  <si>
    <t>mobileMaterialsLab@KerbinSrfLandedR&amp;DMainBuilding</t>
  </si>
  <si>
    <t>Materialuntersuchung von F&amp;E-HauptgebÃƒÂ¤ude</t>
  </si>
  <si>
    <t>mysteryGoo@KerbinSrfLandedR&amp;DMainBuilding</t>
  </si>
  <si>
    <t>MysteriÃƒÂ¶ser SchleimÃ¢Â„Â¢-Beobachtung von F&amp;E-HauptgebÃƒÂ¤ude</t>
  </si>
  <si>
    <t>temperatureScan@KerbinSrfLandedR&amp;DMainBuilding</t>
  </si>
  <si>
    <t>Temperaturscan von F&amp;E-HauptgebÃƒÂ¤ude</t>
  </si>
  <si>
    <t>barometerScan@KerbinSrfLandedR&amp;DMainBuilding</t>
  </si>
  <si>
    <t>AtmosphÃƒÂ¤rendruck-Scan von F&amp;E-HauptgebÃƒÂ¤ude</t>
  </si>
  <si>
    <t>crewReport@KerbinSrfLandedR&amp;DCornerLab</t>
  </si>
  <si>
    <t>Crewbericht von F&amp;E-Ecklabor</t>
  </si>
  <si>
    <t>mobileMaterialsLab@KerbinSrfLandedR&amp;DCornerLab</t>
  </si>
  <si>
    <t>Materialuntersuchung von F&amp;E-Ecklabor</t>
  </si>
  <si>
    <t>0.218749985</t>
  </si>
  <si>
    <t>mysteryGoo@KerbinSrfLandedR&amp;DCornerLab</t>
  </si>
  <si>
    <t>MysteriÃƒÂ¶ser SchleimÃ¢Â„Â¢-Beobachtung von F&amp;E-Ecklabor</t>
  </si>
  <si>
    <t>0.0028360195</t>
  </si>
  <si>
    <t>temperatureScan@KerbinSrfLandedR&amp;DCornerLab</t>
  </si>
  <si>
    <t>Temperaturscan von F&amp;E-Ecklabor</t>
  </si>
  <si>
    <t>barometerScan@KerbinSrfLandedR&amp;DCornerLab</t>
  </si>
  <si>
    <t>AtmosphÃƒÂ¤rendruck-Scan von F&amp;E-Ecklabor</t>
  </si>
  <si>
    <t>crewReport@KerbinSrfLandedTrackingStation</t>
  </si>
  <si>
    <t>Crewbericht von Ortungsstation</t>
  </si>
  <si>
    <t>mobileMaterialsLab@KerbinSrfLandedTrackingStation</t>
  </si>
  <si>
    <t>Materialuntersuchung von Ortungsstation</t>
  </si>
  <si>
    <t>mysteryGoo@KerbinSrfLandedTrackingStation</t>
  </si>
  <si>
    <t>MysteriÃƒÂ¶ser SchleimÃ¢Â„Â¢-Beobachtung von Ortungsstation</t>
  </si>
  <si>
    <t>temperatureScan@KerbinSrfLandedTrackingStation</t>
  </si>
  <si>
    <t>Temperaturscan von Ortungsstation</t>
  </si>
  <si>
    <t>barometerScan@KerbinSrfLandedTrackingStation</t>
  </si>
  <si>
    <t>AtmosphÃƒÂ¤rendruck-Scan von Ortungsstation</t>
  </si>
  <si>
    <t>crewReport@KerbinSrfLandedTrackingStationHub</t>
  </si>
  <si>
    <t>Crewbericht von Ortungsstation-Zentrale</t>
  </si>
  <si>
    <t>mobileMaterialsLab@KerbinSrfLandedTrackingStationHub</t>
  </si>
  <si>
    <t>Materialuntersuchung von Ortungsstation-Zentrale</t>
  </si>
  <si>
    <t>mysteryGoo@KerbinSrfLandedTrackingStationHub</t>
  </si>
  <si>
    <t>MysteriÃƒÂ¶ser SchleimÃ¢Â„Â¢-Beobachtung von Ortungsstation-Zentrale</t>
  </si>
  <si>
    <t>temperatureScan@KerbinSrfLandedTrackingStationHub</t>
  </si>
  <si>
    <t>Temperaturscan von Ortungsstation-Zentrale</t>
  </si>
  <si>
    <t>barometerScan@KerbinSrfLandedTrackingStationHub</t>
  </si>
  <si>
    <t>AtmosphÃƒÂ¤rendruck-Scan von Ortungsstation-Zentrale</t>
  </si>
  <si>
    <t>mobileMaterialsLab@KerbinFlyingHigh</t>
  </si>
  <si>
    <t>Materialuntersuchung aus der oberen AtmosphÃƒÂ¤re von Kerbin</t>
  </si>
  <si>
    <t>@KerbinFlyingLow</t>
  </si>
  <si>
    <t>beim Flug auf Kerbin</t>
  </si>
  <si>
    <t>mysteryGoo@KerbinSrfLandedGrasslands</t>
  </si>
  <si>
    <t>MysteriÃƒÂ¶ser SchleimÃ¢Â„Â¢-Beobachtung von Kerbins Grasland</t>
  </si>
  <si>
    <t>mobileMaterialsLab@KerbinSrfLandedGrasslands</t>
  </si>
  <si>
    <t>Materialuntersuchung von Kerbins Grasland</t>
  </si>
  <si>
    <t>mobileMaterialsLab@KerbinSrfSplashedShores</t>
  </si>
  <si>
    <t>0.00228978693</t>
  </si>
  <si>
    <t>crewReport@KerbinInSpaceHigh</t>
  </si>
  <si>
    <t>Crewbericht im Weltraum hoch ÃƒÂ¼ber Kerbin</t>
  </si>
  <si>
    <t>crewReport@KerbinFlyingLowHighlands</t>
  </si>
  <si>
    <t>Crewbericht Flug ÃƒÂ¼ber Kerbins Hochland</t>
  </si>
  <si>
    <t>temperatureScan@KerbinFlyingLowHighlands</t>
  </si>
  <si>
    <t>Temperaturscan Flug ÃƒÂ¼ber Kerbins Hochland</t>
  </si>
  <si>
    <t>crewReport@KerbinFlyingLowMountains</t>
  </si>
  <si>
    <t>Crewbericht Flug ÃƒÂ¼ber Kerbins Berge</t>
  </si>
  <si>
    <t>temperatureScan@KerbinFlyingLowMountains</t>
  </si>
  <si>
    <t>Temperaturscan Flug ÃƒÂ¼ber Kerbins Berge</t>
  </si>
  <si>
    <t>crewReport@KerbinSrfLandedMountains</t>
  </si>
  <si>
    <t>Crewbericht von Kerbins Berge</t>
  </si>
  <si>
    <t>barometerScan@KerbinSrfLandedMountains</t>
  </si>
  <si>
    <t>AtmosphÃƒÂ¤rendruck-Scan von Kerbins Berge</t>
  </si>
  <si>
    <t>temperatureScan@KerbinSrfLandedMountains</t>
  </si>
  <si>
    <t>Temperaturscan von Kerbins Berge</t>
  </si>
  <si>
    <t>mysteryGoo@KerbinSrfLandedMountains</t>
  </si>
  <si>
    <t>MysteriÃƒÂ¶ser SchleimÃ¢Â„Â¢-Beobachtung von Kerbins Berge</t>
  </si>
  <si>
    <t>0.230769247</t>
  </si>
  <si>
    <t>mobileMaterialsLab@KerbinSrfLandedMountains</t>
  </si>
  <si>
    <t>Materialuntersuchung von Kerbins Berge</t>
  </si>
  <si>
    <t>surfaceSample@KerbinSrfLandedMountains</t>
  </si>
  <si>
    <t>OberflÃƒÂ¤chenprobe von Kerbins Berge</t>
  </si>
  <si>
    <t>0.25</t>
  </si>
  <si>
    <t>evaReport@KerbinSrfLandedMountains</t>
  </si>
  <si>
    <t>EVA-Bericht von Kerbins Berge</t>
  </si>
  <si>
    <t>crewReport@KerbinSrfLandedIslandAirfield</t>
  </si>
  <si>
    <t>Crewbericht von Island Airfield</t>
  </si>
  <si>
    <t>barometerScan@KerbinSrfLandedIslandAirfield</t>
  </si>
  <si>
    <t>AtmosphÃƒÂ¤rendruck-Scan von Island Airfield</t>
  </si>
  <si>
    <t>temperatureScan@KerbinSrfLandedIslandAirfield</t>
  </si>
  <si>
    <t>Temperaturscan von Island Airfield</t>
  </si>
  <si>
    <t>mysteryGoo@KerbinSrfLandedIslandAirfield</t>
  </si>
  <si>
    <t>MysteriÃƒÂ¶ser SchleimÃ¢Â„Â¢-Beobachtung von Island Airfield</t>
  </si>
  <si>
    <t>mobileMaterialsLab@KerbinSrfLandedIslandAirfield</t>
  </si>
  <si>
    <t>Materialuntersuchung von Island Airfield</t>
  </si>
  <si>
    <t>crewReport@KerbinSrfLandedHighlands</t>
  </si>
  <si>
    <t>Crewbericht von Kerbins Hochland</t>
  </si>
  <si>
    <t>surfaceSample@KerbinSrfLandedHighlands</t>
  </si>
  <si>
    <t>OberflÃƒÂ¤chenprobe von Kerbins Hochland</t>
  </si>
  <si>
    <t>0.00390625</t>
  </si>
  <si>
    <t>evaReport@KerbinSrfLandedHighlands</t>
  </si>
  <si>
    <t>EVA-Bericht von Kerbins Hochland</t>
  </si>
  <si>
    <t>surfaceSample@KerbinFlyingLow</t>
  </si>
  <si>
    <t>OberflÃƒÂ¤chenprobe beim Flug auf Kerbin</t>
  </si>
  <si>
    <t>evaReport@KerbinFlyingLowHighlands</t>
  </si>
  <si>
    <t>EVA-Bericht Flug ÃƒÂ¼ber Kerbins Hochland</t>
  </si>
  <si>
    <t>evaScience@KerbinFlyingLow</t>
  </si>
  <si>
    <t>EVA-Forschungsexperiment beim Flug auf Kerbin</t>
  </si>
  <si>
    <t>mobileMaterialsLab@KerbinInSpaceLow</t>
  </si>
  <si>
    <t>Materialuntersuchung im Weltraum in der NÃƒÂ¤he von Kerbin</t>
  </si>
  <si>
    <t>temperatureScan@KerbinInSpaceHigh</t>
  </si>
  <si>
    <t>Temperaturscan im Weltraum hoch ÃƒÂ¼ber Kerbin</t>
  </si>
  <si>
    <t>mobileMaterialsLab@KerbinInSpaceHigh</t>
  </si>
  <si>
    <t>Materialuntersuchung im Weltraum hoch ÃƒÂ¼ber Kerbin</t>
  </si>
  <si>
    <t>barometerScan@KerbinInSpaceHigh</t>
  </si>
  <si>
    <t>AtmosphÃƒÂ¤rendruck-Scan im Weltraum hoch ÃƒÂ¼ber Kerbin</t>
  </si>
  <si>
    <t>mysteryGoo@KerbinInSpaceHigh</t>
  </si>
  <si>
    <t>MysteriÃƒÂ¶ser SchleimÃ¢Â„Â¢-Beobachtung im Weltraum hoch ÃƒÂ¼ber Kerbin</t>
  </si>
  <si>
    <t>evaReport@KerbinFlyingLowGrasslands</t>
  </si>
  <si>
    <t>EVA-Bericht Flug ÃƒÂ¼ber Kerbins Grasland</t>
  </si>
  <si>
    <t>crewReport@KerbinFlyingLowDeserts</t>
  </si>
  <si>
    <t>Crewbericht Flug ÃƒÂ¼ber Kerbins WÃƒÂ¼sten</t>
  </si>
  <si>
    <t>temperatureScan@KerbinFlyingLowDeserts</t>
  </si>
  <si>
    <t>Temperaturscan Flug ÃƒÂ¼ber Kerbins WÃƒÂ¼sten</t>
  </si>
  <si>
    <t>crewReport@KerbinSrfLandedDeserts</t>
  </si>
  <si>
    <t>Crewbericht von Kerbins WÃƒÂ¼sten</t>
  </si>
  <si>
    <t>barometerScan@KerbinSrfLandedDeserts</t>
  </si>
  <si>
    <t>AtmosphÃƒÂ¤rendruck-Scan von Kerbins WÃƒÂ¼sten</t>
  </si>
  <si>
    <t>temperatureScan@KerbinSrfLandedDeserts</t>
  </si>
  <si>
    <t>Temperaturscan von Kerbins WÃƒÂ¼sten</t>
  </si>
  <si>
    <t>mysteryGoo@KerbinSrfLandedDeserts</t>
  </si>
  <si>
    <t>MysteriÃƒÂ¶ser SchleimÃ¢Â„Â¢-Beobachtung von Kerbins WÃƒÂ¼sten</t>
  </si>
  <si>
    <t>mobileMaterialsLab@KerbinSrfLandedDeserts</t>
  </si>
  <si>
    <t>Materialuntersuchung von Kerbins WÃƒÂ¼sten</t>
  </si>
  <si>
    <t>surfaceSample@KerbinSrfLandedDeserts</t>
  </si>
  <si>
    <t>OberflÃƒÂ¤chenprobe von Kerbins WÃƒÂ¼sten</t>
  </si>
  <si>
    <t>evaReport@KerbinSrfLandedDeserts</t>
  </si>
  <si>
    <t>EVA-Bericht von Kerbins WÃƒÂ¼sten</t>
  </si>
  <si>
    <t>evaReport@KerbinFlyingLowShores</t>
  </si>
  <si>
    <t>EVA-Bericht Flug ÃƒÂ¼ber Kerbins KÃƒÂ¼sten</t>
  </si>
  <si>
    <t>barometerScan@KerbinSrfLandedHighlands</t>
  </si>
  <si>
    <t>AtmosphÃƒÂ¤rendruck-Scan von Kerbins Hochland</t>
  </si>
  <si>
    <t>temperatureScan@KerbinSrfLandedHighlands</t>
  </si>
  <si>
    <t>Temperaturscan von Kerbins Hochland</t>
  </si>
  <si>
    <t>mysteryGoo@KerbinSrfLandedHighlands</t>
  </si>
  <si>
    <t>MysteriÃƒÂ¶ser SchleimÃ¢Â„Â¢-Beobachtung von Kerbins Hochland</t>
  </si>
  <si>
    <t>mobileMaterialsLab@KerbinSrfLandedHighlands</t>
  </si>
  <si>
    <t>Materialuntersuchung von Kerbins Hochland</t>
  </si>
  <si>
    <t>surfaceSample@KerbinSrfLandedMissionControl</t>
  </si>
  <si>
    <t>OberflÃƒÂ¤chenprobe von Missionszentrum</t>
  </si>
  <si>
    <t>0.015625</t>
  </si>
  <si>
    <t>evaReport@KerbinSrfLandedMissionControl</t>
  </si>
  <si>
    <t>EVA-Bericht von Missionszentrum</t>
  </si>
  <si>
    <t>crewReport@KerbinSrfLandedVABMainBuilding</t>
  </si>
  <si>
    <t>Crewbericht von FZF-HauptgebÃƒÂ¤ude</t>
  </si>
  <si>
    <t>mobileMaterialsLab@KerbinSrfLandedVABMainBuilding</t>
  </si>
  <si>
    <t>Materialuntersuchung von FZF-HauptgebÃƒÂ¤ude</t>
  </si>
  <si>
    <t>mysteryGoo@KerbinSrfLandedVABMainBuilding</t>
  </si>
  <si>
    <t>MysteriÃƒÂ¶ser SchleimÃ¢Â„Â¢-Beobachtung von FZF-HauptgebÃƒÂ¤ude</t>
  </si>
  <si>
    <t>temperatureScan@KerbinSrfLandedVABMainBuilding</t>
  </si>
  <si>
    <t>Temperaturscan von FZF-HauptgebÃƒÂ¤ude</t>
  </si>
  <si>
    <t>barometerScan@KerbinSrfLandedVABMainBuilding</t>
  </si>
  <si>
    <t>AtmosphÃƒÂ¤rendruck-Scan von FZF-HauptgebÃƒÂ¤ude</t>
  </si>
  <si>
    <t>surfaceSample@KerbinInSpaceLow</t>
  </si>
  <si>
    <t>OberflÃƒÂ¤chenprobe im Weltraum in der NÃƒÂ¤he von Kerbin</t>
  </si>
  <si>
    <t>evaReport@KerbinInSpaceLowWater</t>
  </si>
  <si>
    <t>EVA-Bericht aus dem Weltraum direkt ÃƒÂ¼ber Kerbins Wasser</t>
  </si>
  <si>
    <t>evaScience@KerbinInSpaceLow</t>
  </si>
  <si>
    <t>EVA-Forschungsexperiment im Weltraum in der NÃƒÂ¤he von Kerbin</t>
  </si>
  <si>
    <t>@KerbinInSpaceLow</t>
  </si>
  <si>
    <t>im Weltraum in der NÃƒÂ¤he von Kerbin</t>
  </si>
  <si>
    <t>evaReport@KerbinInSpaceLowShores</t>
  </si>
  <si>
    <t>EVA-Bericht aus dem Weltraum direkt ÃƒÂ¼ber Kerbins KÃƒÂ¼sten</t>
  </si>
  <si>
    <t>evaReport@KerbinInSpaceLowGrasslands</t>
  </si>
  <si>
    <t>EVA-Bericht aus dem Weltraum direkt ÃƒÂ¼ber Kerbins Grasland</t>
  </si>
  <si>
    <t>evaReport@KerbinInSpaceLowMountains</t>
  </si>
  <si>
    <t>EVA-Bericht aus dem Weltraum direkt ÃƒÂ¼ber Kerbins Berge</t>
  </si>
  <si>
    <t>evaReport@KerbinInSpaceLowHighlands</t>
  </si>
  <si>
    <t>EVA-Bericht aus dem Weltraum direkt ÃƒÂ¼ber Kerbins Hochland</t>
  </si>
  <si>
    <t>evaReport@KerbinInSpaceLowDeserts</t>
  </si>
  <si>
    <t>EVA-Bericht aus dem Weltraum direkt ÃƒÂ¼ber Kerbins WÃƒÂ¼sten</t>
  </si>
  <si>
    <t>recovery@KerbinOrbited</t>
  </si>
  <si>
    <t>Bergung eines Raumfahrzeugs, das in einer Umlaufbahn um Kerbin war.</t>
  </si>
  <si>
    <t>surfaceSample@KerbinSrfLandedSPH</t>
  </si>
  <si>
    <t>OberflÃƒÂ¤chenprobe von RSH</t>
  </si>
  <si>
    <t>evaReport@KerbinSrfLandedSPH</t>
  </si>
  <si>
    <t>EVA-Bericht von RSH</t>
  </si>
  <si>
    <t>surfaceSample@KerbinSrfLandedAstronautComplex</t>
  </si>
  <si>
    <t>OberflÃƒÂ¤chenprobe von Astronauten-Komplex</t>
  </si>
  <si>
    <t>evaReport@KerbinSrfLandedAstronautComplex</t>
  </si>
  <si>
    <t>EVA-Bericht von Astronauten-Komplex</t>
  </si>
  <si>
    <t>surfaceSample@KerbinSrfLandedR&amp;D</t>
  </si>
  <si>
    <t>OberflÃƒÂ¤chenprobe von F&amp;E</t>
  </si>
  <si>
    <t>evaReport@KerbinSrfLandedR&amp;D</t>
  </si>
  <si>
    <t>EVA-Bericht von F&amp;E</t>
  </si>
  <si>
    <t>evaReport@KerbinFlyingLowR&amp;D</t>
  </si>
  <si>
    <t>EVA-Bericht Flug ÃƒÂ¼ber Kerbins F&amp;E</t>
  </si>
  <si>
    <t>surfaceSample@KerbinSrfLandedR&amp;DMainBuilding</t>
  </si>
  <si>
    <t>OberflÃƒÂ¤chenprobe von F&amp;E-HauptgebÃƒÂ¤ude</t>
  </si>
  <si>
    <t>evaReport@KerbinSrfLandedR&amp;DMainBuilding</t>
  </si>
  <si>
    <t>EVA-Bericht von F&amp;E-HauptgebÃƒÂ¤ude</t>
  </si>
  <si>
    <t>surfaceSample@KerbinSrfLandedCrawlerway</t>
  </si>
  <si>
    <t>OberflÃƒÂ¤chenprobe von Crawlerway</t>
  </si>
  <si>
    <t>evaReport@KerbinSrfLandedCrawlerway</t>
  </si>
  <si>
    <t>EVA-Bericht von Crawlerway</t>
  </si>
  <si>
    <t>surfaceSample@KerbinSrfLandedVAB</t>
  </si>
  <si>
    <t>OberflÃƒÂ¤chenprobe von FZF</t>
  </si>
  <si>
    <t>evaReport@KerbinSrfLandedVAB</t>
  </si>
  <si>
    <t>EVA-Bericht von FZF</t>
  </si>
  <si>
    <t>surfaceSample@KerbinSrfLandedVABMainBuilding</t>
  </si>
  <si>
    <t>OberflÃƒÂ¤chenprobe von FZF-HauptgebÃƒÂ¤ude</t>
  </si>
  <si>
    <t>evaReport@KerbinSrfLandedVABMainBuilding</t>
  </si>
  <si>
    <t>EVA-Bericht von FZF-HauptgebÃƒÂ¤ude</t>
  </si>
  <si>
    <t>surfaceSample@KerbinSrfLandedSPHMainBuilding</t>
  </si>
  <si>
    <t>OberflÃƒÂ¤chenprobe von RSH-HauptgebÃƒÂ¤ude</t>
  </si>
  <si>
    <t>evaReport@KerbinSrfLandedSPHMainBuilding</t>
  </si>
  <si>
    <t>EVA-Bericht von RSH-HauptgebÃƒÂ¤ude</t>
  </si>
  <si>
    <t>surfaceSample@KerbinSrfLandedFlagPole</t>
  </si>
  <si>
    <t>OberflÃƒÂ¤chenprobe von Fahnenmast</t>
  </si>
  <si>
    <t>evaReport@KerbinSrfLandedFlagPole</t>
  </si>
  <si>
    <t>EVA-Bericht von Fahnenmast</t>
  </si>
  <si>
    <t>surfaceSample@KerbinSrfLandedKSC</t>
  </si>
  <si>
    <t>OberflÃƒÂ¤chenprobe von KWZ</t>
  </si>
  <si>
    <t>evaReport@KerbinSrfLandedKSC</t>
  </si>
  <si>
    <t>EVA-Bericht von KWZ</t>
  </si>
  <si>
    <t>surfaceSample@KerbinSrfLandedTrackingStation</t>
  </si>
  <si>
    <t>OberflÃƒÂ¤chenprobe von Ortungsstation</t>
  </si>
  <si>
    <t>evaReport@KerbinSrfLandedTrackingStation</t>
  </si>
  <si>
    <t>EVA-Bericht von Ortungsstation</t>
  </si>
  <si>
    <t>evaReport@KerbinFlyingLowTrackingStation</t>
  </si>
  <si>
    <t>EVA-Bericht Flug ÃƒÂ¼ber Kerbins Ortungsstation</t>
  </si>
  <si>
    <t>surfaceSample@KerbinSrfLandedTrackingStationHub</t>
  </si>
  <si>
    <t>OberflÃƒÂ¤chenprobe von Ortungsstation-Zentrale</t>
  </si>
  <si>
    <t>evaReport@KerbinSrfLandedTrackingStationHub</t>
  </si>
  <si>
    <t>EVA-Bericht von Ortungsstation-Zentrale</t>
  </si>
  <si>
    <t>surfaceSample@KerbinSrfLandedIslandAirfield</t>
  </si>
  <si>
    <t>OberflÃƒÂ¤chenprobe von Island Airfield</t>
  </si>
  <si>
    <t>evaReport@KerbinSrfLandedIslandAirfield</t>
  </si>
  <si>
    <t>EVA-Bericht von Island Airfield</t>
  </si>
  <si>
    <t>atmosphereAnalysis@KerbinFlyingLowShores</t>
  </si>
  <si>
    <t>AtmosphÃƒÂ¤renanalyse Flug ÃƒÂ¼ber Kerbins KÃƒÂ¼sten</t>
  </si>
  <si>
    <t>atmosphereAnalysis@KerbinFlyingLowWater</t>
  </si>
  <si>
    <t>AtmosphÃƒÂ¤renanalyse Flug ÃƒÂ¼ber Kerbins Wasser</t>
  </si>
  <si>
    <t>atmosphereAnalysis@KerbinFlyingHighWater</t>
  </si>
  <si>
    <t>AtmosphÃƒÂ¤renanalyse aus der oberen AtmosphÃƒÂ¤re ÃƒÂ¼ber Kerbins Wasser</t>
  </si>
  <si>
    <t>atmosphereAnalysis@KerbinInSpaceLow</t>
  </si>
  <si>
    <t>AtmosphÃƒÂ¤renanalyse im Weltraum in der NÃƒÂ¤he von Kerbin</t>
  </si>
  <si>
    <t>atmosphereAnalysis@KerbinFlyingHighShores</t>
  </si>
  <si>
    <t>AtmosphÃƒÂ¤renanalyse aus der oberen AtmosphÃƒÂ¤re ÃƒÂ¼ber Kerbins KÃƒÂ¼sten</t>
  </si>
  <si>
    <t>atmosphereAnalysis@KerbinFlyingHighGrasslands</t>
  </si>
  <si>
    <t>AtmosphÃƒÂ¤renanalyse aus der oberen AtmosphÃƒÂ¤re ÃƒÂ¼ber Kerbins Grasland</t>
  </si>
  <si>
    <t>atmosphereAnalysis@KerbinFlyingLowGrasslands</t>
  </si>
  <si>
    <t>AtmosphÃƒÂ¤renanalyse Flug ÃƒÂ¼ber Kerbins Grasland</t>
  </si>
  <si>
    <t>atmosphereAnalysis@KerbinSrfLandedGrasslands</t>
  </si>
  <si>
    <t>AtmosphÃƒÂ¤renanalyse von Kerbins Grasland</t>
  </si>
  <si>
    <t>atmosphereAnalysis@KerbinSrfSplashed</t>
  </si>
  <si>
    <t>AtmosphÃƒÂ¤renanalyse aus den Ozeanen von Kerbin</t>
  </si>
  <si>
    <t>atmosphereAnalysis@KerbinFlyingHighDeserts</t>
  </si>
  <si>
    <t>AtmosphÃƒÂ¤renanalyse aus der oberen AtmosphÃƒÂ¤re ÃƒÂ¼ber Kerbins WÃƒÂ¼sten</t>
  </si>
  <si>
    <t>atmosphereAnalysis@KerbinFlyingHighHighlands</t>
  </si>
  <si>
    <t>AtmosphÃƒÂ¤renanalyse aus der oberen AtmosphÃƒÂ¤re ÃƒÂ¼ber Kerbins Hochland</t>
  </si>
  <si>
    <t>atmosphereAnalysis@KerbinFlyingHighMountains</t>
  </si>
  <si>
    <t>AtmosphÃƒÂ¤renanalyse aus der oberen AtmosphÃƒÂ¤re ÃƒÂ¼ber Kerbins Berge</t>
  </si>
  <si>
    <t>atmosphereAnalysis@KerbinFlyingHighBadlands</t>
  </si>
  <si>
    <t>AtmosphÃƒÂ¤renanalyse aus der oberen AtmosphÃƒÂ¤re ÃƒÂ¼ber Kerbins ÃƒÂ–dland</t>
  </si>
  <si>
    <t>evaReport@KerbinFlyingLowRunway</t>
  </si>
  <si>
    <t>EVA-Bericht Flug ÃƒÂ¼ber Kerbins Startbahn</t>
  </si>
  <si>
    <t>atmosphereAnalysis@KerbinSrfLandedRunway</t>
  </si>
  <si>
    <t>AtmosphÃƒÂ¤renanalyse von Startbahn</t>
  </si>
  <si>
    <t>atmosphereAnalysis@KerbinSrfLandedShores</t>
  </si>
  <si>
    <t>AtmosphÃƒÂ¤renanalyse von Kerbins KÃƒÂ¼sten</t>
  </si>
  <si>
    <t>atmosphereAnalysis@KerbinSrfLandedAdministration</t>
  </si>
  <si>
    <t>AtmosphÃƒÂ¤renanalyse von Verwaltung</t>
  </si>
  <si>
    <t>0.000128613567</t>
  </si>
  <si>
    <t>atmosphereAnalysis@KerbinSrfLandedAstronautComplex</t>
  </si>
  <si>
    <t>AtmosphÃƒÂ¤renanalyse von Astronauten-Komplex</t>
  </si>
  <si>
    <t>atmosphereAnalysis@KerbinSrfLandedFlagPole</t>
  </si>
  <si>
    <t>AtmosphÃƒÂ¤renanalyse von Fahnenmast</t>
  </si>
  <si>
    <t>evaReport@KerbinFlyingLowAstronautComplex</t>
  </si>
  <si>
    <t>EVA-Bericht Flug ÃƒÂ¼ber Kerbins Astronauten-Komplex</t>
  </si>
  <si>
    <t>atmosphereAnalysis@KerbinSrfLandedR&amp;D</t>
  </si>
  <si>
    <t>AtmosphÃƒÂ¤renanalyse von F&amp;E</t>
  </si>
  <si>
    <t>atmosphereAnalysis@KerbinSrfLandedR&amp;DMainBuilding</t>
  </si>
  <si>
    <t>AtmosphÃƒÂ¤renanalyse von F&amp;E-HauptgebÃƒÂ¤ude</t>
  </si>
  <si>
    <t>0.000771615189</t>
  </si>
  <si>
    <t>atmosphereAnalysis@KerbinSrfLandedKSC</t>
  </si>
  <si>
    <t>AtmosphÃƒÂ¤renanalyse von KWZ</t>
  </si>
  <si>
    <t>atmosphereAnalysis@KerbinSrfLandedVAB</t>
  </si>
  <si>
    <t>AtmosphÃƒÂ¤renanalyse von FZF</t>
  </si>
  <si>
    <t>atmosphereAnalysis@KerbinSrfLandedTrackingStation</t>
  </si>
  <si>
    <t>AtmosphÃƒÂ¤renanalyse von Ortungsstation</t>
  </si>
  <si>
    <t>atmosphereAnalysis@KerbinSrfLandedTrackingStationHub</t>
  </si>
  <si>
    <t>AtmosphÃƒÂ¤renanalyse von Ortungsstation-Zentrale</t>
  </si>
  <si>
    <t>atmosphereAnalysis@KerbinSrfLandedVABMainBuilding</t>
  </si>
  <si>
    <t>AtmosphÃƒÂ¤renanalyse von FZF-HauptgebÃƒÂ¤ude</t>
  </si>
  <si>
    <t>atmosphereAnalysis@KerbinSrfLandedLaunchPad</t>
  </si>
  <si>
    <t>AtmosphÃƒÂ¤renanalyse von Startrampe</t>
  </si>
  <si>
    <t>atmosphereAnalysis@KerbinInSpaceHigh</t>
  </si>
  <si>
    <t>AtmosphÃƒÂ¤renanalyse im Weltraum hoch ÃƒÂ¼ber Kerbin</t>
  </si>
  <si>
    <t>surfaceSample@KerbinInSpaceHigh</t>
  </si>
  <si>
    <t>OberflÃƒÂ¤chenprobe im Weltraum hoch ÃƒÂ¼ber Kerbin</t>
  </si>
  <si>
    <t>evaReport@KerbinInSpaceHigh</t>
  </si>
  <si>
    <t>EVA-Bericht im Weltraum hoch ÃƒÂ¼ber Kerbin</t>
  </si>
  <si>
    <t>evaScience@KerbinInSpaceHigh</t>
  </si>
  <si>
    <t>EVA-Forschungsexperiment im Weltraum hoch ÃƒÂ¼ber Kerbin</t>
  </si>
  <si>
    <t>37.5</t>
  </si>
  <si>
    <t>@KerbinInSpaceHigh</t>
  </si>
  <si>
    <t>im Weltraum hoch ÃƒÂ¼ber Kerbin</t>
  </si>
  <si>
    <t>atmosphereAnalysis@KerbinFlyingLowHighlands</t>
  </si>
  <si>
    <t>AtmosphÃƒÂ¤renanalyse Flug ÃƒÂ¼ber Kerbins Hochland</t>
  </si>
  <si>
    <t>atmosphereAnalysis@KerbinSrfLandedHighlands</t>
  </si>
  <si>
    <t>AtmosphÃƒÂ¤renanalyse von Kerbins Hochland</t>
  </si>
  <si>
    <t>evaReport@KerbinFlyingLowWater</t>
  </si>
  <si>
    <t>EVA-Bericht Flug ÃƒÂ¼ber Kerbins Wasser</t>
  </si>
  <si>
    <t>atmosphereAnalysis@KerbinFlyingLowDeserts</t>
  </si>
  <si>
    <t>AtmosphÃƒÂ¤renanalyse Flug ÃƒÂ¼ber Kerbins WÃƒÂ¼sten</t>
  </si>
  <si>
    <t>0.166666627</t>
  </si>
  <si>
    <t>crewReport@KerbinSrfSplashedGrasslands</t>
  </si>
  <si>
    <t>barometerScan@KerbinSrfSplashedGrasslands</t>
  </si>
  <si>
    <t>temperatureScan@KerbinSrfSplashedGrasslands</t>
  </si>
  <si>
    <t>mysteryGoo@KerbinSrfSplashedGrasslands</t>
  </si>
  <si>
    <t>0.0122894682</t>
  </si>
  <si>
    <t>mobileMaterialsLab@KerbinSrfSplashedGrasslands</t>
  </si>
  <si>
    <t>0.0104675442</t>
  </si>
  <si>
    <t>surfaceSample@KerbinSrfSplashedGrasslands</t>
  </si>
  <si>
    <t>15.75</t>
  </si>
  <si>
    <t>evaReport@KerbinSrfSplashedGrasslands</t>
  </si>
  <si>
    <t>atmosphereAnalysis@KerbinSrfLandedIslandAirfield</t>
  </si>
  <si>
    <t>AtmosphÃƒÂ¤renanalyse von Island Airfield</t>
  </si>
  <si>
    <t>infraredTelescope@KerbinInSpaceHigh</t>
  </si>
  <si>
    <t>Infrarot-Teleskop im Weltraum hoch ÃƒÂ¼ber Kerbin</t>
  </si>
  <si>
    <t>evaReport@KerbinInSpaceLowTundra</t>
  </si>
  <si>
    <t>EVA-Bericht aus dem Weltraum direkt ÃƒÂ¼ber Kerbins Tundra</t>
  </si>
  <si>
    <t>evaReport@KerbinInSpaceLowIceCaps</t>
  </si>
  <si>
    <t>EVA-Bericht aus dem Weltraum direkt ÃƒÂ¼ber Kerbins Eiskappen</t>
  </si>
  <si>
    <t>evaReport@KerbinInSpaceLowNorthernIceShelf</t>
  </si>
  <si>
    <t>EVA-Bericht aus dem Weltraum direkt ÃƒÂ¼ber Kerbins NÃƒÂ¶rdliches Schelfeis</t>
  </si>
  <si>
    <t>evaReport@KerbinInSpaceLowSouthernIceShelf</t>
  </si>
  <si>
    <t>EVA-Bericht aus dem Weltraum direkt ÃƒÂ¼ber Kerbins SÃƒÂ¼dliches Schelfeis</t>
  </si>
  <si>
    <t>atmosphereAnalysis@KerbinFlyingHighNorthernIceShelf</t>
  </si>
  <si>
    <t>AtmosphÃƒÂ¤renanalyse aus der oberen AtmosphÃƒÂ¤re ÃƒÂ¼ber Kerbins NÃƒÂ¶rdliches Schelfeis</t>
  </si>
  <si>
    <t>0.00462964782</t>
  </si>
  <si>
    <t>surfaceSample@KerbinFlyingHigh</t>
  </si>
  <si>
    <t>OberflÃƒÂ¤chenprobe aus der oberen AtmosphÃƒÂ¤re von Kerbin</t>
  </si>
  <si>
    <t>evaReport@KerbinFlyingHigh</t>
  </si>
  <si>
    <t>EVA-Bericht aus der oberen AtmosphÃƒÂ¤re von Kerbin</t>
  </si>
  <si>
    <t>evaScience@KerbinFlyingHigh</t>
  </si>
  <si>
    <t>EVA-Forschungsexperiment aus der oberen AtmosphÃƒÂ¤re von Kerbin</t>
  </si>
  <si>
    <t>@KerbinFlyingHigh</t>
  </si>
  <si>
    <t>aus der oberen AtmosphÃƒÂ¤re von Kerbin</t>
  </si>
  <si>
    <t>atmosphereAnalysis@KerbinSrfLandedCrawlerway</t>
  </si>
  <si>
    <t>AtmosphÃƒÂ¤renanalyse von Crawlerway</t>
  </si>
  <si>
    <t>atmosphereAnalysis@KerbinSrfLandedMissionControl</t>
  </si>
  <si>
    <t>AtmosphÃƒÂ¤renanalyse von Missionszentrum</t>
  </si>
  <si>
    <t>atmosphereAnalysis@KerbinSrfLandedSPH</t>
  </si>
  <si>
    <t>AtmosphÃƒÂ¤renanalyse von RSH</t>
  </si>
  <si>
    <t>atmosphereAnalysis@KerbinSrfLandedSPHMainBuilding</t>
  </si>
  <si>
    <t>AtmosphÃƒÂ¤renanalyse von RSH-HauptgebÃƒÂ¤ude</t>
  </si>
  <si>
    <t>0.00462962501</t>
  </si>
  <si>
    <t>crewReport@KerbinSrfLandedTrackingStationDishNorth</t>
  </si>
  <si>
    <t>Crewbericht von Ortungsstation-SchÃƒÂ¼ssel (Nord)</t>
  </si>
  <si>
    <t>atmosphereAnalysis@KerbinSrfLandedTrackingStationDishNorth</t>
  </si>
  <si>
    <t>AtmosphÃƒÂ¤renanalyse von Ortungsstation-SchÃƒÂ¼ssel (Nord)</t>
  </si>
  <si>
    <t>mobileMaterialsLab@KerbinSrfLandedTrackingStationDishNorth</t>
  </si>
  <si>
    <t>Materialuntersuchung von Ortungsstation-SchÃƒÂ¼ssel (Nord)</t>
  </si>
  <si>
    <t>mysteryGoo@KerbinSrfLandedTrackingStationDishNorth</t>
  </si>
  <si>
    <t>MysteriÃƒÂ¶ser SchleimÃ¢Â„Â¢-Beobachtung von Ortungsstation-SchÃƒÂ¼ssel (Nord)</t>
  </si>
  <si>
    <t>0.0122894989</t>
  </si>
  <si>
    <t>temperatureScan@KerbinSrfLandedTrackingStationDishNorth</t>
  </si>
  <si>
    <t>Temperaturscan von Ortungsstation-SchÃƒÂ¼ssel (Nord)</t>
  </si>
  <si>
    <t>barometerScan@KerbinSrfLandedTrackingStationDishNorth</t>
  </si>
  <si>
    <t>AtmosphÃƒÂ¤rendruck-Scan von Ortungsstation-SchÃƒÂ¼ssel (Nord)</t>
  </si>
  <si>
    <t>crewReport@KerbinSrfLandedTrackingStationDishEast</t>
  </si>
  <si>
    <t>Crewbericht von Ortungsstation-SchÃƒÂ¼ssel (Ost)</t>
  </si>
  <si>
    <t>atmosphereAnalysis@KerbinSrfLandedTrackingStationDishEast</t>
  </si>
  <si>
    <t>AtmosphÃƒÂ¤renanalyse von Ortungsstation-SchÃƒÂ¼ssel (Ost)</t>
  </si>
  <si>
    <t>mobileMaterialsLab@KerbinSrfLandedTrackingStationDishEast</t>
  </si>
  <si>
    <t>Materialuntersuchung von Ortungsstation-SchÃƒÂ¼ssel (Ost)</t>
  </si>
  <si>
    <t>mysteryGoo@KerbinSrfLandedTrackingStationDishEast</t>
  </si>
  <si>
    <t>MysteriÃƒÂ¶ser SchleimÃ¢Â„Â¢-Beobachtung von Ortungsstation-SchÃƒÂ¼ssel (Ost)</t>
  </si>
  <si>
    <t>temperatureScan@KerbinSrfLandedTrackingStationDishEast</t>
  </si>
  <si>
    <t>Temperaturscan von Ortungsstation-SchÃƒÂ¼ssel (Ost)</t>
  </si>
  <si>
    <t>barometerScan@KerbinSrfLandedTrackingStationDishEast</t>
  </si>
  <si>
    <t>AtmosphÃƒÂ¤rendruck-Scan von Ortungsstation-SchÃƒÂ¼ssel (Ost)</t>
  </si>
  <si>
    <t>surfaceSample@KerbinSrfLandedTrackingStationDishEast</t>
  </si>
  <si>
    <t>OberflÃƒÂ¤chenprobe von Ortungsstation-SchÃƒÂ¼ssel (Ost)</t>
  </si>
  <si>
    <t>evaReport@KerbinSrfLandedTrackingStationDishEast</t>
  </si>
  <si>
    <t>EVA-Bericht von Ortungsstation-SchÃƒÂ¼ssel (Ost)</t>
  </si>
  <si>
    <t>crewReport@KerbinSrfLandedTrackingStationDishSouth</t>
  </si>
  <si>
    <t>Crewbericht von Ortungsstation-SchÃƒÂ¼ssel (SÃƒÂ¼d)</t>
  </si>
  <si>
    <t>atmosphereAnalysis@KerbinSrfLandedTrackingStationDishSouth</t>
  </si>
  <si>
    <t>AtmosphÃƒÂ¤renanalyse von Ortungsstation-SchÃƒÂ¼ssel (SÃƒÂ¼d)</t>
  </si>
  <si>
    <t>mobileMaterialsLab@KerbinSrfLandedTrackingStationDishSouth</t>
  </si>
  <si>
    <t>Materialuntersuchung von Ortungsstation-SchÃƒÂ¼ssel (SÃƒÂ¼d)</t>
  </si>
  <si>
    <t>mysteryGoo@KerbinSrfLandedTrackingStationDishSouth</t>
  </si>
  <si>
    <t>MysteriÃƒÂ¶ser SchleimÃ¢Â„Â¢-Beobachtung von Ortungsstation-SchÃƒÂ¼ssel (SÃƒÂ¼d)</t>
  </si>
  <si>
    <t>temperatureScan@KerbinSrfLandedTrackingStationDishSouth</t>
  </si>
  <si>
    <t>Temperaturscan von Ortungsstation-SchÃƒÂ¼ssel (SÃƒÂ¼d)</t>
  </si>
  <si>
    <t>barometerScan@KerbinSrfLandedTrackingStationDishSouth</t>
  </si>
  <si>
    <t>AtmosphÃƒÂ¤rendruck-Scan von Ortungsstation-SchÃƒÂ¼ssel (SÃƒÂ¼d)</t>
  </si>
  <si>
    <t>surfaceSample@KerbinSrfLandedTrackingStationDishSouth</t>
  </si>
  <si>
    <t>OberflÃƒÂ¤chenprobe von Ortungsstation-SchÃƒÂ¼ssel (SÃƒÂ¼d)</t>
  </si>
  <si>
    <t>evaReport@KerbinSrfLandedTrackingStationDishSouth</t>
  </si>
  <si>
    <t>EVA-Bericht von Ortungsstation-SchÃƒÂ¼ssel (SÃƒÂ¼d)</t>
  </si>
  <si>
    <t>evaReport@KerbinFlyingLowTrackingStationDishSouth</t>
  </si>
  <si>
    <t>EVA-Bericht Flug ÃƒÂ¼ber Kerbins Ortungsstation-SchÃƒÂ¼ssel (SÃƒÂ¼d)</t>
  </si>
  <si>
    <t>magnetometer@KerbinFlyingLow</t>
  </si>
  <si>
    <t>Magnetometer-Bericht beim Flug auf Kerbin</t>
  </si>
  <si>
    <t>seismicScan@KerbinFlyingLow</t>
  </si>
  <si>
    <t>Seismischer Scan beim Flug auf Kerbin</t>
  </si>
  <si>
    <t>magnetometer@KerbinFlyingHigh</t>
  </si>
  <si>
    <t>Magnetometer-Bericht aus der oberen AtmosphÃƒÂ¤re von Kerbin</t>
  </si>
  <si>
    <t>40.5</t>
  </si>
  <si>
    <t>seismicScan@KerbinFlyingHigh</t>
  </si>
  <si>
    <t>Seismischer Scan aus der oberen AtmosphÃƒÂ¤re von Kerbin</t>
  </si>
  <si>
    <t>magnetometer@KerbinInSpaceLow</t>
  </si>
  <si>
    <t>Magnetometer-Bericht im Weltraum in der NÃƒÂ¤he von Kerbin</t>
  </si>
  <si>
    <t>seismicScan@KerbinInSpaceLow</t>
  </si>
  <si>
    <t>Seismischer Scan im Weltraum in der NÃƒÂ¤he von Kerbin</t>
  </si>
  <si>
    <t>magnetometer@KerbinSrfLanded</t>
  </si>
  <si>
    <t>Magnetometer-Bericht von der OberflÃƒÂ¤che von Kerbin</t>
  </si>
  <si>
    <t>seismicScan@KerbinSrfLandedGrasslands</t>
  </si>
  <si>
    <t>Seismischer Scan von Kerbins Grasland</t>
  </si>
  <si>
    <t>infraredTelescope@KerbinFlyingLow</t>
  </si>
  <si>
    <t>Infrarot-Teleskop beim Flug auf Kerbin</t>
  </si>
  <si>
    <t>infraredTelescope@KerbinFlyingHigh</t>
  </si>
  <si>
    <t>Infrarot-Teleskop aus der oberen AtmosphÃƒÂ¤re von Kerbin</t>
  </si>
  <si>
    <t>infraredTelescope@KerbinInSpaceLow</t>
  </si>
  <si>
    <t>Infrarot-Teleskop im Weltraum in der NÃƒÂ¤he von Kerbin</t>
  </si>
  <si>
    <t>magnetometer@KerbinInSpaceHigh</t>
  </si>
  <si>
    <t>Magnetometer-Bericht im Weltraum hoch ÃƒÂ¼ber Kerbin</t>
  </si>
  <si>
    <t>67.5</t>
  </si>
  <si>
    <t>seismicScan@KerbinInSpaceHigh</t>
  </si>
  <si>
    <t>Seismischer Scan im Weltraum hoch ÃƒÂ¼ber Kerbin</t>
  </si>
  <si>
    <t>crewReport@MunInSpaceHigh</t>
  </si>
  <si>
    <t>Crewbericht im Weltraum hoch ÃƒÂ¼ber Mun</t>
  </si>
  <si>
    <t>magnetometer@MunInSpaceHigh</t>
  </si>
  <si>
    <t>Magnetometer-Bericht im Weltraum hoch ÃƒÂ¼ber Mun</t>
  </si>
  <si>
    <t>mobileMaterialsLab@MunInSpaceHigh</t>
  </si>
  <si>
    <t>Materialuntersuchung im Weltraum hoch ÃƒÂ¼ber Mun</t>
  </si>
  <si>
    <t>0.000500917435</t>
  </si>
  <si>
    <t>atmosphereAnalysis@MunInSpaceHigh</t>
  </si>
  <si>
    <t>AtmosphÃƒÂ¤renanalyse im Weltraum hoch ÃƒÂ¼ber Mun</t>
  </si>
  <si>
    <t>temperatureScan@MunInSpaceHigh</t>
  </si>
  <si>
    <t>Temperaturscan im Weltraum hoch ÃƒÂ¼ber Mun</t>
  </si>
  <si>
    <t>mysteryGoo@MunInSpaceHigh</t>
  </si>
  <si>
    <t>MysteriÃƒÂ¶ser SchleimÃ¢Â„Â¢-Beobachtung im Weltraum hoch ÃƒÂ¼ber Mun</t>
  </si>
  <si>
    <t>0.000654440664</t>
  </si>
  <si>
    <t>barometerScan@MunInSpaceHigh</t>
  </si>
  <si>
    <t>AtmosphÃƒÂ¤rendruck-Scan im Weltraum hoch ÃƒÂ¼ber Mun</t>
  </si>
  <si>
    <t>seismicScan@MunInSpaceHigh</t>
  </si>
  <si>
    <t>Seismischer Scan im Weltraum hoch ÃƒÂ¼ber Mun</t>
  </si>
  <si>
    <t>infraredTelescope@MunInSpaceHigh</t>
  </si>
  <si>
    <t>Infrarot-Teleskop im Weltraum hoch ÃƒÂ¼ber Mun</t>
  </si>
  <si>
    <t>0.0102494843</t>
  </si>
  <si>
    <t>crewReport@MunInSpaceLow</t>
  </si>
  <si>
    <t>Crewbericht im Weltraum in der NÃƒÂ¤he von Mun</t>
  </si>
  <si>
    <t>magnetometer@MunInSpaceLow</t>
  </si>
  <si>
    <t>Magnetometer-Bericht im Weltraum in der NÃƒÂ¤he von Mun</t>
  </si>
  <si>
    <t>mobileMaterialsLab@MunInSpaceLow</t>
  </si>
  <si>
    <t>Materialuntersuchung im Weltraum in der NÃƒÂ¤he von Mun</t>
  </si>
  <si>
    <t>atmosphereAnalysis@MunInSpaceLow</t>
  </si>
  <si>
    <t>AtmosphÃƒÂ¤renanalyse im Weltraum in der NÃƒÂ¤he von Mun</t>
  </si>
  <si>
    <t>temperatureScan@MunInSpaceLow</t>
  </si>
  <si>
    <t>Temperaturscan im Weltraum in der NÃƒÂ¤he von Mun</t>
  </si>
  <si>
    <t>mysteryGoo@MunInSpaceLow</t>
  </si>
  <si>
    <t>MysteriÃƒÂ¶ser SchleimÃ¢Â„Â¢-Beobachtung im Weltraum in der NÃƒÂ¤he von Mun</t>
  </si>
  <si>
    <t>0.00015102289</t>
  </si>
  <si>
    <t>barometerScan@MunInSpaceLow</t>
  </si>
  <si>
    <t>AtmosphÃƒÂ¤rendruck-Scan im Weltraum in der NÃƒÂ¤he von Mun</t>
  </si>
  <si>
    <t>seismicScan@MunInSpaceLow</t>
  </si>
  <si>
    <t>Seismischer Scan im Weltraum in der NÃƒÂ¤he von Mun</t>
  </si>
  <si>
    <t>infraredTelescope@MunInSpaceLow</t>
  </si>
  <si>
    <t>Infrarot-Teleskop im Weltraum in der NÃƒÂ¤he von Mun</t>
  </si>
  <si>
    <t>surfaceSample@MunInSpaceLow</t>
  </si>
  <si>
    <t>OberflÃƒÂ¤chenprobe im Weltraum in der NÃƒÂ¤he von Mun</t>
  </si>
  <si>
    <t>evaReport@MunInSpaceLowEastCrater</t>
  </si>
  <si>
    <t>EVA-Bericht aus dem Weltraum direkt ÃƒÂ¼ber Muns Ostkrater</t>
  </si>
  <si>
    <t>evaScience@MunInSpaceLow</t>
  </si>
  <si>
    <t>EVA-Forschungsexperiment im Weltraum in der NÃƒÂ¤he von Mun</t>
  </si>
  <si>
    <t>@MunInSpaceLow</t>
  </si>
  <si>
    <t>im Weltraum in der NÃƒÂ¤he von Mun</t>
  </si>
  <si>
    <t>evaReport@MunInSpaceLowMidlands</t>
  </si>
  <si>
    <t>EVA-Bericht aus dem Weltraum direkt ÃƒÂ¼ber Muns Binnenland</t>
  </si>
  <si>
    <t>evaReport@MunInSpaceLowPoles</t>
  </si>
  <si>
    <t>EVA-Bericht aus dem Weltraum direkt ÃƒÂ¼ber Muns Pole</t>
  </si>
  <si>
    <t>surfaceSample@MunInSpaceHigh</t>
  </si>
  <si>
    <t>OberflÃƒÂ¤chenprobe im Weltraum hoch ÃƒÂ¼ber Mun</t>
  </si>
  <si>
    <t>evaReport@MunInSpaceHigh</t>
  </si>
  <si>
    <t>EVA-Bericht im Weltraum hoch ÃƒÂ¼ber Mun</t>
  </si>
  <si>
    <t>evaScience@MunInSpaceHigh</t>
  </si>
  <si>
    <t>EVA-Forschungsexperiment im Weltraum hoch ÃƒÂ¼ber Mun</t>
  </si>
  <si>
    <t>@MunInSpaceHigh</t>
  </si>
  <si>
    <t>im Weltraum hoch ÃƒÂ¼ber Mun</t>
  </si>
  <si>
    <t>atmosphereAnalysis@KerbinFlyingHighIceCaps</t>
  </si>
  <si>
    <t>AtmosphÃƒÂ¤renanalyse aus der oberen AtmosphÃƒÂ¤re ÃƒÂ¼ber Kerbins Eiskappen</t>
  </si>
  <si>
    <t>0.166666612</t>
  </si>
  <si>
    <t>atmosphereAnalysis@KerbinFlyingHighTundra</t>
  </si>
  <si>
    <t>AtmosphÃƒÂ¤renanalyse aus der oberen AtmosphÃƒÂ¤re ÃƒÂ¼ber Kerbins Tundra</t>
  </si>
  <si>
    <t>magnetometer@KerbinSrfSplashed</t>
  </si>
  <si>
    <t>Magnetometer-Bericht aus den Ozeanen von Kerbin</t>
  </si>
  <si>
    <t>seismicScan@KerbinSrfSplashed</t>
  </si>
  <si>
    <t>Seismischer Scan aus den Ozeanen von Kerbin</t>
  </si>
  <si>
    <t>infraredTelescope@KerbinSrfSplashed</t>
  </si>
  <si>
    <t>Infrarot-Teleskop aus den Ozeanen von Kerbin</t>
  </si>
  <si>
    <t>recovery@MunOrbited</t>
  </si>
  <si>
    <t>Bergung eines Raumfahrzeugs, das in einer Umlaufbahn um Mun war.</t>
  </si>
  <si>
    <t>0.000771582068</t>
  </si>
  <si>
    <t>seismicScan@KerbinSrfLandedRunway</t>
  </si>
  <si>
    <t>Seismischer Scan von Startbahn</t>
  </si>
  <si>
    <t>seismicScan@KerbinSrfLandedSPH</t>
  </si>
  <si>
    <t>Seismischer Scan von RSH</t>
  </si>
  <si>
    <t>0.000751307467</t>
  </si>
  <si>
    <t>seismicScan@KerbinSrfLandedMissionControl</t>
  </si>
  <si>
    <t>Seismischer Scan von Missionszentrum</t>
  </si>
  <si>
    <t>seismicScan@KerbinSrfLandedVAB</t>
  </si>
  <si>
    <t>Seismischer Scan von FZF</t>
  </si>
  <si>
    <t>seismicScan@KerbinSrfLandedKSC</t>
  </si>
  <si>
    <t>Seismischer Scan von KWZ</t>
  </si>
  <si>
    <t>seismicScan@KerbinSrfLandedTrackingStation</t>
  </si>
  <si>
    <t>Seismischer Scan von Ortungsstation</t>
  </si>
  <si>
    <t>seismicScan@KerbinSrfLandedR&amp;D</t>
  </si>
  <si>
    <t>Seismischer Scan von F&amp;E</t>
  </si>
  <si>
    <t>seismicScan@KerbinSrfLandedAstronautComplex</t>
  </si>
  <si>
    <t>Seismischer Scan von Astronauten-Komplex</t>
  </si>
  <si>
    <t>seismicScan@KerbinSrfLandedAdministration</t>
  </si>
  <si>
    <t>Seismischer Scan von Verwaltung</t>
  </si>
  <si>
    <t>seismicScan@KerbinSrfLandedShores</t>
  </si>
  <si>
    <t>Seismischer Scan von Kerbins KÃƒÂ¼sten</t>
  </si>
  <si>
    <t>seismicScan@KerbinSrfLandedFlagPole</t>
  </si>
  <si>
    <t>Seismischer Scan von Fahnenmast</t>
  </si>
  <si>
    <t>crewReport@KerbinFlyingLowAstronautComplex</t>
  </si>
  <si>
    <t>Crewbericht Flug ÃƒÂ¼ber Kerbins Astronauten-Komplex</t>
  </si>
  <si>
    <t>temperatureScan@KerbinFlyingLowAstronautComplex</t>
  </si>
  <si>
    <t>Temperaturscan Flug ÃƒÂ¼ber Kerbins Astronauten-Komplex</t>
  </si>
  <si>
    <t>atmosphereAnalysis@KerbinFlyingLowAstronautComplex</t>
  </si>
  <si>
    <t>AtmosphÃƒÂ¤renanalyse Flug ÃƒÂ¼ber Kerbins Astronauten-Komplex</t>
  </si>
  <si>
    <t>crewReport@MinmusInSpaceHigh</t>
  </si>
  <si>
    <t>Crewbericht im Weltraum hoch ÃƒÂ¼ber Minmus</t>
  </si>
  <si>
    <t>mobileMaterialsLab@MinmusInSpaceHigh</t>
  </si>
  <si>
    <t>Materialuntersuchung im Weltraum hoch ÃƒÂ¼ber Minmus</t>
  </si>
  <si>
    <t>0.00228977203</t>
  </si>
  <si>
    <t>atmosphereAnalysis@MinmusInSpaceHigh</t>
  </si>
  <si>
    <t>AtmosphÃƒÂ¤renanalyse im Weltraum hoch ÃƒÂ¼ber Minmus</t>
  </si>
  <si>
    <t>temperatureScan@MinmusInSpaceHigh</t>
  </si>
  <si>
    <t>Temperaturscan im Weltraum hoch ÃƒÂ¼ber Minmus</t>
  </si>
  <si>
    <t>mysteryGoo@MinmusInSpaceHigh</t>
  </si>
  <si>
    <t>MysteriÃƒÂ¶ser SchleimÃ¢Â„Â¢-Beobachtung im Weltraum hoch ÃƒÂ¼ber Minmus</t>
  </si>
  <si>
    <t>0.00283602206</t>
  </si>
  <si>
    <t>32.5</t>
  </si>
  <si>
    <t>barometerScan@MinmusInSpaceHigh</t>
  </si>
  <si>
    <t>AtmosphÃƒÂ¤rendruck-Scan im Weltraum hoch ÃƒÂ¼ber Minmus</t>
  </si>
  <si>
    <t>seismicScan@MinmusInSpaceHigh</t>
  </si>
  <si>
    <t>Seismischer Scan im Weltraum hoch ÃƒÂ¼ber Minmus</t>
  </si>
  <si>
    <t>magnetometer@MinmusInSpaceHigh</t>
  </si>
  <si>
    <t>Magnetometer-Bericht im Weltraum hoch ÃƒÂ¼ber Minmus</t>
  </si>
  <si>
    <t>112.5</t>
  </si>
  <si>
    <t>infraredTelescope@MinmusInSpaceHigh</t>
  </si>
  <si>
    <t>Infrarot-Teleskop im Weltraum hoch ÃƒÂ¼ber Minmus</t>
  </si>
  <si>
    <t>0.00326121948</t>
  </si>
  <si>
    <t>surfaceSample@MinmusInSpaceHigh</t>
  </si>
  <si>
    <t>OberflÃƒÂ¤chenprobe im Weltraum hoch ÃƒÂ¼ber Minmus</t>
  </si>
  <si>
    <t>evaReport@MinmusInSpaceHigh</t>
  </si>
  <si>
    <t>EVA-Bericht im Weltraum hoch ÃƒÂ¼ber Minmus</t>
  </si>
  <si>
    <t>evaScience@MinmusInSpaceHigh</t>
  </si>
  <si>
    <t>EVA-Forschungsexperiment im Weltraum hoch ÃƒÂ¼ber Minmus</t>
  </si>
  <si>
    <t>62.5</t>
  </si>
  <si>
    <t>@MinmusInSpaceHigh</t>
  </si>
  <si>
    <t>im Weltraum hoch ÃƒÂ¼ber Minmus</t>
  </si>
  <si>
    <t>crewReport@MinmusInSpaceLow</t>
  </si>
  <si>
    <t>Crewbericht im Weltraum in der NÃƒÂ¤he von Minmus</t>
  </si>
  <si>
    <t>mobileMaterialsLab@MinmusInSpaceLow</t>
  </si>
  <si>
    <t>Materialuntersuchung im Weltraum in der NÃƒÂ¤he von Minmus</t>
  </si>
  <si>
    <t>atmosphereAnalysis@MinmusInSpaceLow</t>
  </si>
  <si>
    <t>AtmosphÃƒÂ¤renanalyse im Weltraum in der NÃƒÂ¤he von Minmus</t>
  </si>
  <si>
    <t>temperatureScan@MinmusInSpaceLow</t>
  </si>
  <si>
    <t>Temperaturscan im Weltraum in der NÃƒÂ¤he von Minmus</t>
  </si>
  <si>
    <t>mysteryGoo@MinmusInSpaceLow</t>
  </si>
  <si>
    <t>MysteriÃƒÂ¶ser SchleimÃ¢Â„Â¢-Beobachtung im Weltraum in der NÃƒÂ¤he von Minmus</t>
  </si>
  <si>
    <t>0.00283600739</t>
  </si>
  <si>
    <t>barometerScan@MinmusInSpaceLow</t>
  </si>
  <si>
    <t>AtmosphÃƒÂ¤rendruck-Scan im Weltraum in der NÃƒÂ¤he von Minmus</t>
  </si>
  <si>
    <t>seismicScan@MinmusInSpaceLow</t>
  </si>
  <si>
    <t>Seismischer Scan im Weltraum in der NÃƒÂ¤he von Minmus</t>
  </si>
  <si>
    <t>magnetometer@MinmusInSpaceLow</t>
  </si>
  <si>
    <t>Magnetometer-Bericht im Weltraum in der NÃƒÂ¤he von Minmus</t>
  </si>
  <si>
    <t>infraredTelescope@MinmusInSpaceLow</t>
  </si>
  <si>
    <t>Infrarot-Teleskop im Weltraum in der NÃƒÂ¤he von Minmus</t>
  </si>
  <si>
    <t>surfaceSample@MinmusInSpaceLow</t>
  </si>
  <si>
    <t>OberflÃƒÂ¤chenprobe im Weltraum in der NÃƒÂ¤he von Minmus</t>
  </si>
  <si>
    <t>evaReport@MinmusInSpaceLowPoles</t>
  </si>
  <si>
    <t>EVA-Bericht aus dem Weltraum direkt ÃƒÂ¼ber Minmus' Pole</t>
  </si>
  <si>
    <t>evaScience@MinmusInSpaceLow</t>
  </si>
  <si>
    <t>EVA-Forschungsexperiment im Weltraum in der NÃƒÂ¤he von Minmus</t>
  </si>
  <si>
    <t>@MinmusInSpaceLow</t>
  </si>
  <si>
    <t>im Weltraum in der NÃƒÂ¤he von Minmus</t>
  </si>
  <si>
    <t>evaReport@MinmusInSpaceLowLowlands</t>
  </si>
  <si>
    <t>EVA-Bericht aus dem Weltraum direkt ÃƒÂ¼ber Minmus' Flachland</t>
  </si>
  <si>
    <t>evaReport@MinmusInSpaceLowMidlands</t>
  </si>
  <si>
    <t>EVA-Bericht aus dem Weltraum direkt ÃƒÂ¼ber Minmus' Binnenland</t>
  </si>
  <si>
    <t>evaReport@MinmusInSpaceLowFlats</t>
  </si>
  <si>
    <t>EVA-Bericht aus dem Weltraum direkt ÃƒÂ¼ber Minmus' Ebenen</t>
  </si>
  <si>
    <t>evaReport@MinmusInSpaceLowHighlands</t>
  </si>
  <si>
    <t>EVA-Bericht aus dem Weltraum direkt ÃƒÂ¼ber Minmus' Hochland</t>
  </si>
  <si>
    <t>evaReport@MinmusInSpaceLowSlopes</t>
  </si>
  <si>
    <t>EVA-Bericht aus dem Weltraum direkt ÃƒÂ¼ber Minmus' HÃƒÂ¤nge</t>
  </si>
  <si>
    <t>evaReport@MinmusInSpaceLowGreaterFlats</t>
  </si>
  <si>
    <t>EVA-Bericht aus dem Weltraum direkt ÃƒÂ¼ber Minmus' Riesenebenen</t>
  </si>
  <si>
    <t>evaReport@MinmusInSpaceLowGreatFlats</t>
  </si>
  <si>
    <t>EVA-Bericht aus dem Weltraum direkt ÃƒÂ¼ber Minmus' GroÃƒÂŸebenen</t>
  </si>
  <si>
    <t>evaReport@MinmusInSpaceLowLesserFlats</t>
  </si>
  <si>
    <t>EVA-Bericht aus dem Weltraum direkt ÃƒÂ¼ber Minmus' Kleinebenen</t>
  </si>
  <si>
    <t>crewReport@MinmusSrfLandedGreaterFlats</t>
  </si>
  <si>
    <t>Crewbericht von Minmus' Riesenebenen</t>
  </si>
  <si>
    <t>mobileMaterialsLab@MinmusSrfLandedGreaterFlats</t>
  </si>
  <si>
    <t>Materialuntersuchung von Minmus' Riesenebenen</t>
  </si>
  <si>
    <t>0.21875</t>
  </si>
  <si>
    <t>atmosphereAnalysis@MinmusSrfLandedGreaterFlats</t>
  </si>
  <si>
    <t>AtmosphÃƒÂ¤renanalyse von Minmus' Riesenebenen</t>
  </si>
  <si>
    <t>temperatureScan@MinmusSrfLandedGreaterFlats</t>
  </si>
  <si>
    <t>Temperaturscan von Minmus' Riesenebenen</t>
  </si>
  <si>
    <t>mysteryGoo@MinmusSrfLandedGreaterFlats</t>
  </si>
  <si>
    <t>MysteriÃƒÂ¶ser SchleimÃ¢Â„Â¢-Beobachtung von Minmus' Riesenebenen</t>
  </si>
  <si>
    <t>0.230769232</t>
  </si>
  <si>
    <t>barometerScan@MinmusSrfLandedGreaterFlats</t>
  </si>
  <si>
    <t>AtmosphÃƒÂ¤rendruck-Scan von Minmus' Riesenebenen</t>
  </si>
  <si>
    <t>seismicScan@MinmusSrfLandedGreaterFlats</t>
  </si>
  <si>
    <t>Seismischer Scan von Minmus' Riesenebenen</t>
  </si>
  <si>
    <t>0.0909090936</t>
  </si>
  <si>
    <t>magnetometer@MinmusSrfLanded</t>
  </si>
  <si>
    <t>Magnetometer-Bericht von der OberflÃƒÂ¤che von Minmus</t>
  </si>
  <si>
    <t>infraredTelescope@MinmusSrfLanded</t>
  </si>
  <si>
    <t>Infrarot-Teleskop von der OberflÃƒÂ¤che von Minmus</t>
  </si>
  <si>
    <t>surfaceSample@MinmusSrfLandedGreaterFlats</t>
  </si>
  <si>
    <t>OberflÃƒÂ¤chenprobe von Minmus' Riesenebenen</t>
  </si>
  <si>
    <t>evaReport@MinmusSrfLandedGreaterFlats</t>
  </si>
  <si>
    <t>EVA-Bericht von Minmus' Riesenebenen</t>
  </si>
  <si>
    <t>evaScience@MinmusSrfLanded</t>
  </si>
  <si>
    <t>EVA-Forschungsexperiment von der OberflÃƒÂ¤che von Minmus</t>
  </si>
  <si>
    <t>@MinmusSrfLanded</t>
  </si>
  <si>
    <t>von der OberflÃƒÂ¤che von Minmus</t>
  </si>
  <si>
    <t>crewReport@MinmusSrfLandedGreatFlats</t>
  </si>
  <si>
    <t>Crewbericht von Minmus' GroÃƒÂŸebenen</t>
  </si>
  <si>
    <t>mobileMaterialsLab@MinmusSrfLandedGreatFlats</t>
  </si>
  <si>
    <t>Materialuntersuchung von Minmus' GroÃƒÂŸebenen</t>
  </si>
  <si>
    <t>atmosphereAnalysis@MinmusSrfLandedGreatFlats</t>
  </si>
  <si>
    <t>AtmosphÃƒÂ¤renanalyse von Minmus' GroÃƒÂŸebenen</t>
  </si>
  <si>
    <t>temperatureScan@MinmusSrfLandedGreatFlats</t>
  </si>
  <si>
    <t>Temperaturscan von Minmus' GroÃƒÂŸebenen</t>
  </si>
  <si>
    <t>mysteryGoo@MinmusSrfLandedGreatFlats</t>
  </si>
  <si>
    <t>MysteriÃƒÂ¶ser SchleimÃ¢Â„Â¢-Beobachtung von Minmus' GroÃƒÂŸebenen</t>
  </si>
  <si>
    <t>barometerScan@MinmusSrfLandedGreatFlats</t>
  </si>
  <si>
    <t>AtmosphÃƒÂ¤rendruck-Scan von Minmus' GroÃƒÂŸebenen</t>
  </si>
  <si>
    <t>seismicScan@MinmusSrfLandedGreatFlats</t>
  </si>
  <si>
    <t>Seismischer Scan von Minmus' GroÃƒÂŸebenen</t>
  </si>
  <si>
    <t>surfaceSample@MinmusSrfLandedGreatFlats</t>
  </si>
  <si>
    <t>OberflÃƒÂ¤chenprobe von Minmus' GroÃƒÂŸebenen</t>
  </si>
  <si>
    <t>evaReport@MinmusSrfLandedGreatFlats</t>
  </si>
  <si>
    <t>EVA-Bericht von Minmus' GroÃƒÂŸebenen</t>
  </si>
  <si>
    <t>atmosphereAnalysis@KerbinFlyingHighSouthernIceShelf</t>
  </si>
  <si>
    <t>AtmosphÃƒÂ¤renanalyse aus der oberen AtmosphÃƒÂ¤re ÃƒÂ¼ber Kerbins SÃƒÂ¼dliches Schelfeis</t>
  </si>
  <si>
    <t>0.000128569431</t>
  </si>
  <si>
    <t>infraredTelescope@KerbinSrfLanded</t>
  </si>
  <si>
    <t>Infrarot-Teleskop von der OberflÃƒÂ¤che von Kerbin</t>
  </si>
  <si>
    <t>recovery@MinmusSurfaced</t>
  </si>
  <si>
    <t>Bergung eines Raumfahrzeugs, das auf der OberflÃƒÂ¤che von Minmus war.</t>
  </si>
  <si>
    <t>0.000771586085</t>
  </si>
  <si>
    <t>crewReport@MinmusSrfLandedMidlands</t>
  </si>
  <si>
    <t>Crewbericht von Minmus' Binnenland</t>
  </si>
  <si>
    <t>mobileMaterialsLab@MinmusSrfLandedMidlands</t>
  </si>
  <si>
    <t>Materialuntersuchung von Minmus' Binnenland</t>
  </si>
  <si>
    <t>0.0478515625</t>
  </si>
  <si>
    <t>atmosphereAnalysis@MinmusSrfLandedMidlands</t>
  </si>
  <si>
    <t>AtmosphÃƒÂ¤renanalyse von Minmus' Binnenland</t>
  </si>
  <si>
    <t>temperatureScan@MinmusSrfLandedMidlands</t>
  </si>
  <si>
    <t>Temperaturscan von Minmus' Binnenland</t>
  </si>
  <si>
    <t>mysteryGoo@MinmusSrfLandedMidlands</t>
  </si>
  <si>
    <t>MysteriÃƒÂ¶ser SchleimÃ¢Â„Â¢-Beobachtung von Minmus' Binnenland</t>
  </si>
  <si>
    <t>0.0532544665</t>
  </si>
  <si>
    <t>barometerScan@MinmusSrfLandedMidlands</t>
  </si>
  <si>
    <t>AtmosphÃƒÂ¤rendruck-Scan von Minmus' Binnenland</t>
  </si>
  <si>
    <t>seismicScan@MinmusSrfLandedMidlands</t>
  </si>
  <si>
    <t>Seismischer Scan von Minmus' Binnenland</t>
  </si>
  <si>
    <t>0.00826443732</t>
  </si>
  <si>
    <t>surfaceSample@MinmusSrfLandedMidlands</t>
  </si>
  <si>
    <t>OberflÃƒÂ¤chenprobe von Minmus' Binnenland</t>
  </si>
  <si>
    <t>0.0625</t>
  </si>
  <si>
    <t>187.5</t>
  </si>
  <si>
    <t>evaReport@MinmusSrfLandedMidlands</t>
  </si>
  <si>
    <t>EVA-Bericht von Minmus' Binnenland</t>
  </si>
  <si>
    <t>crewReport@MinmusSrfLandedSlopes</t>
  </si>
  <si>
    <t>Crewbericht von Minmus' HÃƒÂ¤nge</t>
  </si>
  <si>
    <t>mobileMaterialsLab@MinmusSrfLandedSlopes</t>
  </si>
  <si>
    <t>Materialuntersuchung von Minmus' HÃƒÂ¤nge</t>
  </si>
  <si>
    <t>atmosphereAnalysis@MinmusSrfLandedSlopes</t>
  </si>
  <si>
    <t>AtmosphÃƒÂ¤renanalyse von Minmus' HÃƒÂ¤nge</t>
  </si>
  <si>
    <t>temperatureScan@MinmusSrfLandedSlopes</t>
  </si>
  <si>
    <t>Temperaturscan von Minmus' HÃƒÂ¤nge</t>
  </si>
  <si>
    <t>mysteryGoo@MinmusSrfLandedSlopes</t>
  </si>
  <si>
    <t>MysteriÃƒÂ¶ser SchleimÃ¢Â„Â¢-Beobachtung von Minmus' HÃƒÂ¤nge</t>
  </si>
  <si>
    <t>barometerScan@MinmusSrfLandedSlopes</t>
  </si>
  <si>
    <t>AtmosphÃƒÂ¤rendruck-Scan von Minmus' HÃƒÂ¤nge</t>
  </si>
  <si>
    <t>seismicScan@MinmusSrfLandedSlopes</t>
  </si>
  <si>
    <t>Seismischer Scan von Minmus' HÃƒÂ¤nge</t>
  </si>
  <si>
    <t>surfaceSample@MinmusSrfLandedSlopes</t>
  </si>
  <si>
    <t>OberflÃƒÂ¤chenprobe von Minmus' HÃƒÂ¤nge</t>
  </si>
  <si>
    <t>evaReport@MinmusSrfLandedSlopes</t>
  </si>
  <si>
    <t>EVA-Bericht von Minmus' HÃƒÂ¤nge</t>
  </si>
  <si>
    <t>crewReport@KerbinFlyingLowIslandAirfield</t>
  </si>
  <si>
    <t>Crewbericht Flug ÃƒÂ¼ber Kerbins Island Airfield</t>
  </si>
  <si>
    <t>temperatureScan@KerbinFlyingLowIslandAirfield</t>
  </si>
  <si>
    <t>Temperaturscan Flug ÃƒÂ¼ber Kerbins Island Airfield</t>
  </si>
  <si>
    <t>atmosphereAnalysis@KerbinFlyingLowIslandAirfield</t>
  </si>
  <si>
    <t>AtmosphÃƒÂ¤renanalyse Flug ÃƒÂ¼ber Kerbins Island Airfield</t>
  </si>
  <si>
    <t>seismicScan@KerbinSrfLandedIslandAirfield</t>
  </si>
  <si>
    <t>Seismischer Scan von Island Airfield</t>
  </si>
  <si>
    <t>atmosphereAnalysis@KerbinFlyingLowMountains</t>
  </si>
  <si>
    <t>AtmosphÃƒÂ¤renanalyse Flug ÃƒÂ¼ber Kerbins Berge</t>
  </si>
  <si>
    <t>0.000771567982</t>
  </si>
  <si>
    <t>atmosphereAnalysis@KerbinSrfLandedMountains</t>
  </si>
  <si>
    <t>AtmosphÃƒÂ¤renanalyse von Kerbins Berge</t>
  </si>
  <si>
    <t>0.166666701</t>
  </si>
  <si>
    <t>seismicScan@KerbinSrfLandedMountains</t>
  </si>
  <si>
    <t>Seismischer Scan von Kerbins Berge</t>
  </si>
  <si>
    <t>0.0909091458</t>
  </si>
  <si>
    <t>seismicScan@KerbinSrfLandedHighlands</t>
  </si>
  <si>
    <t>Seismischer Scan von Kerbins Hochland</t>
  </si>
  <si>
    <t>evaReport@MunInSpaceLowPolarLowlands</t>
  </si>
  <si>
    <t>EVA-Bericht aus dem Weltraum direkt ÃƒÂ¼ber Muns Polarflachland</t>
  </si>
  <si>
    <t>evaReport@MunInSpaceLowHighlands</t>
  </si>
  <si>
    <t>EVA-Bericht aus dem Weltraum direkt ÃƒÂ¼ber Muns Hochland</t>
  </si>
  <si>
    <t>evaReport@MunInSpaceLowLowlands</t>
  </si>
  <si>
    <t>EVA-Bericht aus dem Weltraum direkt ÃƒÂ¼ber Muns Flachland</t>
  </si>
  <si>
    <t>evaReport@MunInSpaceLowTwinCraters</t>
  </si>
  <si>
    <t>EVA-Bericht aus dem Weltraum direkt ÃƒÂ¼ber Muns Zwillingskrater</t>
  </si>
  <si>
    <t>evaReport@MunInSpaceLowCanyons</t>
  </si>
  <si>
    <t>EVA-Bericht aus dem Weltraum direkt ÃƒÂ¼ber Muns Canyons</t>
  </si>
  <si>
    <t>evaReport@MunInSpaceLowPolarCrater</t>
  </si>
  <si>
    <t>EVA-Bericht aus dem Weltraum direkt ÃƒÂ¼ber Muns Polarkrater</t>
  </si>
  <si>
    <t>evaReport@MunInSpaceLowMidlandCraters</t>
  </si>
  <si>
    <t>EVA-Bericht aus dem Weltraum direkt ÃƒÂ¼ber Muns Binnenkrater</t>
  </si>
  <si>
    <t>evaReport@MunInSpaceLowFarsideCrater</t>
  </si>
  <si>
    <t>EVA-Bericht aus dem Weltraum direkt ÃƒÂ¼ber Muns RÃƒÂ¼ck-Krater</t>
  </si>
  <si>
    <t>evaReport@MunInSpaceLowFarsideBasin</t>
  </si>
  <si>
    <t>EVA-Bericht aus dem Weltraum direkt ÃƒÂ¼ber Muns RÃƒÂ¼ck-Becken</t>
  </si>
  <si>
    <t>evaReport@MunInSpaceLowHighlandCraters</t>
  </si>
  <si>
    <t>EVA-Bericht aus dem Weltraum direkt ÃƒÂ¼ber Muns Hochland-Krater</t>
  </si>
  <si>
    <t>evaReport@MunInSpaceLowNorthernBasin</t>
  </si>
  <si>
    <t>EVA-Bericht aus dem Weltraum direkt ÃƒÂ¼ber Muns Nordostbecken</t>
  </si>
  <si>
    <t>evaReport@MunInSpaceLowEastFarsideCrater</t>
  </si>
  <si>
    <t>EVA-Bericht aus dem Weltraum direkt ÃƒÂ¼ber Muns Ostkraterwand</t>
  </si>
  <si>
    <t>evaReport@MunInSpaceLowNorthwestCrater</t>
  </si>
  <si>
    <t>EVA-Bericht aus dem Weltraum direkt ÃƒÂ¼ber Muns Nordwestkrater</t>
  </si>
  <si>
    <t>evaReport@MunInSpaceLowSouthwestCrater</t>
  </si>
  <si>
    <t>EVA-Bericht aus dem Weltraum direkt ÃƒÂ¼ber Muns SÃƒÂ¼dwestlicher Krater</t>
  </si>
  <si>
    <t>crewReport@MunSrfLandedPolarCrater</t>
  </si>
  <si>
    <t>Crewbericht von Muns Polarkrater</t>
  </si>
  <si>
    <t>mobileMaterialsLab@MunSrfLandedPolarCrater</t>
  </si>
  <si>
    <t>Materialuntersuchung von Muns Polarkrater</t>
  </si>
  <si>
    <t>atmosphereAnalysis@MunSrfLandedPolarCrater</t>
  </si>
  <si>
    <t>AtmosphÃƒÂ¤renanalyse von Muns Polarkrater</t>
  </si>
  <si>
    <t>temperatureScan@MunSrfLandedPolarCrater</t>
  </si>
  <si>
    <t>Temperaturscan von Muns Polarkrater</t>
  </si>
  <si>
    <t>mysteryGoo@MunSrfLandedPolarCrater</t>
  </si>
  <si>
    <t>MysteriÃƒÂ¶ser SchleimÃ¢Â„Â¢-Beobachtung von Muns Polarkrater</t>
  </si>
  <si>
    <t>barometerScan@MunSrfLandedPolarCrater</t>
  </si>
  <si>
    <t>AtmosphÃƒÂ¤rendruck-Scan von Muns Polarkrater</t>
  </si>
  <si>
    <t>seismicScan@MunSrfLandedPolarCrater</t>
  </si>
  <si>
    <t>Seismischer Scan von Muns Polarkrater</t>
  </si>
  <si>
    <t>magnetometer@MunSrfLanded</t>
  </si>
  <si>
    <t>Magnetometer-Bericht von der OberflÃƒÂ¤che von Mun</t>
  </si>
  <si>
    <t>infraredTelescope@MunSrfLanded</t>
  </si>
  <si>
    <t>Infrarot-Teleskop von der OberflÃƒÂ¤che von Mun</t>
  </si>
  <si>
    <t>surfaceSample@MunSrfLandedPolarCrater</t>
  </si>
  <si>
    <t>OberflÃƒÂ¤chenprobe von Muns Polarkrater</t>
  </si>
  <si>
    <t>evaReport@MunSrfLandedPolarCrater</t>
  </si>
  <si>
    <t>EVA-Bericht von Muns Polarkrater</t>
  </si>
  <si>
    <t>evaScience@MunSrfLanded</t>
  </si>
  <si>
    <t>EVA-Forschungsexperiment von der OberflÃƒÂ¤che von Mun</t>
  </si>
  <si>
    <t>@MunSrfLanded</t>
  </si>
  <si>
    <t>von der OberflÃƒÂ¤che von Mun</t>
  </si>
  <si>
    <t>evaReport@KerbinInSpaceLowBadlands</t>
  </si>
  <si>
    <t>EVA-Bericht aus dem Weltraum direkt ÃƒÂ¼ber Kerbins ÃƒÂ–dland</t>
  </si>
  <si>
    <t>crewReport@MunSrfLandedMidlands</t>
  </si>
  <si>
    <t>Crewbericht von Muns Binnenland</t>
  </si>
  <si>
    <t>atmosphereAnalysis@MunSrfLandedMidlands</t>
  </si>
  <si>
    <t>AtmosphÃƒÂ¤renanalyse von Muns Binnenland</t>
  </si>
  <si>
    <t>temperatureScan@MunSrfLandedMidlands</t>
  </si>
  <si>
    <t>Temperaturscan von Muns Binnenland</t>
  </si>
  <si>
    <t>mysteryGoo@MunSrfLandedMidlands</t>
  </si>
  <si>
    <t>MysteriÃƒÂ¶ser SchleimÃ¢Â„Â¢-Beobachtung von Muns Binnenland</t>
  </si>
  <si>
    <t>barometerScan@MunSrfLandedMidlands</t>
  </si>
  <si>
    <t>AtmosphÃƒÂ¤rendruck-Scan von Muns Binnenland</t>
  </si>
  <si>
    <t>seismicScan@MunSrfLandedMidlands</t>
  </si>
  <si>
    <t>Seismischer Scan von Muns Binnenland</t>
  </si>
  <si>
    <t>surfaceSample@MunSrfLandedMidlands</t>
  </si>
  <si>
    <t>OberflÃƒÂ¤chenprobe von Muns Binnenland</t>
  </si>
  <si>
    <t>evaReport@MunSrfLandedMidlands</t>
  </si>
  <si>
    <t>EVA-Bericht von Muns Binnenland</t>
  </si>
  <si>
    <t>crewReport@KerbinFlyingLowTundra</t>
  </si>
  <si>
    <t>Crewbericht Flug ÃƒÂ¼ber Kerbins Tundra</t>
  </si>
  <si>
    <t>temperatureScan@KerbinFlyingLowTundra</t>
  </si>
  <si>
    <t>Temperaturscan Flug ÃƒÂ¼ber Kerbins Tundra</t>
  </si>
  <si>
    <t>atmosphereAnalysis@KerbinFlyingLowTundra</t>
  </si>
  <si>
    <t>AtmosphÃƒÂ¤renanalyse Flug ÃƒÂ¼ber Kerbins Tundra</t>
  </si>
  <si>
    <t>crewReport@KerbinSrfLandedTundra</t>
  </si>
  <si>
    <t>Crewbericht von Kerbins Tundra</t>
  </si>
  <si>
    <t>barometerScan@KerbinSrfLandedTundra</t>
  </si>
  <si>
    <t>AtmosphÃƒÂ¤rendruck-Scan von Kerbins Tundra</t>
  </si>
  <si>
    <t>temperatureScan@KerbinSrfLandedTundra</t>
  </si>
  <si>
    <t>Temperaturscan von Kerbins Tundra</t>
  </si>
  <si>
    <t>mysteryGoo@KerbinSrfLandedTundra</t>
  </si>
  <si>
    <t>MysteriÃƒÂ¶ser SchleimÃ¢Â„Â¢-Beobachtung von Kerbins Tundra</t>
  </si>
  <si>
    <t>mobileMaterialsLab@KerbinSrfLandedTundra</t>
  </si>
  <si>
    <t>Materialuntersuchung von Kerbins Tundra</t>
  </si>
  <si>
    <t>atmosphereAnalysis@KerbinSrfLandedTundra</t>
  </si>
  <si>
    <t>AtmosphÃƒÂ¤renanalyse von Kerbins Tundra</t>
  </si>
  <si>
    <t>seismicScan@KerbinSrfLandedTundra</t>
  </si>
  <si>
    <t>Seismischer Scan von Kerbins Tundra</t>
  </si>
  <si>
    <t>surfaceSample@KerbinSrfLandedTundra</t>
  </si>
  <si>
    <t>OberflÃƒÂ¤chenprobe von Kerbins Tundra</t>
  </si>
  <si>
    <t>evaReport@KerbinSrfLandedTundra</t>
  </si>
  <si>
    <t>EVA-Bericht von Kerbins Tundra</t>
  </si>
  <si>
    <t>crewReport@KerbinSrfSplashedTundra</t>
  </si>
  <si>
    <t>barometerScan@KerbinSrfSplashedTundra</t>
  </si>
  <si>
    <t>temperatureScan@KerbinSrfSplashedTundra</t>
  </si>
  <si>
    <t>mysteryGoo@KerbinSrfSplashedTundra</t>
  </si>
  <si>
    <t>0.230769277</t>
  </si>
  <si>
    <t>mobileMaterialsLab@KerbinSrfSplashedTundra</t>
  </si>
  <si>
    <t>0.218750015</t>
  </si>
  <si>
    <t>surfaceSample@KerbinSrfSplashedTundra</t>
  </si>
  <si>
    <t>evaReport@KerbinSrfSplashedTundra</t>
  </si>
  <si>
    <t>seismicScan@KerbinSrfLandedLaunchPad</t>
  </si>
  <si>
    <t>Seismischer Scan von Startrampe</t>
  </si>
  <si>
    <t>crewReport@KerbinFlyingLowSouthernIceShelf</t>
  </si>
  <si>
    <t>Crewbericht Flug ÃƒÂ¼ber Kerbins SÃƒÂ¼dliches Schelfeis</t>
  </si>
  <si>
    <t>atmosphereAnalysis@KerbinFlyingLowSouthernIceShelf</t>
  </si>
  <si>
    <t>AtmosphÃƒÂ¤renanalyse Flug ÃƒÂ¼ber Kerbins SÃƒÂ¼dliches Schelfeis</t>
  </si>
  <si>
    <t>0.00462963479</t>
  </si>
  <si>
    <t>temperatureScan@KerbinFlyingLowSouthernIceShelf</t>
  </si>
  <si>
    <t>Temperaturscan Flug ÃƒÂ¼ber Kerbins SÃƒÂ¼dliches Schelfeis</t>
  </si>
  <si>
    <t>crewReport@KerbinSrfLandedSouthernIceShelf</t>
  </si>
  <si>
    <t>Crewbericht von Kerbins SÃƒÂ¼dliches Schelfeis</t>
  </si>
  <si>
    <t>atmosphereAnalysis@KerbinSrfLandedSouthernIceShelf</t>
  </si>
  <si>
    <t>AtmosphÃƒÂ¤renanalyse von Kerbins SÃƒÂ¼dliches Schelfeis</t>
  </si>
  <si>
    <t>temperatureScan@KerbinSrfLandedSouthernIceShelf</t>
  </si>
  <si>
    <t>Temperaturscan von Kerbins SÃƒÂ¼dliches Schelfeis</t>
  </si>
  <si>
    <t>mysteryGoo@KerbinSrfLandedSouthernIceShelf</t>
  </si>
  <si>
    <t>MysteriÃƒÂ¶ser SchleimÃ¢Â„Â¢-Beobachtung von Kerbins SÃƒÂ¼dliches Schelfeis</t>
  </si>
  <si>
    <t>0.0532544553</t>
  </si>
  <si>
    <t>barometerScan@KerbinSrfLandedSouthernIceShelf</t>
  </si>
  <si>
    <t>AtmosphÃƒÂ¤rendruck-Scan von Kerbins SÃƒÂ¼dliches Schelfeis</t>
  </si>
  <si>
    <t>seismicScan@KerbinSrfLandedSouthernIceShelf</t>
  </si>
  <si>
    <t>Seismischer Scan von Kerbins SÃƒÂ¼dliches Schelfeis</t>
  </si>
  <si>
    <t>recovery@MinmusOrbited</t>
  </si>
  <si>
    <t>Bergung eines Raumfahrzeugs, das in einer Umlaufbahn um Minmus war.</t>
  </si>
  <si>
    <t>0.166666672</t>
  </si>
  <si>
    <t>gravityScan@KerbinSrfLandedRunway</t>
  </si>
  <si>
    <t>Schwerkraft-Scan von Startbahn</t>
  </si>
  <si>
    <t>gravityScan@KerbinSrfLandedShores</t>
  </si>
  <si>
    <t>Schwerkraft-Scan von Kerbins KÃƒÂ¼sten</t>
  </si>
  <si>
    <t>gravityScan@KerbinFlyingLow</t>
  </si>
  <si>
    <t>Schwerkraft-Scan beim Flug auf Kerbin</t>
  </si>
  <si>
    <t>gravityScan@KerbinFlyingHigh</t>
  </si>
  <si>
    <t>Schwerkraft-Scan aus der oberen AtmosphÃƒÂ¤re von Kerbin</t>
  </si>
  <si>
    <t>gravityScan@KerbinInSpaceLowWater</t>
  </si>
  <si>
    <t>Schwerkraft-Scan aus dem Weltraum direkt ÃƒÂ¼ber Kerbins Wasser</t>
  </si>
  <si>
    <t>0.00826445501</t>
  </si>
  <si>
    <t>gravityScan@KerbinInSpaceLowShores</t>
  </si>
  <si>
    <t>Schwerkraft-Scan aus dem Weltraum direkt ÃƒÂ¼ber Kerbins KÃƒÂ¼sten</t>
  </si>
  <si>
    <t>gravityScan@KerbinInSpaceLowGrasslands</t>
  </si>
  <si>
    <t>Schwerkraft-Scan aus dem Weltraum direkt ÃƒÂ¼ber Kerbins Grasland</t>
  </si>
  <si>
    <t>gravityScan@KerbinInSpaceLowHighlands</t>
  </si>
  <si>
    <t>Schwerkraft-Scan aus dem Weltraum direkt ÃƒÂ¼ber Kerbins Hochland</t>
  </si>
  <si>
    <t>gravityScan@KerbinInSpaceLowMountains</t>
  </si>
  <si>
    <t>Schwerkraft-Scan aus dem Weltraum direkt ÃƒÂ¼ber Kerbins Berge</t>
  </si>
  <si>
    <t>gravityScan@KerbinInSpaceHighHighlands</t>
  </si>
  <si>
    <t>Schwerkraft-Scan im Weltraum hoch ÃƒÂ¼ber Kerbins Hochland</t>
  </si>
  <si>
    <t>0.00826448388</t>
  </si>
  <si>
    <t>gravityScan@KerbinInSpaceHighGrasslands</t>
  </si>
  <si>
    <t>Schwerkraft-Scan im Weltraum hoch ÃƒÂ¼ber Kerbins Grasland</t>
  </si>
  <si>
    <t>gravityScan@KerbinInSpaceHighMountains</t>
  </si>
  <si>
    <t>Schwerkraft-Scan im Weltraum hoch ÃƒÂ¼ber Kerbins Berge</t>
  </si>
  <si>
    <t>gravityScan@KerbinInSpaceHighDeserts</t>
  </si>
  <si>
    <t>Schwerkraft-Scan im Weltraum hoch ÃƒÂ¼ber Kerbins WÃƒÂ¼sten</t>
  </si>
  <si>
    <t>gravityScan@KerbinInSpaceHighShores</t>
  </si>
  <si>
    <t>Schwerkraft-Scan im Weltraum hoch ÃƒÂ¼ber Kerbins KÃƒÂ¼sten</t>
  </si>
  <si>
    <t>gravityScan@KerbinInSpaceHighWater</t>
  </si>
  <si>
    <t>Schwerkraft-Scan im Weltraum hoch ÃƒÂ¼ber Kerbins Wasser</t>
  </si>
  <si>
    <t>gravityScan@KerbinInSpaceHighBadlands</t>
  </si>
  <si>
    <t>Schwerkraft-Scan im Weltraum hoch ÃƒÂ¼ber Kerbins ÃƒÂ–dland</t>
  </si>
  <si>
    <t>gravityScan@MunInSpaceHighMidlands</t>
  </si>
  <si>
    <t>Schwerkraft-Scan im Weltraum hoch ÃƒÂ¼ber Muns Binnenland</t>
  </si>
  <si>
    <t>gravityScan@MunInSpaceHighHighlands</t>
  </si>
  <si>
    <t>Schwerkraft-Scan im Weltraum hoch ÃƒÂ¼ber Muns Hochland</t>
  </si>
  <si>
    <t>gravityScan@MunInSpaceHighLowlands</t>
  </si>
  <si>
    <t>Schwerkraft-Scan im Weltraum hoch ÃƒÂ¼ber Muns Flachland</t>
  </si>
  <si>
    <t>gravityScan@MunInSpaceHighFarsideCrater</t>
  </si>
  <si>
    <t>Schwerkraft-Scan im Weltraum hoch ÃƒÂ¼ber Muns RÃƒÂ¼ck-Krater</t>
  </si>
  <si>
    <t>gravityScan@MunInSpaceHighMidlandCraters</t>
  </si>
  <si>
    <t>Schwerkraft-Scan im Weltraum hoch ÃƒÂ¼ber Muns Binnenkrater</t>
  </si>
  <si>
    <t>gravityScan@MunInSpaceHighCanyons</t>
  </si>
  <si>
    <t>Schwerkraft-Scan im Weltraum hoch ÃƒÂ¼ber Muns Canyons</t>
  </si>
  <si>
    <t>gravityScan@MunInSpaceHighEastFarsideCrater</t>
  </si>
  <si>
    <t>Schwerkraft-Scan im Weltraum hoch ÃƒÂ¼ber Muns Ostkraterwand</t>
  </si>
  <si>
    <t>gravityScan@MunInSpaceLowMidlands</t>
  </si>
  <si>
    <t>Schwerkraft-Scan aus dem Weltraum direkt ÃƒÂ¼ber Muns Binnenland</t>
  </si>
  <si>
    <t>gravityScan@MunInSpaceLowHighlands</t>
  </si>
  <si>
    <t>Schwerkraft-Scan aus dem Weltraum direkt ÃƒÂ¼ber Muns Hochland</t>
  </si>
  <si>
    <t>gravityScan@MunInSpaceLowLowlands</t>
  </si>
  <si>
    <t>Schwerkraft-Scan aus dem Weltraum direkt ÃƒÂ¼ber Muns Flachland</t>
  </si>
  <si>
    <t>gravityScan@MunInSpaceLowMidlandCraters</t>
  </si>
  <si>
    <t>Schwerkraft-Scan aus dem Weltraum direkt ÃƒÂ¼ber Muns Binnenkrater</t>
  </si>
  <si>
    <t>gravityScan@MunInSpaceLowEastCrater</t>
  </si>
  <si>
    <t>Schwerkraft-Scan aus dem Weltraum direkt ÃƒÂ¼ber Muns Ostkrater</t>
  </si>
  <si>
    <t>gravityScan@MunInSpaceLowNorthwestCrater</t>
  </si>
  <si>
    <t>Schwerkraft-Scan aus dem Weltraum direkt ÃƒÂ¼ber Muns Nordwestkrater</t>
  </si>
  <si>
    <t>gravityScan@MunInSpaceLowCanyons</t>
  </si>
  <si>
    <t>Schwerkraft-Scan aus dem Weltraum direkt ÃƒÂ¼ber Muns Canyons</t>
  </si>
  <si>
    <t>gravityScan@MunInSpaceLowEastFarsideCrater</t>
  </si>
  <si>
    <t>Schwerkraft-Scan aus dem Weltraum direkt ÃƒÂ¼ber Muns Ostkraterwand</t>
  </si>
  <si>
    <t>gravityScan@MunInSpaceLowTwinCraters</t>
  </si>
  <si>
    <t>Schwerkraft-Scan aus dem Weltraum direkt ÃƒÂ¼ber Muns Zwillingskrater</t>
  </si>
  <si>
    <t>gravityScan@MunInSpaceHighTwinCraters</t>
  </si>
  <si>
    <t>Schwerkraft-Scan im Weltraum hoch ÃƒÂ¼ber Muns Zwillingskrater</t>
  </si>
  <si>
    <t>gravityScan@MunInSpaceHighEastCrater</t>
  </si>
  <si>
    <t>Schwerkraft-Scan im Weltraum hoch ÃƒÂ¼ber Muns Ostkrater</t>
  </si>
  <si>
    <t>gravityScan@MunInSpaceLowFarsideBasin</t>
  </si>
  <si>
    <t>Schwerkraft-Scan aus dem Weltraum direkt ÃƒÂ¼ber Muns RÃƒÂ¼ck-Becken</t>
  </si>
  <si>
    <t>gravityScan@MunInSpaceHighFarsideBasin</t>
  </si>
  <si>
    <t>Schwerkraft-Scan im Weltraum hoch ÃƒÂ¼ber Muns RÃƒÂ¼ck-Becken</t>
  </si>
  <si>
    <t>recovery@MunSubOrbited</t>
  </si>
  <si>
    <t>Bergung eines Raumfahrzeugs, das in einer suborbitalen Umlaufbahn ÃƒÂ¼ber Mun war.</t>
  </si>
  <si>
    <t>0.0277777519</t>
  </si>
  <si>
    <t>recovery@MunSurfaced</t>
  </si>
  <si>
    <t>Bergung eines Raumfahrzeugs, das auf der OberflÃƒÂ¤che von Mun war.</t>
  </si>
  <si>
    <t>0.00462966505</t>
  </si>
  <si>
    <t>@SunInSpaceHigh</t>
  </si>
  <si>
    <t>im Weltraum hoch ÃƒÂ¼ber Sonne</t>
  </si>
  <si>
    <t>evaReport@KerbinFlyingLowDeserts</t>
  </si>
  <si>
    <t>EVA-Bericht Flug ÃƒÂ¼ber Kerbins WÃƒÂ¼sten</t>
  </si>
  <si>
    <t>crewReport@KerbinFlyingLowBadlands</t>
  </si>
  <si>
    <t>Crewbericht Flug ÃƒÂ¼ber Kerbins ÃƒÂ–dland</t>
  </si>
  <si>
    <t>gravityScan@KerbinInSpaceLowDeserts</t>
  </si>
  <si>
    <t>Schwerkraft-Scan aus dem Weltraum direkt ÃƒÂ¼ber Kerbins WÃƒÂ¼sten</t>
  </si>
  <si>
    <t>gravityScan@MinmusInSpaceHighLowlands</t>
  </si>
  <si>
    <t>Schwerkraft-Scan im Weltraum hoch ÃƒÂ¼ber Minmus' Flachland</t>
  </si>
  <si>
    <t>gravityScan@MinmusInSpaceHighSlopes</t>
  </si>
  <si>
    <t>Schwerkraft-Scan im Weltraum hoch ÃƒÂ¼ber Minmus' HÃƒÂ¤nge</t>
  </si>
  <si>
    <t>gravityScan@MinmusInSpaceHighMidlands</t>
  </si>
  <si>
    <t>Schwerkraft-Scan im Weltraum hoch ÃƒÂ¼ber Minmus' Binnenland</t>
  </si>
  <si>
    <t>gravityScan@MinmusInSpaceHighGreatFlats</t>
  </si>
  <si>
    <t>Schwerkraft-Scan im Weltraum hoch ÃƒÂ¼ber Minmus' GroÃƒÂŸebenen</t>
  </si>
  <si>
    <t>gravityScan@MinmusInSpaceHighPoles</t>
  </si>
  <si>
    <t>Schwerkraft-Scan im Weltraum hoch ÃƒÂ¼ber Minmus' Pole</t>
  </si>
  <si>
    <t>gravityScan@MinmusInSpaceLowPoles</t>
  </si>
  <si>
    <t>Schwerkraft-Scan aus dem Weltraum direkt ÃƒÂ¼ber Minmus' Pole</t>
  </si>
  <si>
    <t>gravityScan@MinmusInSpaceLowLowlands</t>
  </si>
  <si>
    <t>Schwerkraft-Scan aus dem Weltraum direkt ÃƒÂ¼ber Minmus' Flachland</t>
  </si>
  <si>
    <t>gravityScan@MinmusInSpaceLowSlopes</t>
  </si>
  <si>
    <t>Schwerkraft-Scan aus dem Weltraum direkt ÃƒÂ¼ber Minmus' HÃƒÂ¤nge</t>
  </si>
  <si>
    <t>gravityScan@MinmusInSpaceLowMidlands</t>
  </si>
  <si>
    <t>Schwerkraft-Scan aus dem Weltraum direkt ÃƒÂ¼ber Minmus' Binnenland</t>
  </si>
  <si>
    <t>gravityScan@MinmusInSpaceLowGreaterFlats</t>
  </si>
  <si>
    <t>Schwerkraft-Scan aus dem Weltraum direkt ÃƒÂ¼ber Minmus' Riesenebenen</t>
  </si>
  <si>
    <t>gravityScan@MinmusInSpaceLowLesserFlats</t>
  </si>
  <si>
    <t>Schwerkraft-Scan aus dem Weltraum direkt ÃƒÂ¼ber Minmus' Kleinebenen</t>
  </si>
  <si>
    <t>gravityScan@MinmusInSpaceLowFlats</t>
  </si>
  <si>
    <t>Schwerkraft-Scan aus dem Weltraum direkt ÃƒÂ¼ber Minmus' Ebenen</t>
  </si>
  <si>
    <t>gravityScan@MinmusInSpaceLowHighlands</t>
  </si>
  <si>
    <t>Schwerkraft-Scan aus dem Weltraum direkt ÃƒÂ¼ber Minmus' Hochland</t>
  </si>
  <si>
    <t>gravityScan@MinmusInSpaceLowGreatFlats</t>
  </si>
  <si>
    <t>Schwerkraft-Scan aus dem Weltraum direkt ÃƒÂ¼ber Minmus' GroÃƒÂŸebenen</t>
  </si>
  <si>
    <t>crewReport@MinmusSrfLandedLesserFlats</t>
  </si>
  <si>
    <t>Crewbericht von Minmus' Kleinebenen</t>
  </si>
  <si>
    <t>mobileMaterialsLab@MinmusSrfLandedLesserFlats</t>
  </si>
  <si>
    <t>Materialuntersuchung von Minmus' Kleinebenen</t>
  </si>
  <si>
    <t>atmosphereAnalysis@MinmusSrfLandedLesserFlats</t>
  </si>
  <si>
    <t>AtmosphÃƒÂ¤renanalyse von Minmus' Kleinebenen</t>
  </si>
  <si>
    <t>temperatureScan@MinmusSrfLandedLesserFlats</t>
  </si>
  <si>
    <t>Temperaturscan von Minmus' Kleinebenen</t>
  </si>
  <si>
    <t>mysteryGoo@MinmusSrfLandedLesserFlats</t>
  </si>
  <si>
    <t>MysteriÃƒÂ¶ser SchleimÃ¢Â„Â¢-Beobachtung von Minmus' Kleinebenen</t>
  </si>
  <si>
    <t>barometerScan@MinmusSrfLandedLesserFlats</t>
  </si>
  <si>
    <t>AtmosphÃƒÂ¤rendruck-Scan von Minmus' Kleinebenen</t>
  </si>
  <si>
    <t>seismicScan@MinmusSrfLandedLesserFlats</t>
  </si>
  <si>
    <t>Seismischer Scan von Minmus' Kleinebenen</t>
  </si>
  <si>
    <t>gravityScan@MinmusSrfLandedLesserFlats</t>
  </si>
  <si>
    <t>Schwerkraft-Scan von Minmus' Kleinebenen</t>
  </si>
  <si>
    <t>surfaceSample@MinmusSrfLandedLesserFlats</t>
  </si>
  <si>
    <t>OberflÃƒÂ¤chenprobe von Minmus' Kleinebenen</t>
  </si>
  <si>
    <t>evaReport@MinmusSrfLandedLesserFlats</t>
  </si>
  <si>
    <t>EVA-Bericht von Minmus' Kleinebenen</t>
  </si>
  <si>
    <t>gravityScan@MinmusInSpaceHighFlats</t>
  </si>
  <si>
    <t>Schwerkraft-Scan im Weltraum hoch ÃƒÂ¼ber Minmus' Ebenen</t>
  </si>
  <si>
    <t>gravityScan@KerbinInSpaceLowBadlands</t>
  </si>
  <si>
    <t>Schwerkraft-Scan aus dem Weltraum direkt ÃƒÂ¼ber Kerbins ÃƒÂ–dland</t>
  </si>
  <si>
    <t>gravityScan@KerbinSrfSplashedWater</t>
  </si>
  <si>
    <t>Schwerkraft-Scan von Kerbins Wasser</t>
  </si>
  <si>
    <t>0.0909091085</t>
  </si>
  <si>
    <t>recovery@MinmusSubOrbited</t>
  </si>
  <si>
    <t>Bergung eines Raumfahrzeugs, das in einer suborbitalen Umlaufbahn ÃƒÂ¼ber Minmus war.</t>
  </si>
  <si>
    <t>0.166666716</t>
  </si>
  <si>
    <t>gravityScan@KerbinSrfLandedAdministration</t>
  </si>
  <si>
    <t>Schwerkraft-Scan von Verwaltung</t>
  </si>
  <si>
    <t>gravityScan@KerbinSrfLandedAstronautComplex</t>
  </si>
  <si>
    <t>Schwerkraft-Scan von Astronauten-Komplex</t>
  </si>
  <si>
    <t>gravityScan@KerbinSrfLandedFlagPole</t>
  </si>
  <si>
    <t>Schwerkraft-Scan von Fahnenmast</t>
  </si>
  <si>
    <t>gravityScan@KerbinSrfLandedR&amp;D</t>
  </si>
  <si>
    <t>Schwerkraft-Scan von F&amp;E</t>
  </si>
  <si>
    <t>seismicScan@KerbinSrfLandedR&amp;DMainBuilding</t>
  </si>
  <si>
    <t>Seismischer Scan von F&amp;E-HauptgebÃƒÂ¤ude</t>
  </si>
  <si>
    <t>gravityScan@KerbinSrfLandedR&amp;DMainBuilding</t>
  </si>
  <si>
    <t>Schwerkraft-Scan von F&amp;E-HauptgebÃƒÂ¤ude</t>
  </si>
  <si>
    <t>crewReport@KerbinSrfLandedR&amp;DCentralBuilding</t>
  </si>
  <si>
    <t>Crewbericht von F&amp;E-ZentralgebÃƒÂ¤ude</t>
  </si>
  <si>
    <t>atmosphereAnalysis@KerbinSrfLandedR&amp;DCentralBuilding</t>
  </si>
  <si>
    <t>AtmosphÃƒÂ¤renanalyse von F&amp;E-ZentralgebÃƒÂ¤ude</t>
  </si>
  <si>
    <t>0.0277778171</t>
  </si>
  <si>
    <t>seismicScan@KerbinSrfLandedR&amp;DCentralBuilding</t>
  </si>
  <si>
    <t>Seismischer Scan von F&amp;E-ZentralgebÃƒÂ¤ude</t>
  </si>
  <si>
    <t>0.00826445408</t>
  </si>
  <si>
    <t>gravityScan@KerbinSrfLandedR&amp;DCentralBuilding</t>
  </si>
  <si>
    <t>Schwerkraft-Scan von F&amp;E-ZentralgebÃƒÂ¤ude</t>
  </si>
  <si>
    <t>mysteryGoo@KerbinSrfLandedR&amp;DCentralBuilding</t>
  </si>
  <si>
    <t>MysteriÃƒÂ¶ser SchleimÃ¢Â„Â¢-Beobachtung von F&amp;E-ZentralgebÃƒÂ¤ude</t>
  </si>
  <si>
    <t>barometerScan@KerbinSrfLandedR&amp;DCentralBuilding</t>
  </si>
  <si>
    <t>AtmosphÃƒÂ¤rendruck-Scan von F&amp;E-ZentralgebÃƒÂ¤ude</t>
  </si>
  <si>
    <t>temperatureScan@KerbinSrfLandedR&amp;DCentralBuilding</t>
  </si>
  <si>
    <t>Temperaturscan von F&amp;E-ZentralgebÃƒÂ¤ude</t>
  </si>
  <si>
    <t>surfaceSample@KerbinSrfLandedR&amp;DCentralBuilding</t>
  </si>
  <si>
    <t>OberflÃƒÂ¤chenprobe von F&amp;E-ZentralgebÃƒÂ¤ude</t>
  </si>
  <si>
    <t>evaReport@KerbinSrfLandedR&amp;DCentralBuilding</t>
  </si>
  <si>
    <t>EVA-Bericht von F&amp;E-ZentralgebÃƒÂ¤ude</t>
  </si>
  <si>
    <t>crewReport@KerbinSrfLandedR&amp;DObservatory</t>
  </si>
  <si>
    <t>Crewbericht von F&amp;E-Observatorium</t>
  </si>
  <si>
    <t>atmosphereAnalysis@KerbinSrfLandedR&amp;DObservatory</t>
  </si>
  <si>
    <t>AtmosphÃƒÂ¤renanalyse von F&amp;E-Observatorium</t>
  </si>
  <si>
    <t>seismicScan@KerbinSrfLandedR&amp;DObservatory</t>
  </si>
  <si>
    <t>Seismischer Scan von F&amp;E-Observatorium</t>
  </si>
  <si>
    <t>gravityScan@KerbinSrfLandedR&amp;DObservatory</t>
  </si>
  <si>
    <t>Schwerkraft-Scan von F&amp;E-Observatorium</t>
  </si>
  <si>
    <t>mysteryGoo@KerbinSrfLandedR&amp;DObservatory</t>
  </si>
  <si>
    <t>MysteriÃƒÂ¶ser SchleimÃ¢Â„Â¢-Beobachtung von F&amp;E-Observatorium</t>
  </si>
  <si>
    <t>barometerScan@KerbinSrfLandedR&amp;DObservatory</t>
  </si>
  <si>
    <t>AtmosphÃƒÂ¤rendruck-Scan von F&amp;E-Observatorium</t>
  </si>
  <si>
    <t>temperatureScan@KerbinSrfLandedR&amp;DObservatory</t>
  </si>
  <si>
    <t>Temperaturscan von F&amp;E-Observatorium</t>
  </si>
  <si>
    <t>surfaceSample@KerbinSrfLandedR&amp;DObservatory</t>
  </si>
  <si>
    <t>OberflÃƒÂ¤chenprobe von F&amp;E-Observatorium</t>
  </si>
  <si>
    <t>evaReport@KerbinSrfLandedR&amp;DObservatory</t>
  </si>
  <si>
    <t>EVA-Bericht von F&amp;E-Observatorium</t>
  </si>
  <si>
    <t>crewReport@KerbinSrfLandedR&amp;DTanks</t>
  </si>
  <si>
    <t>Crewbericht von F&amp;E-Tanks</t>
  </si>
  <si>
    <t>atmosphereAnalysis@KerbinSrfLandedR&amp;DTanks</t>
  </si>
  <si>
    <t>AtmosphÃƒÂ¤renanalyse von F&amp;E-Tanks</t>
  </si>
  <si>
    <t>seismicScan@KerbinSrfLandedR&amp;DTanks</t>
  </si>
  <si>
    <t>Seismischer Scan von F&amp;E-Tanks</t>
  </si>
  <si>
    <t>gravityScan@KerbinSrfLandedR&amp;DTanks</t>
  </si>
  <si>
    <t>Schwerkraft-Scan von F&amp;E-Tanks</t>
  </si>
  <si>
    <t>mysteryGoo@KerbinSrfLandedR&amp;DTanks</t>
  </si>
  <si>
    <t>MysteriÃƒÂ¶ser SchleimÃ¢Â„Â¢-Beobachtung von F&amp;E-Tanks</t>
  </si>
  <si>
    <t>barometerScan@KerbinSrfLandedR&amp;DTanks</t>
  </si>
  <si>
    <t>AtmosphÃƒÂ¤rendruck-Scan von F&amp;E-Tanks</t>
  </si>
  <si>
    <t>temperatureScan@KerbinSrfLandedR&amp;DTanks</t>
  </si>
  <si>
    <t>Temperaturscan von F&amp;E-Tanks</t>
  </si>
  <si>
    <t>surfaceSample@KerbinSrfLandedR&amp;DTanks</t>
  </si>
  <si>
    <t>OberflÃƒÂ¤chenprobe von F&amp;E-Tanks</t>
  </si>
  <si>
    <t>evaReport@KerbinSrfLandedR&amp;DTanks</t>
  </si>
  <si>
    <t>EVA-Bericht von F&amp;E-Tanks</t>
  </si>
  <si>
    <t>crewReport@KerbinSrfLandedR&amp;DWindTunnel</t>
  </si>
  <si>
    <t>Crewbericht von F&amp;E-Windtunnel</t>
  </si>
  <si>
    <t>atmosphereAnalysis@KerbinSrfLandedR&amp;DWindTunnel</t>
  </si>
  <si>
    <t>AtmosphÃƒÂ¤renanalyse von F&amp;E-Windtunnel</t>
  </si>
  <si>
    <t>seismicScan@KerbinSrfLandedR&amp;DWindTunnel</t>
  </si>
  <si>
    <t>Seismischer Scan von F&amp;E-Windtunnel</t>
  </si>
  <si>
    <t>gravityScan@KerbinSrfLandedR&amp;DWindTunnel</t>
  </si>
  <si>
    <t>Schwerkraft-Scan von F&amp;E-Windtunnel</t>
  </si>
  <si>
    <t>mysteryGoo@KerbinSrfLandedR&amp;DWindTunnel</t>
  </si>
  <si>
    <t>MysteriÃƒÂ¶ser SchleimÃ¢Â„Â¢-Beobachtung von F&amp;E-Windtunnel</t>
  </si>
  <si>
    <t>barometerScan@KerbinSrfLandedR&amp;DWindTunnel</t>
  </si>
  <si>
    <t>AtmosphÃƒÂ¤rendruck-Scan von F&amp;E-Windtunnel</t>
  </si>
  <si>
    <t>temperatureScan@KerbinSrfLandedR&amp;DWindTunnel</t>
  </si>
  <si>
    <t>Temperaturscan von F&amp;E-Windtunnel</t>
  </si>
  <si>
    <t>surfaceSample@KerbinSrfLandedR&amp;DWindTunnel</t>
  </si>
  <si>
    <t>OberflÃƒÂ¤chenprobe von F&amp;E-Windtunnel</t>
  </si>
  <si>
    <t>evaReport@KerbinSrfLandedR&amp;DWindTunnel</t>
  </si>
  <si>
    <t>EVA-Bericht von F&amp;E-Windtunnel</t>
  </si>
  <si>
    <t>atmosphereAnalysis@KerbinSrfLandedR&amp;DCornerLab</t>
  </si>
  <si>
    <t>AtmosphÃƒÂ¤renanalyse von F&amp;E-Ecklabor</t>
  </si>
  <si>
    <t>seismicScan@KerbinSrfLandedR&amp;DCornerLab</t>
  </si>
  <si>
    <t>Seismischer Scan von F&amp;E-Ecklabor</t>
  </si>
  <si>
    <t>gravityScan@KerbinSrfLandedR&amp;DCornerLab</t>
  </si>
  <si>
    <t>Schwerkraft-Scan von F&amp;E-Ecklabor</t>
  </si>
  <si>
    <t>surfaceSample@KerbinSrfLandedR&amp;DCornerLab</t>
  </si>
  <si>
    <t>OberflÃƒÂ¤chenprobe von F&amp;E-Ecklabor</t>
  </si>
  <si>
    <t>evaReport@KerbinSrfLandedR&amp;DCornerLab</t>
  </si>
  <si>
    <t>EVA-Bericht von F&amp;E-Ecklabor</t>
  </si>
  <si>
    <t>gravityScan@KerbinSrfLandedTrackingStation</t>
  </si>
  <si>
    <t>Schwerkraft-Scan von Ortungsstation</t>
  </si>
  <si>
    <t>seismicScan@KerbinSrfLandedTrackingStationHub</t>
  </si>
  <si>
    <t>Seismischer Scan von Ortungsstation-Zentrale</t>
  </si>
  <si>
    <t>gravityScan@KerbinSrfLandedTrackingStationHub</t>
  </si>
  <si>
    <t>Schwerkraft-Scan von Ortungsstation-Zentrale</t>
  </si>
  <si>
    <t>seismicScan@KerbinSrfLandedTrackingStationDishSouth</t>
  </si>
  <si>
    <t>Seismischer Scan von Ortungsstation-SchÃƒÂ¼ssel (SÃƒÂ¼d)</t>
  </si>
  <si>
    <t>gravityScan@KerbinSrfLandedTrackingStationDishSouth</t>
  </si>
  <si>
    <t>Schwerkraft-Scan von Ortungsstation-SchÃƒÂ¼ssel (SÃƒÂ¼d)</t>
  </si>
  <si>
    <t>seismicScan@KerbinSrfLandedTrackingStationDishEast</t>
  </si>
  <si>
    <t>Seismischer Scan von Ortungsstation-SchÃƒÂ¼ssel (Ost)</t>
  </si>
  <si>
    <t>gravityScan@KerbinSrfLandedTrackingStationDishEast</t>
  </si>
  <si>
    <t>Schwerkraft-Scan von Ortungsstation-SchÃƒÂ¼ssel (Ost)</t>
  </si>
  <si>
    <t>seismicScan@KerbinSrfLandedTrackingStationDishNorth</t>
  </si>
  <si>
    <t>Seismischer Scan von Ortungsstation-SchÃƒÂ¼ssel (Nord)</t>
  </si>
  <si>
    <t>gravityScan@KerbinSrfLandedTrackingStationDishNorth</t>
  </si>
  <si>
    <t>Schwerkraft-Scan von Ortungsstation-SchÃƒÂ¼ssel (Nord)</t>
  </si>
  <si>
    <t>surfaceSample@KerbinSrfLandedTrackingStationDishNorth</t>
  </si>
  <si>
    <t>OberflÃƒÂ¤chenprobe von Ortungsstation-SchÃƒÂ¼ssel (Nord)</t>
  </si>
  <si>
    <t>evaReport@KerbinSrfLandedTrackingStationDishNorth</t>
  </si>
  <si>
    <t>EVA-Bericht von Ortungsstation-SchÃƒÂ¼ssel (Nord)</t>
  </si>
  <si>
    <t>gravityScan@KerbinSrfLandedKSC</t>
  </si>
  <si>
    <t>Schwerkraft-Scan von KWZ</t>
  </si>
  <si>
    <t>gravityScan@KerbinSrfLandedVAB</t>
  </si>
  <si>
    <t>Schwerkraft-Scan von FZF</t>
  </si>
  <si>
    <t>crewReport@KerbinSrfLandedVABSouthComplex</t>
  </si>
  <si>
    <t>Crewbericht von FZF-SÃƒÂ¼dkomplex</t>
  </si>
  <si>
    <t>atmosphereAnalysis@KerbinSrfLandedVABSouthComplex</t>
  </si>
  <si>
    <t>AtmosphÃƒÂ¤renanalyse von FZF-SÃƒÂ¼dkomplex</t>
  </si>
  <si>
    <t>seismicScan@KerbinSrfLandedVABSouthComplex</t>
  </si>
  <si>
    <t>Seismischer Scan von FZF-SÃƒÂ¼dkomplex</t>
  </si>
  <si>
    <t>gravityScan@KerbinSrfLandedVABSouthComplex</t>
  </si>
  <si>
    <t>Schwerkraft-Scan von FZF-SÃƒÂ¼dkomplex</t>
  </si>
  <si>
    <t>mysteryGoo@KerbinSrfLandedVABSouthComplex</t>
  </si>
  <si>
    <t>MysteriÃƒÂ¶ser SchleimÃ¢Â„Â¢-Beobachtung von FZF-SÃƒÂ¼dkomplex</t>
  </si>
  <si>
    <t>barometerScan@KerbinSrfLandedVABSouthComplex</t>
  </si>
  <si>
    <t>AtmosphÃƒÂ¤rendruck-Scan von FZF-SÃƒÂ¼dkomplex</t>
  </si>
  <si>
    <t>temperatureScan@KerbinSrfLandedVABSouthComplex</t>
  </si>
  <si>
    <t>Temperaturscan von FZF-SÃƒÂ¼dkomplex</t>
  </si>
  <si>
    <t>surfaceSample@KerbinSrfLandedVABSouthComplex</t>
  </si>
  <si>
    <t>OberflÃƒÂ¤chenprobe von FZF-SÃƒÂ¼dkomplex</t>
  </si>
  <si>
    <t>evaReport@KerbinSrfLandedVABSouthComplex</t>
  </si>
  <si>
    <t>EVA-Bericht von FZF-SÃƒÂ¼dkomplex</t>
  </si>
  <si>
    <t>seismicScan@KerbinSrfLandedVABMainBuilding</t>
  </si>
  <si>
    <t>Seismischer Scan von FZF-HauptgebÃƒÂ¤ude</t>
  </si>
  <si>
    <t>gravityScan@KerbinSrfLandedVABMainBuilding</t>
  </si>
  <si>
    <t>Schwerkraft-Scan von FZF-HauptgebÃƒÂ¤ude</t>
  </si>
  <si>
    <t>seismicScan@KerbinSrfLandedCrawlerway</t>
  </si>
  <si>
    <t>Seismischer Scan von Crawlerway</t>
  </si>
  <si>
    <t>gravityScan@KerbinSrfLandedCrawlerway</t>
  </si>
  <si>
    <t>Schwerkraft-Scan von Crawlerway</t>
  </si>
  <si>
    <t>gravityScan@KerbinSrfLandedLaunchPad</t>
  </si>
  <si>
    <t>Schwerkraft-Scan von Startrampe</t>
  </si>
  <si>
    <t>gravityScan@MunInSpaceHighPoles</t>
  </si>
  <si>
    <t>Schwerkraft-Scan im Weltraum hoch ÃƒÂ¼ber Muns Pole</t>
  </si>
  <si>
    <t>gravityScan@MunInSpaceLowPoles</t>
  </si>
  <si>
    <t>Schwerkraft-Scan aus dem Weltraum direkt ÃƒÂ¼ber Muns Pole</t>
  </si>
  <si>
    <t>gravityScan@MunInSpaceLowPolarLowlands</t>
  </si>
  <si>
    <t>Schwerkraft-Scan aus dem Weltraum direkt ÃƒÂ¼ber Muns Polarflachland</t>
  </si>
  <si>
    <t>gravityScan@MunInSpaceLowPolarCrater</t>
  </si>
  <si>
    <t>Schwerkraft-Scan aus dem Weltraum direkt ÃƒÂ¼ber Muns Polarkrater</t>
  </si>
  <si>
    <t>gravityScan@MunInSpaceLowFarsideCrater</t>
  </si>
  <si>
    <t>Schwerkraft-Scan aus dem Weltraum direkt ÃƒÂ¼ber Muns RÃƒÂ¼ck-Krater</t>
  </si>
  <si>
    <t>gravityScan@MunInSpaceLowHighlandCraters</t>
  </si>
  <si>
    <t>Schwerkraft-Scan aus dem Weltraum direkt ÃƒÂ¼ber Muns Hochland-Krater</t>
  </si>
  <si>
    <t>gravityScan@MunInSpaceLowNorthernBasin</t>
  </si>
  <si>
    <t>Schwerkraft-Scan aus dem Weltraum direkt ÃƒÂ¼ber Muns Nordostbecken</t>
  </si>
  <si>
    <t>gravityScan@MunInSpaceLowSouthwestCrater</t>
  </si>
  <si>
    <t>Schwerkraft-Scan aus dem Weltraum direkt ÃƒÂ¼ber Muns SÃƒÂ¼dwestlicher Krater</t>
  </si>
  <si>
    <t>crewReport@MunSrfLandedSouthwestCrater</t>
  </si>
  <si>
    <t>Crewbericht von Muns SÃƒÂ¼dwestlicher Krater</t>
  </si>
  <si>
    <t>atmosphereAnalysis@MunSrfLandedSouthwestCrater</t>
  </si>
  <si>
    <t>AtmosphÃƒÂ¤renanalyse von Muns SÃƒÂ¼dwestlicher Krater</t>
  </si>
  <si>
    <t>mobileMaterialsLab@MunSrfLandedSouthwestCrater</t>
  </si>
  <si>
    <t>Materialuntersuchung von Muns SÃƒÂ¼dwestlicher Krater</t>
  </si>
  <si>
    <t>gravityScan@MunSrfLandedSouthwestCrater</t>
  </si>
  <si>
    <t>Schwerkraft-Scan von Muns SÃƒÂ¼dwestlicher Krater</t>
  </si>
  <si>
    <t>barometerScan@MunSrfLandedSouthwestCrater</t>
  </si>
  <si>
    <t>AtmosphÃƒÂ¤rendruck-Scan von Muns SÃƒÂ¼dwestlicher Krater</t>
  </si>
  <si>
    <t>mysteryGoo@MunSrfLandedSouthwestCrater</t>
  </si>
  <si>
    <t>MysteriÃƒÂ¶ser SchleimÃ¢Â„Â¢-Beobachtung von Muns SÃƒÂ¼dwestlicher Krater</t>
  </si>
  <si>
    <t>seismicScan@MunSrfLandedSouthwestCrater</t>
  </si>
  <si>
    <t>Seismischer Scan von Muns SÃƒÂ¼dwestlicher Krater</t>
  </si>
  <si>
    <t>temperatureScan@MunSrfLandedSouthwestCrater</t>
  </si>
  <si>
    <t>Temperaturscan von Muns SÃƒÂ¼dwestlicher Krater</t>
  </si>
  <si>
    <t>surfaceSample@MunSrfLandedSouthwestCrater</t>
  </si>
  <si>
    <t>OberflÃƒÂ¤chenprobe von Muns SÃƒÂ¼dwestlicher Krater</t>
  </si>
  <si>
    <t>evaReport@MunSrfLandedSouthwestCrater</t>
  </si>
  <si>
    <t>EVA-Bericht von Muns SÃƒÂ¼dwestlicher Krater</t>
  </si>
  <si>
    <t>gravityScan@KerbinInSpaceHighIceCaps</t>
  </si>
  <si>
    <t>Schwerkraft-Scan im Weltraum hoch ÃƒÂ¼ber Kerbins Eiskappen</t>
  </si>
  <si>
    <t>gravityScan@KerbinInSpaceHighNorthernIceShelf</t>
  </si>
  <si>
    <t>Schwerkraft-Scan im Weltraum hoch ÃƒÂ¼ber Kerbins NÃƒÂ¶rdliches Schelfeis</t>
  </si>
  <si>
    <t>gravityScan@KerbinInSpaceHighTundra</t>
  </si>
  <si>
    <t>Schwerkraft-Scan im Weltraum hoch ÃƒÂ¼ber Kerbins Tundra</t>
  </si>
  <si>
    <t>gravityScan@KerbinInSpaceHighSouthernIceShelf</t>
  </si>
  <si>
    <t>Schwerkraft-Scan im Weltraum hoch ÃƒÂ¼ber Kerbins SÃƒÂ¼dliches Schelfeis</t>
  </si>
  <si>
    <t>gravityScan@KerbinInSpaceLowTundra</t>
  </si>
  <si>
    <t>Schwerkraft-Scan aus dem Weltraum direkt ÃƒÂ¼ber Kerbins Tundra</t>
  </si>
  <si>
    <t>gravityScan@KerbinInSpaceLowNorthernIceShelf</t>
  </si>
  <si>
    <t>Schwerkraft-Scan aus dem Weltraum direkt ÃƒÂ¼ber Kerbins NÃƒÂ¶rdliches Schelfeis</t>
  </si>
  <si>
    <t>gravityScan@KerbinInSpaceLowSouthernIceShelf</t>
  </si>
  <si>
    <t>Schwerkraft-Scan aus dem Weltraum direkt ÃƒÂ¼ber Kerbins SÃƒÂ¼dliches Schelfeis</t>
  </si>
  <si>
    <t>gravityScan@KerbinInSpaceLowIceCaps</t>
  </si>
  <si>
    <t>Schwerkraft-Scan aus dem Weltraum direkt ÃƒÂ¼ber Kerbins Eiskappen</t>
  </si>
  <si>
    <t>mobileMaterialsLab@KerbinSrfLandedSouthernIceShelf</t>
  </si>
  <si>
    <t>Materialuntersuchung von Kerbins SÃƒÂ¼dliches Schelfeis</t>
  </si>
  <si>
    <t>gravityScan@KerbinSrfLandedSouthernIceShelf</t>
  </si>
  <si>
    <t>Schwerkraft-Scan von Kerbins SÃƒÂ¼dliches Schelfeis</t>
  </si>
  <si>
    <t>surfaceSample@KerbinSrfLandedSouthernIceShelf</t>
  </si>
  <si>
    <t>OberflÃƒÂ¤chenprobe von Kerbins SÃƒÂ¼dliches Schelfeis</t>
  </si>
  <si>
    <t>evaReport@KerbinSrfLandedSouthernIceShelf</t>
  </si>
  <si>
    <t>EVA-Bericht von Kerbins SÃƒÂ¼dliches Schelfeis</t>
  </si>
  <si>
    <t>gravityScan@KerbinSrfLandedIslandAirfield</t>
  </si>
  <si>
    <t>Schwerkraft-Scan von Island Airfield</t>
  </si>
  <si>
    <t>gravityScan@KerbinSrfLandedGrasslands</t>
  </si>
  <si>
    <t>Schwerkraft-Scan von Kerbins Grasland</t>
  </si>
  <si>
    <t>gravityScan@KerbinSrfLandedSPH</t>
  </si>
  <si>
    <t>Schwerkraft-Scan von RSH</t>
  </si>
  <si>
    <t>gravityScan@KerbinSrfLandedMissionControl</t>
  </si>
  <si>
    <t>Schwerkraft-Scan von Missionszentrum</t>
  </si>
  <si>
    <t>seismicScan@KerbinSrfLandedSPHMainBuilding</t>
  </si>
  <si>
    <t>Seismischer Scan von RSH-HauptgebÃƒÂ¤ude</t>
  </si>
  <si>
    <t>gravityScan@KerbinSrfLandedSPHMainBuilding</t>
  </si>
  <si>
    <t>Schwerkraft-Scan von RSH-HauptgebÃƒÂ¤ude</t>
  </si>
  <si>
    <t>crewReport@KerbinSrfLandedR&amp;DSmallLab</t>
  </si>
  <si>
    <t>Crewbericht von Kleines F&amp;E-Labor</t>
  </si>
  <si>
    <t>atmosphereAnalysis@KerbinSrfLandedR&amp;DSmallLab</t>
  </si>
  <si>
    <t>AtmosphÃƒÂ¤renanalyse von Kleines F&amp;E-Labor</t>
  </si>
  <si>
    <t>seismicScan@KerbinSrfLandedR&amp;DSmallLab</t>
  </si>
  <si>
    <t>Seismischer Scan von Kleines F&amp;E-Labor</t>
  </si>
  <si>
    <t>gravityScan@KerbinSrfLandedR&amp;DSmallLab</t>
  </si>
  <si>
    <t>Schwerkraft-Scan von Kleines F&amp;E-Labor</t>
  </si>
  <si>
    <t>mysteryGoo@KerbinSrfLandedR&amp;DSmallLab</t>
  </si>
  <si>
    <t>MysteriÃƒÂ¶ser SchleimÃ¢Â„Â¢-Beobachtung von Kleines F&amp;E-Labor</t>
  </si>
  <si>
    <t>temperatureScan@KerbinSrfLandedR&amp;DSmallLab</t>
  </si>
  <si>
    <t>Temperaturscan von Kleines F&amp;E-Labor</t>
  </si>
  <si>
    <t>barometerScan@KerbinSrfLandedR&amp;DSmallLab</t>
  </si>
  <si>
    <t>AtmosphÃƒÂ¤rendruck-Scan von Kleines F&amp;E-Labor</t>
  </si>
  <si>
    <t>surfaceSample@KerbinSrfLandedR&amp;DSmallLab</t>
  </si>
  <si>
    <t>OberflÃƒÂ¤chenprobe von Kleines F&amp;E-Labor</t>
  </si>
  <si>
    <t>evaReport@KerbinSrfLandedR&amp;DSmallLab</t>
  </si>
  <si>
    <t>EVA-Bericht von Kleines F&amp;E-Labor</t>
  </si>
  <si>
    <t>gravityScan@KerbinSrfSplashedShores</t>
  </si>
  <si>
    <t>crewReport@KerbinFlyingLowNorthernIceShelf</t>
  </si>
  <si>
    <t>Crewbericht Flug ÃƒÂ¼ber Kerbins NÃƒÂ¶rdliches Schelfeis</t>
  </si>
  <si>
    <t>atmosphereAnalysis@KerbinFlyingLowNorthernIceShelf</t>
  </si>
  <si>
    <t>AtmosphÃƒÂ¤renanalyse Flug ÃƒÂ¼ber Kerbins NÃƒÂ¶rdliches Schelfeis</t>
  </si>
  <si>
    <t>temperatureScan@KerbinFlyingLowNorthernIceShelf</t>
  </si>
  <si>
    <t>Temperaturscan Flug ÃƒÂ¼ber Kerbins NÃƒÂ¶rdliches Schelfeis</t>
  </si>
  <si>
    <t>evaReport@KerbinFlyingLowNorthernIceShelf</t>
  </si>
  <si>
    <t>EVA-Bericht Flug ÃƒÂ¼ber Kerbins NÃƒÂ¶rdliches Schelfeis</t>
  </si>
  <si>
    <t>crewReport@KerbinSrfLandedNorthernIceShelf</t>
  </si>
  <si>
    <t>Crewbericht von Kerbins NÃƒÂ¶rdliches Schelfeis</t>
  </si>
  <si>
    <t>mobileMaterialsLab@KerbinSrfLandedNorthernIceShelf</t>
  </si>
  <si>
    <t>Materialuntersuchung von Kerbins NÃƒÂ¶rdliches Schelfeis</t>
  </si>
  <si>
    <t>atmosphereAnalysis@KerbinSrfLandedNorthernIceShelf</t>
  </si>
  <si>
    <t>AtmosphÃƒÂ¤renanalyse von Kerbins NÃƒÂ¶rdliches Schelfeis</t>
  </si>
  <si>
    <t>temperatureScan@KerbinSrfLandedNorthernIceShelf</t>
  </si>
  <si>
    <t>Temperaturscan von Kerbins NÃƒÂ¶rdliches Schelfeis</t>
  </si>
  <si>
    <t>mysteryGoo@KerbinSrfLandedNorthernIceShelf</t>
  </si>
  <si>
    <t>MysteriÃƒÂ¶ser SchleimÃ¢Â„Â¢-Beobachtung von Kerbins NÃƒÂ¶rdliches Schelfeis</t>
  </si>
  <si>
    <t>barometerScan@KerbinSrfLandedNorthernIceShelf</t>
  </si>
  <si>
    <t>AtmosphÃƒÂ¤rendruck-Scan von Kerbins NÃƒÂ¶rdliches Schelfeis</t>
  </si>
  <si>
    <t>surfaceSample@KerbinSrfLandedNorthernIceShelf</t>
  </si>
  <si>
    <t>OberflÃƒÂ¤chenprobe von Kerbins NÃƒÂ¶rdliches Schelfeis</t>
  </si>
  <si>
    <t>evaReport@KerbinSrfLandedNorthernIceShelf</t>
  </si>
  <si>
    <t>EVA-Bericht von Kerbins NÃƒÂ¶rdliches Schelfeis</t>
  </si>
  <si>
    <t>crewReport@KerbinSrfLandedR&amp;DSideLab</t>
  </si>
  <si>
    <t>Crewbericht von F&amp;E-Seitenlabor</t>
  </si>
  <si>
    <t>atmosphereAnalysis@KerbinSrfLandedR&amp;DSideLab</t>
  </si>
  <si>
    <t>AtmosphÃƒÂ¤renanalyse von F&amp;E-Seitenlabor</t>
  </si>
  <si>
    <t>seismicScan@KerbinSrfLandedR&amp;DSideLab</t>
  </si>
  <si>
    <t>Seismischer Scan von F&amp;E-Seitenlabor</t>
  </si>
  <si>
    <t>gravityScan@KerbinSrfLandedR&amp;DSideLab</t>
  </si>
  <si>
    <t>Schwerkraft-Scan von F&amp;E-Seitenlabor</t>
  </si>
  <si>
    <t>mysteryGoo@KerbinSrfLandedR&amp;DSideLab</t>
  </si>
  <si>
    <t>MysteriÃƒÂ¶ser SchleimÃ¢Â„Â¢-Beobachtung von F&amp;E-Seitenlabor</t>
  </si>
  <si>
    <t>temperatureScan@KerbinSrfLandedR&amp;DSideLab</t>
  </si>
  <si>
    <t>Temperaturscan von F&amp;E-Seitenlabor</t>
  </si>
  <si>
    <t>barometerScan@KerbinSrfLandedR&amp;DSideLab</t>
  </si>
  <si>
    <t>AtmosphÃƒÂ¤rendruck-Scan von F&amp;E-Seitenlabor</t>
  </si>
  <si>
    <t>surfaceSample@KerbinSrfLandedR&amp;DSideLab</t>
  </si>
  <si>
    <t>OberflÃƒÂ¤chenprobe von F&amp;E-Seitenlabor</t>
  </si>
  <si>
    <t>evaReport@KerbinSrfLandedR&amp;DSideLab</t>
  </si>
  <si>
    <t>EVA-Bericht von F&amp;E-Seitenlabor</t>
  </si>
  <si>
    <t>Kerbin</t>
  </si>
  <si>
    <t>Minmus</t>
  </si>
  <si>
    <t>Mun</t>
  </si>
  <si>
    <t>recovery</t>
  </si>
  <si>
    <t>Spalte1</t>
  </si>
  <si>
    <t>Spalte3</t>
  </si>
  <si>
    <t>Spalte4</t>
  </si>
  <si>
    <t>Sun</t>
  </si>
  <si>
    <t>Spalte5</t>
  </si>
  <si>
    <t>Flew</t>
  </si>
  <si>
    <t>Orbited</t>
  </si>
  <si>
    <t>Surfaced</t>
  </si>
  <si>
    <t>FlyingLow</t>
  </si>
  <si>
    <t>SrfLanded</t>
  </si>
  <si>
    <t>SrfSplashed</t>
  </si>
  <si>
    <t>FlyingHigh</t>
  </si>
  <si>
    <t>Body</t>
  </si>
  <si>
    <t>How</t>
  </si>
  <si>
    <t>What</t>
  </si>
  <si>
    <t>Biome</t>
  </si>
  <si>
    <t>Original</t>
  </si>
  <si>
    <t>Where</t>
  </si>
  <si>
    <t>InSpaceHigh</t>
  </si>
  <si>
    <t>InSpaceLow</t>
  </si>
  <si>
    <t>SubOrbited</t>
  </si>
  <si>
    <t/>
  </si>
  <si>
    <t>crewReport</t>
  </si>
  <si>
    <t>temperatureScan</t>
  </si>
  <si>
    <t>mysteryGoo</t>
  </si>
  <si>
    <t>barometerScan</t>
  </si>
  <si>
    <t>mobileMaterialsLab</t>
  </si>
  <si>
    <t>surfaceSample</t>
  </si>
  <si>
    <t>evaReport</t>
  </si>
  <si>
    <t>evaScience</t>
  </si>
  <si>
    <t>magnetometer</t>
  </si>
  <si>
    <t>seismicScan</t>
  </si>
  <si>
    <t>infraredTelescope</t>
  </si>
  <si>
    <t>gravityScan</t>
  </si>
  <si>
    <t>atmosphereAnalysis</t>
  </si>
  <si>
    <t>Badlands</t>
  </si>
  <si>
    <t>Deserts</t>
  </si>
  <si>
    <t>Grasslands</t>
  </si>
  <si>
    <t>Highlands</t>
  </si>
  <si>
    <t>IceCaps</t>
  </si>
  <si>
    <t>Mountains</t>
  </si>
  <si>
    <t>NorthernIceShelf</t>
  </si>
  <si>
    <t>Shores</t>
  </si>
  <si>
    <t>SouthernIceShelf</t>
  </si>
  <si>
    <t>Tundra</t>
  </si>
  <si>
    <t>Water</t>
  </si>
  <si>
    <t>AstronautComplex</t>
  </si>
  <si>
    <t>IslandAirfield</t>
  </si>
  <si>
    <t>R&amp;D</t>
  </si>
  <si>
    <t>Runway</t>
  </si>
  <si>
    <t>TrackingStation</t>
  </si>
  <si>
    <t>TrackingStationDishSouth</t>
  </si>
  <si>
    <t>Administration</t>
  </si>
  <si>
    <t>Crawlerway</t>
  </si>
  <si>
    <t>FlagPole</t>
  </si>
  <si>
    <t>KSC</t>
  </si>
  <si>
    <t>LaunchPad</t>
  </si>
  <si>
    <t>MissionControl</t>
  </si>
  <si>
    <t>R&amp;DCentralBuilding</t>
  </si>
  <si>
    <t>R&amp;DCornerLab</t>
  </si>
  <si>
    <t>R&amp;DMainBuilding</t>
  </si>
  <si>
    <t>R&amp;DObservatory</t>
  </si>
  <si>
    <t>R&amp;DSideLab</t>
  </si>
  <si>
    <t>R&amp;DSmallLab</t>
  </si>
  <si>
    <t>R&amp;DTanks</t>
  </si>
  <si>
    <t>R&amp;DWindTunnel</t>
  </si>
  <si>
    <t>SPH</t>
  </si>
  <si>
    <t>SPHMainBuilding</t>
  </si>
  <si>
    <t>TrackingStationDishEast</t>
  </si>
  <si>
    <t>TrackingStationDishNorth</t>
  </si>
  <si>
    <t>TrackingStationHub</t>
  </si>
  <si>
    <t>VAB</t>
  </si>
  <si>
    <t>VABMainBuilding</t>
  </si>
  <si>
    <t>VABSouthComplex</t>
  </si>
  <si>
    <t>Flats</t>
  </si>
  <si>
    <t>GreatFlats</t>
  </si>
  <si>
    <t>Lowlands</t>
  </si>
  <si>
    <t>Midlands</t>
  </si>
  <si>
    <t>Poles</t>
  </si>
  <si>
    <t>Slopes</t>
  </si>
  <si>
    <t>GreaterFlats</t>
  </si>
  <si>
    <t>LesserFlats</t>
  </si>
  <si>
    <t>Canyons</t>
  </si>
  <si>
    <t>EastCrater</t>
  </si>
  <si>
    <t>EastFarsideCrater</t>
  </si>
  <si>
    <t>FarsideBasin</t>
  </si>
  <si>
    <t>FarsideCrater</t>
  </si>
  <si>
    <t>MidlandCraters</t>
  </si>
  <si>
    <t>TwinCraters</t>
  </si>
  <si>
    <t>HighlandCraters</t>
  </si>
  <si>
    <t>NorthernBasin</t>
  </si>
  <si>
    <t>NorthwestCrater</t>
  </si>
  <si>
    <t>PolarCrater</t>
  </si>
  <si>
    <t>PolarLowlands</t>
  </si>
  <si>
    <t>SouthwestCrater</t>
  </si>
  <si>
    <t>e</t>
  </si>
  <si>
    <t>possible values</t>
  </si>
  <si>
    <t>Experiments</t>
  </si>
  <si>
    <t>atm + water</t>
  </si>
  <si>
    <t>atm / -</t>
  </si>
  <si>
    <t>- / -</t>
  </si>
  <si>
    <t>Flyby</t>
  </si>
  <si>
    <t>Splashed</t>
  </si>
  <si>
    <t>Landed</t>
  </si>
  <si>
    <t>athmosphereAnalysis</t>
  </si>
  <si>
    <t>asteroidSample</t>
  </si>
  <si>
    <t>cometSample</t>
  </si>
  <si>
    <t>Duna</t>
  </si>
  <si>
    <t>Ike</t>
  </si>
  <si>
    <t>Dres</t>
  </si>
  <si>
    <t>Eve</t>
  </si>
  <si>
    <t>Gilly</t>
  </si>
  <si>
    <t>Eeloo</t>
  </si>
  <si>
    <t>Moho</t>
  </si>
  <si>
    <t>Jool</t>
  </si>
  <si>
    <t>Pol</t>
  </si>
  <si>
    <t>Bop</t>
  </si>
  <si>
    <t>Vall</t>
  </si>
  <si>
    <t>Tylo</t>
  </si>
  <si>
    <t>Laythe</t>
  </si>
  <si>
    <t>Recovery Situations</t>
  </si>
  <si>
    <t>Normal:</t>
  </si>
  <si>
    <t>Recovery:</t>
  </si>
  <si>
    <t>Experiment</t>
  </si>
  <si>
    <t>@</t>
  </si>
  <si>
    <t>Cel. Body</t>
  </si>
  <si>
    <t>Situation</t>
  </si>
  <si>
    <t>Rec-Situation</t>
  </si>
  <si>
    <t>biomes</t>
  </si>
  <si>
    <t>situations</t>
  </si>
  <si>
    <t>experiments</t>
  </si>
  <si>
    <t>alle mögl. + nicht mögl. Kombinationen:</t>
  </si>
  <si>
    <t>[Sun- und Jool-Recovery nicht vergessen.]</t>
  </si>
  <si>
    <t>NORMAL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</si>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</sst>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0DC0FF"/>
        <bgColor indexed="64"/>
      </patternFill>
    </fill>
    <fill>
      <gradientFill>
        <stop position="0">
          <color rgb="FF0DC0FF"/>
        </stop>
        <stop position="1">
          <color rgb="FFFF5050"/>
        </stop>
      </gradientFill>
    </fill>
    <fill>
      <gradientFill degree="180">
        <stop position="0">
          <color rgb="FFFF5050"/>
        </stop>
        <stop position="1">
          <color rgb="FF0DC0FF"/>
        </stop>
      </gradient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quotePrefix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4" borderId="13" xfId="0" applyFill="1" applyBorder="1"/>
    <xf numFmtId="0" fontId="0" fillId="0" borderId="14" xfId="0" applyBorder="1"/>
    <xf numFmtId="0" fontId="0" fillId="33" borderId="13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1" xfId="0" applyFill="1" applyBorder="1"/>
    <xf numFmtId="0" fontId="0" fillId="33" borderId="16" xfId="0" applyFill="1" applyBorder="1"/>
    <xf numFmtId="0" fontId="0" fillId="36" borderId="10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7" borderId="0" xfId="0" applyFill="1"/>
    <xf numFmtId="0" fontId="0" fillId="34" borderId="0" xfId="0" applyFill="1"/>
    <xf numFmtId="0" fontId="16" fillId="0" borderId="0" xfId="0" applyFont="1" applyAlignment="1">
      <alignment horizontal="center"/>
    </xf>
    <xf numFmtId="0" fontId="19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F5050"/>
      <color rgb="FF0D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E3D8-F63D-488B-9386-00533E0D3C25}" name="Tabelle1" displayName="Tabelle1" ref="A1:F733" totalsRowShown="0">
  <autoFilter ref="A1:F733" xr:uid="{A52DE3D8-F63D-488B-9386-00533E0D3C25}"/>
  <sortState xmlns:xlrd2="http://schemas.microsoft.com/office/spreadsheetml/2017/richdata2" ref="A2:E733">
    <sortCondition ref="C1:C733"/>
  </sortState>
  <tableColumns count="6">
    <tableColumn id="1" xr3:uid="{0799E201-57CF-4ACE-8641-C617725FF4F3}" name="Original"/>
    <tableColumn id="2" xr3:uid="{0920F7EA-4203-45C6-BBC6-4BB5B00115D4}" name="What">
      <calculatedColumnFormula>LEFT(A2, SEARCH("@", A2) - 1)</calculatedColumnFormula>
    </tableColumn>
    <tableColumn id="3" xr3:uid="{D6696222-0F93-40B9-AE2D-CB68F72EBE46}" name="Where">
      <calculatedColumnFormula>RIGHT(A2, LEN(A2) - SEARCH("@", A2))</calculatedColumnFormula>
    </tableColumn>
    <tableColumn id="4" xr3:uid="{2F3F5F13-1721-45E7-8BE8-E2DD57312AD9}" name="Body"/>
    <tableColumn id="5" xr3:uid="{0C0E99FE-7A4A-42DB-B58B-81F19FFEA041}" name="How"/>
    <tableColumn id="7" xr3:uid="{86673CCA-3B01-4C8F-AF1B-9A22E3AA4BA4}" name="Biome" dataDxfId="0">
      <calculatedColumnFormula>RIGHT(Tabelle1[[#This Row],[Where]],LEN(Tabelle1[[#This Row],[Where]])-(LEN(Tabelle1[[#This Row],[Body]])+LEN(Tabelle1[[#This Row],[How]])))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149F-4E3A-4A68-BD97-75D40E618531}" name="Tabelle2" displayName="Tabelle2" ref="H2:K734" totalsRowShown="0">
  <autoFilter ref="H2:K734" xr:uid="{A343149F-4E3A-4A68-BD97-75D40E618531}"/>
  <sortState xmlns:xlrd2="http://schemas.microsoft.com/office/spreadsheetml/2017/richdata2" ref="H3:K734">
    <sortCondition ref="I2:I734"/>
  </sortState>
  <tableColumns count="4">
    <tableColumn id="1" xr3:uid="{D63BD84A-81D9-4A4C-8A32-CE8612B1ED2C}" name="Spalte1"/>
    <tableColumn id="3" xr3:uid="{C19A36BA-9D98-4A4F-9EC7-835722C11BE8}" name="Spalte3"/>
    <tableColumn id="4" xr3:uid="{19FCB7FF-401D-447F-BA64-2551C71F0FDD}" name="Spalte4"/>
    <tableColumn id="5" xr3:uid="{36ADD18B-8C17-43EF-B38E-DB7771E94D9C}" name="Spalt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ravityScan@KerbinFlyingHigh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263C-6587-4A21-8D2F-7D2BC2069FAD}">
  <dimension ref="A1:H733"/>
  <sheetViews>
    <sheetView zoomScaleNormal="100" workbookViewId="0"/>
  </sheetViews>
  <sheetFormatPr baseColWidth="10" defaultRowHeight="14.4" x14ac:dyDescent="0.3"/>
  <cols>
    <col min="1" max="1" width="53.44140625" bestFit="1" customWidth="1"/>
    <col min="2" max="2" width="80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0</v>
      </c>
      <c r="D2">
        <v>1</v>
      </c>
      <c r="E2" t="s">
        <v>10</v>
      </c>
      <c r="F2">
        <v>0</v>
      </c>
      <c r="G2" t="s">
        <v>11</v>
      </c>
      <c r="H2">
        <v>0</v>
      </c>
    </row>
    <row r="3" spans="1:8" x14ac:dyDescent="0.3">
      <c r="A3" t="s">
        <v>12</v>
      </c>
      <c r="B3" t="s">
        <v>13</v>
      </c>
      <c r="C3">
        <v>1</v>
      </c>
      <c r="D3" s="1">
        <v>6103.5156299999999</v>
      </c>
      <c r="E3" t="s">
        <v>10</v>
      </c>
      <c r="F3" s="2">
        <v>119992676</v>
      </c>
      <c r="G3" t="s">
        <v>14</v>
      </c>
      <c r="H3">
        <v>12</v>
      </c>
    </row>
    <row r="4" spans="1:8" x14ac:dyDescent="0.3">
      <c r="A4" t="s">
        <v>15</v>
      </c>
      <c r="B4" t="s">
        <v>16</v>
      </c>
      <c r="C4">
        <v>1</v>
      </c>
      <c r="D4">
        <v>0</v>
      </c>
      <c r="E4" t="s">
        <v>10</v>
      </c>
      <c r="F4" s="2">
        <v>24000001</v>
      </c>
      <c r="G4" t="s">
        <v>14</v>
      </c>
      <c r="H4" s="2">
        <v>24000001</v>
      </c>
    </row>
    <row r="5" spans="1:8" x14ac:dyDescent="0.3">
      <c r="A5" t="s">
        <v>17</v>
      </c>
      <c r="B5" t="s">
        <v>18</v>
      </c>
      <c r="C5">
        <v>1</v>
      </c>
      <c r="D5">
        <v>0</v>
      </c>
      <c r="E5" t="s">
        <v>10</v>
      </c>
      <c r="F5" s="2">
        <v>750000048</v>
      </c>
      <c r="G5" t="s">
        <v>14</v>
      </c>
      <c r="H5" s="2">
        <v>750000048</v>
      </c>
    </row>
    <row r="6" spans="1:8" x14ac:dyDescent="0.3">
      <c r="A6" t="s">
        <v>19</v>
      </c>
      <c r="B6" t="s">
        <v>20</v>
      </c>
      <c r="C6">
        <v>1</v>
      </c>
      <c r="D6">
        <v>0</v>
      </c>
      <c r="E6" t="s">
        <v>10</v>
      </c>
      <c r="F6">
        <v>12</v>
      </c>
      <c r="G6" t="s">
        <v>14</v>
      </c>
      <c r="H6">
        <v>12</v>
      </c>
    </row>
    <row r="7" spans="1:8" x14ac:dyDescent="0.3">
      <c r="A7" t="s">
        <v>21</v>
      </c>
      <c r="B7" t="s">
        <v>22</v>
      </c>
      <c r="C7">
        <v>1</v>
      </c>
      <c r="D7">
        <v>0</v>
      </c>
      <c r="E7" t="s">
        <v>10</v>
      </c>
      <c r="F7" s="2">
        <v>24000001</v>
      </c>
      <c r="G7" t="s">
        <v>14</v>
      </c>
      <c r="H7" s="2">
        <v>24000001</v>
      </c>
    </row>
    <row r="8" spans="1:8" x14ac:dyDescent="0.3">
      <c r="A8" t="s">
        <v>23</v>
      </c>
      <c r="B8" t="s">
        <v>24</v>
      </c>
      <c r="C8">
        <v>1</v>
      </c>
      <c r="D8">
        <v>0</v>
      </c>
      <c r="E8" t="s">
        <v>10</v>
      </c>
      <c r="F8" s="3">
        <v>45413</v>
      </c>
      <c r="G8" t="s">
        <v>14</v>
      </c>
      <c r="H8" s="3">
        <v>45413</v>
      </c>
    </row>
    <row r="9" spans="1:8" x14ac:dyDescent="0.3">
      <c r="A9" t="s">
        <v>25</v>
      </c>
      <c r="B9" t="s">
        <v>26</v>
      </c>
      <c r="C9">
        <v>1</v>
      </c>
      <c r="D9">
        <v>0</v>
      </c>
      <c r="E9" t="s">
        <v>10</v>
      </c>
      <c r="F9" s="2">
        <v>39000001</v>
      </c>
      <c r="G9" t="s">
        <v>14</v>
      </c>
      <c r="H9" s="2">
        <v>39000001</v>
      </c>
    </row>
    <row r="10" spans="1:8" x14ac:dyDescent="0.3">
      <c r="A10" t="s">
        <v>27</v>
      </c>
      <c r="B10" t="s">
        <v>28</v>
      </c>
      <c r="C10">
        <v>1</v>
      </c>
      <c r="D10">
        <v>0</v>
      </c>
      <c r="E10" t="s">
        <v>29</v>
      </c>
      <c r="F10" s="3">
        <v>45415</v>
      </c>
      <c r="G10" t="s">
        <v>14</v>
      </c>
      <c r="H10" s="3">
        <v>45415</v>
      </c>
    </row>
    <row r="11" spans="1:8" x14ac:dyDescent="0.3">
      <c r="A11" t="s">
        <v>30</v>
      </c>
      <c r="B11" t="s">
        <v>31</v>
      </c>
      <c r="C11">
        <v>1</v>
      </c>
      <c r="D11">
        <v>0</v>
      </c>
      <c r="E11" t="s">
        <v>29</v>
      </c>
      <c r="F11" s="2">
        <v>909999943</v>
      </c>
      <c r="G11" t="s">
        <v>14</v>
      </c>
      <c r="H11" s="2">
        <v>909999943</v>
      </c>
    </row>
    <row r="12" spans="1:8" x14ac:dyDescent="0.3">
      <c r="A12" t="s">
        <v>32</v>
      </c>
      <c r="B12" t="s">
        <v>33</v>
      </c>
      <c r="C12">
        <v>1</v>
      </c>
      <c r="D12">
        <v>0</v>
      </c>
      <c r="E12" t="s">
        <v>10</v>
      </c>
      <c r="F12" s="3">
        <v>45413</v>
      </c>
      <c r="G12" t="s">
        <v>14</v>
      </c>
      <c r="H12" s="3">
        <v>45413</v>
      </c>
    </row>
    <row r="13" spans="1:8" x14ac:dyDescent="0.3">
      <c r="A13" t="s">
        <v>34</v>
      </c>
      <c r="B13" t="s">
        <v>35</v>
      </c>
      <c r="C13">
        <v>1</v>
      </c>
      <c r="D13" s="1">
        <v>12.226593100000001</v>
      </c>
      <c r="E13" t="s">
        <v>10</v>
      </c>
      <c r="F13" s="2">
        <v>389999962</v>
      </c>
      <c r="G13" t="s">
        <v>14</v>
      </c>
      <c r="H13" s="2">
        <v>39000001</v>
      </c>
    </row>
    <row r="14" spans="1:8" x14ac:dyDescent="0.3">
      <c r="A14" t="s">
        <v>36</v>
      </c>
      <c r="B14" t="s">
        <v>37</v>
      </c>
      <c r="C14">
        <v>1</v>
      </c>
      <c r="D14" t="s">
        <v>38</v>
      </c>
      <c r="E14" t="s">
        <v>10</v>
      </c>
      <c r="F14" s="2">
        <v>119882813</v>
      </c>
      <c r="G14" t="s">
        <v>14</v>
      </c>
      <c r="H14">
        <v>12</v>
      </c>
    </row>
    <row r="15" spans="1:8" x14ac:dyDescent="0.3">
      <c r="A15" t="s">
        <v>39</v>
      </c>
      <c r="B15" t="s">
        <v>40</v>
      </c>
      <c r="C15">
        <v>1</v>
      </c>
      <c r="D15">
        <v>0</v>
      </c>
      <c r="E15" t="s">
        <v>10</v>
      </c>
      <c r="F15" s="2">
        <v>24000001</v>
      </c>
      <c r="G15" t="s">
        <v>14</v>
      </c>
      <c r="H15" s="2">
        <v>24000001</v>
      </c>
    </row>
    <row r="16" spans="1:8" x14ac:dyDescent="0.3">
      <c r="A16" t="s">
        <v>41</v>
      </c>
      <c r="B16" t="s">
        <v>42</v>
      </c>
      <c r="C16">
        <v>1</v>
      </c>
      <c r="D16">
        <v>0</v>
      </c>
      <c r="E16">
        <v>5</v>
      </c>
      <c r="F16">
        <v>6</v>
      </c>
      <c r="G16" t="s">
        <v>14</v>
      </c>
      <c r="H16">
        <v>6</v>
      </c>
    </row>
    <row r="17" spans="1:8" x14ac:dyDescent="0.3">
      <c r="A17" t="s">
        <v>43</v>
      </c>
      <c r="B17" t="s">
        <v>44</v>
      </c>
      <c r="C17">
        <v>1</v>
      </c>
      <c r="D17">
        <v>0</v>
      </c>
      <c r="E17" t="s">
        <v>10</v>
      </c>
      <c r="F17" s="2">
        <v>360000014</v>
      </c>
      <c r="G17" t="s">
        <v>14</v>
      </c>
      <c r="H17" s="2">
        <v>360000014</v>
      </c>
    </row>
    <row r="18" spans="1:8" x14ac:dyDescent="0.3">
      <c r="A18" t="s">
        <v>45</v>
      </c>
      <c r="B18" t="s">
        <v>46</v>
      </c>
      <c r="C18">
        <v>1</v>
      </c>
      <c r="D18">
        <v>0</v>
      </c>
      <c r="E18" t="s">
        <v>10</v>
      </c>
      <c r="F18" s="2">
        <v>24000001</v>
      </c>
      <c r="G18" t="s">
        <v>14</v>
      </c>
      <c r="H18" s="2">
        <v>24000001</v>
      </c>
    </row>
    <row r="19" spans="1:8" x14ac:dyDescent="0.3">
      <c r="A19" t="s">
        <v>47</v>
      </c>
      <c r="B19" t="s">
        <v>48</v>
      </c>
      <c r="C19">
        <v>1</v>
      </c>
      <c r="D19">
        <v>0</v>
      </c>
      <c r="E19" t="s">
        <v>29</v>
      </c>
      <c r="F19" s="2">
        <v>839999962</v>
      </c>
      <c r="G19" t="s">
        <v>14</v>
      </c>
      <c r="H19" s="2">
        <v>839999962</v>
      </c>
    </row>
    <row r="20" spans="1:8" x14ac:dyDescent="0.3">
      <c r="A20" t="s">
        <v>49</v>
      </c>
      <c r="B20" t="s">
        <v>50</v>
      </c>
      <c r="C20">
        <v>1</v>
      </c>
      <c r="D20">
        <v>0</v>
      </c>
      <c r="E20" t="s">
        <v>29</v>
      </c>
      <c r="F20" s="2">
        <v>55999999</v>
      </c>
      <c r="G20" t="s">
        <v>14</v>
      </c>
      <c r="H20" s="2">
        <v>55999999</v>
      </c>
    </row>
    <row r="21" spans="1:8" x14ac:dyDescent="0.3">
      <c r="A21" t="s">
        <v>51</v>
      </c>
      <c r="B21" t="s">
        <v>52</v>
      </c>
      <c r="C21">
        <v>1</v>
      </c>
      <c r="D21">
        <v>0</v>
      </c>
      <c r="E21" t="s">
        <v>10</v>
      </c>
      <c r="F21" s="3">
        <v>45413</v>
      </c>
      <c r="G21" t="s">
        <v>14</v>
      </c>
      <c r="H21" s="3">
        <v>45413</v>
      </c>
    </row>
    <row r="22" spans="1:8" x14ac:dyDescent="0.3">
      <c r="A22" t="s">
        <v>53</v>
      </c>
      <c r="B22" t="s">
        <v>54</v>
      </c>
      <c r="C22">
        <v>1</v>
      </c>
      <c r="D22" s="1">
        <v>42.793078600000001</v>
      </c>
      <c r="E22" t="s">
        <v>10</v>
      </c>
      <c r="F22" s="2">
        <v>389999843</v>
      </c>
      <c r="G22" t="s">
        <v>14</v>
      </c>
      <c r="H22" s="2">
        <v>39000001</v>
      </c>
    </row>
    <row r="23" spans="1:8" x14ac:dyDescent="0.3">
      <c r="A23" t="s">
        <v>55</v>
      </c>
      <c r="B23" t="s">
        <v>56</v>
      </c>
      <c r="C23">
        <v>1</v>
      </c>
      <c r="D23">
        <v>0</v>
      </c>
      <c r="E23" t="s">
        <v>10</v>
      </c>
      <c r="F23" s="2">
        <v>360000014</v>
      </c>
      <c r="G23" t="s">
        <v>14</v>
      </c>
      <c r="H23" s="2">
        <v>360000014</v>
      </c>
    </row>
    <row r="24" spans="1:8" x14ac:dyDescent="0.3">
      <c r="A24" t="s">
        <v>57</v>
      </c>
      <c r="B24" t="s">
        <v>58</v>
      </c>
      <c r="C24">
        <v>1</v>
      </c>
      <c r="D24">
        <v>0</v>
      </c>
      <c r="E24" t="s">
        <v>10</v>
      </c>
      <c r="F24" s="2">
        <v>24000001</v>
      </c>
      <c r="G24" t="s">
        <v>14</v>
      </c>
      <c r="H24" s="2">
        <v>24000001</v>
      </c>
    </row>
    <row r="25" spans="1:8" x14ac:dyDescent="0.3">
      <c r="A25" t="s">
        <v>59</v>
      </c>
      <c r="B25" t="s">
        <v>60</v>
      </c>
      <c r="C25">
        <v>1</v>
      </c>
      <c r="D25">
        <v>0</v>
      </c>
      <c r="E25" t="s">
        <v>61</v>
      </c>
      <c r="F25" s="3">
        <v>45416</v>
      </c>
      <c r="G25" t="s">
        <v>14</v>
      </c>
      <c r="H25" s="3">
        <v>45416</v>
      </c>
    </row>
    <row r="26" spans="1:8" x14ac:dyDescent="0.3">
      <c r="A26" t="s">
        <v>62</v>
      </c>
      <c r="B26" t="s">
        <v>63</v>
      </c>
      <c r="C26">
        <v>1</v>
      </c>
      <c r="D26">
        <v>0</v>
      </c>
      <c r="E26" t="s">
        <v>61</v>
      </c>
      <c r="F26" s="2">
        <v>719999981</v>
      </c>
      <c r="G26" t="s">
        <v>14</v>
      </c>
      <c r="H26" s="2">
        <v>719999981</v>
      </c>
    </row>
    <row r="27" spans="1:8" x14ac:dyDescent="0.3">
      <c r="A27" t="s">
        <v>64</v>
      </c>
      <c r="B27" t="s">
        <v>65</v>
      </c>
      <c r="C27">
        <v>1</v>
      </c>
      <c r="D27">
        <v>0</v>
      </c>
      <c r="E27" t="s">
        <v>61</v>
      </c>
      <c r="F27" s="2">
        <v>116999998</v>
      </c>
      <c r="G27" t="s">
        <v>14</v>
      </c>
      <c r="H27" s="2">
        <v>116999998</v>
      </c>
    </row>
    <row r="28" spans="1:8" x14ac:dyDescent="0.3">
      <c r="A28" t="s">
        <v>66</v>
      </c>
      <c r="B28" t="s">
        <v>67</v>
      </c>
      <c r="C28">
        <v>1</v>
      </c>
      <c r="D28">
        <v>0</v>
      </c>
      <c r="E28" t="s">
        <v>61</v>
      </c>
      <c r="F28" s="2">
        <v>107999992</v>
      </c>
      <c r="G28" t="s">
        <v>14</v>
      </c>
      <c r="H28" s="2">
        <v>107999992</v>
      </c>
    </row>
    <row r="29" spans="1:8" x14ac:dyDescent="0.3">
      <c r="A29" t="s">
        <v>68</v>
      </c>
      <c r="B29" t="s">
        <v>69</v>
      </c>
      <c r="C29">
        <v>1</v>
      </c>
      <c r="D29">
        <v>0</v>
      </c>
      <c r="E29">
        <v>1</v>
      </c>
      <c r="F29">
        <v>5</v>
      </c>
      <c r="G29" t="s">
        <v>14</v>
      </c>
      <c r="H29">
        <v>5</v>
      </c>
    </row>
    <row r="30" spans="1:8" x14ac:dyDescent="0.3">
      <c r="A30" t="s">
        <v>70</v>
      </c>
      <c r="B30" t="s">
        <v>71</v>
      </c>
      <c r="C30">
        <v>1</v>
      </c>
      <c r="D30">
        <v>0</v>
      </c>
      <c r="E30">
        <v>1</v>
      </c>
      <c r="F30">
        <v>8</v>
      </c>
      <c r="G30" t="s">
        <v>14</v>
      </c>
      <c r="H30">
        <v>8</v>
      </c>
    </row>
    <row r="31" spans="1:8" x14ac:dyDescent="0.3">
      <c r="A31" t="s">
        <v>72</v>
      </c>
      <c r="B31" t="s">
        <v>73</v>
      </c>
      <c r="C31">
        <v>1</v>
      </c>
      <c r="D31">
        <v>0</v>
      </c>
      <c r="E31">
        <v>1</v>
      </c>
      <c r="F31">
        <v>13</v>
      </c>
      <c r="G31" t="s">
        <v>14</v>
      </c>
      <c r="H31">
        <v>13</v>
      </c>
    </row>
    <row r="32" spans="1:8" x14ac:dyDescent="0.3">
      <c r="A32" t="s">
        <v>74</v>
      </c>
      <c r="B32" t="s">
        <v>75</v>
      </c>
      <c r="C32">
        <v>1</v>
      </c>
      <c r="D32">
        <v>0</v>
      </c>
      <c r="E32">
        <v>1</v>
      </c>
      <c r="F32">
        <v>12</v>
      </c>
      <c r="G32" t="s">
        <v>14</v>
      </c>
      <c r="H32">
        <v>12</v>
      </c>
    </row>
    <row r="33" spans="1:8" x14ac:dyDescent="0.3">
      <c r="A33" t="s">
        <v>76</v>
      </c>
      <c r="B33" t="s">
        <v>77</v>
      </c>
      <c r="C33">
        <v>1</v>
      </c>
      <c r="D33">
        <v>0</v>
      </c>
      <c r="E33" t="s">
        <v>29</v>
      </c>
      <c r="F33" s="3">
        <v>45415</v>
      </c>
      <c r="G33" t="s">
        <v>14</v>
      </c>
      <c r="H33" s="3">
        <v>45415</v>
      </c>
    </row>
    <row r="34" spans="1:8" x14ac:dyDescent="0.3">
      <c r="A34" t="s">
        <v>78</v>
      </c>
      <c r="B34" t="s">
        <v>79</v>
      </c>
      <c r="C34">
        <v>1</v>
      </c>
      <c r="D34">
        <v>0</v>
      </c>
      <c r="E34" t="s">
        <v>10</v>
      </c>
      <c r="F34" s="3">
        <v>45413</v>
      </c>
      <c r="G34" t="s">
        <v>14</v>
      </c>
      <c r="H34" s="3">
        <v>45413</v>
      </c>
    </row>
    <row r="35" spans="1:8" x14ac:dyDescent="0.3">
      <c r="A35" t="s">
        <v>80</v>
      </c>
      <c r="B35" t="s">
        <v>81</v>
      </c>
      <c r="C35">
        <v>1</v>
      </c>
      <c r="D35" s="1">
        <v>1525.8789099999999</v>
      </c>
      <c r="E35" t="s">
        <v>10</v>
      </c>
      <c r="F35" s="2">
        <v>119998169</v>
      </c>
      <c r="G35" t="s">
        <v>14</v>
      </c>
      <c r="H35">
        <v>12</v>
      </c>
    </row>
    <row r="36" spans="1:8" x14ac:dyDescent="0.3">
      <c r="A36" t="s">
        <v>82</v>
      </c>
      <c r="B36" t="s">
        <v>83</v>
      </c>
      <c r="C36">
        <v>1</v>
      </c>
      <c r="D36">
        <v>0</v>
      </c>
      <c r="E36" t="s">
        <v>10</v>
      </c>
      <c r="F36" s="2">
        <v>24000001</v>
      </c>
      <c r="G36" t="s">
        <v>14</v>
      </c>
      <c r="H36" s="2">
        <v>24000001</v>
      </c>
    </row>
    <row r="37" spans="1:8" x14ac:dyDescent="0.3">
      <c r="A37" t="s">
        <v>84</v>
      </c>
      <c r="B37" t="s">
        <v>85</v>
      </c>
      <c r="C37">
        <v>1</v>
      </c>
      <c r="D37">
        <v>0</v>
      </c>
      <c r="E37">
        <v>8</v>
      </c>
      <c r="F37" s="2">
        <v>960000038</v>
      </c>
      <c r="G37" t="s">
        <v>14</v>
      </c>
      <c r="H37" s="2">
        <v>960000038</v>
      </c>
    </row>
    <row r="38" spans="1:8" x14ac:dyDescent="0.3">
      <c r="A38" t="s">
        <v>86</v>
      </c>
      <c r="B38" t="s">
        <v>87</v>
      </c>
      <c r="C38">
        <v>1</v>
      </c>
      <c r="D38">
        <v>0</v>
      </c>
      <c r="E38" t="s">
        <v>29</v>
      </c>
      <c r="F38" s="3">
        <v>45415</v>
      </c>
      <c r="G38" t="s">
        <v>14</v>
      </c>
      <c r="H38" s="3">
        <v>45415</v>
      </c>
    </row>
    <row r="39" spans="1:8" x14ac:dyDescent="0.3">
      <c r="A39" t="s">
        <v>88</v>
      </c>
      <c r="B39" t="s">
        <v>89</v>
      </c>
      <c r="C39">
        <v>1</v>
      </c>
      <c r="D39">
        <v>0</v>
      </c>
      <c r="E39" t="s">
        <v>90</v>
      </c>
      <c r="F39">
        <v>2</v>
      </c>
      <c r="G39" t="s">
        <v>14</v>
      </c>
      <c r="H39">
        <v>2</v>
      </c>
    </row>
    <row r="40" spans="1:8" x14ac:dyDescent="0.3">
      <c r="A40" t="s">
        <v>91</v>
      </c>
      <c r="B40" t="s">
        <v>92</v>
      </c>
      <c r="C40">
        <v>1</v>
      </c>
      <c r="D40" t="s">
        <v>38</v>
      </c>
      <c r="E40" t="s">
        <v>90</v>
      </c>
      <c r="F40" s="2">
        <v>15984375</v>
      </c>
      <c r="G40" t="s">
        <v>14</v>
      </c>
      <c r="H40">
        <v>16</v>
      </c>
    </row>
    <row r="41" spans="1:8" x14ac:dyDescent="0.3">
      <c r="A41" t="s">
        <v>93</v>
      </c>
      <c r="B41" t="s">
        <v>94</v>
      </c>
      <c r="C41">
        <v>1</v>
      </c>
      <c r="D41">
        <v>0</v>
      </c>
      <c r="E41" t="s">
        <v>90</v>
      </c>
      <c r="F41" s="2">
        <v>320000005</v>
      </c>
      <c r="G41" t="s">
        <v>14</v>
      </c>
      <c r="H41" s="2">
        <v>320000005</v>
      </c>
    </row>
    <row r="42" spans="1:8" x14ac:dyDescent="0.3">
      <c r="A42" t="s">
        <v>95</v>
      </c>
      <c r="B42" t="s">
        <v>96</v>
      </c>
      <c r="C42">
        <v>1</v>
      </c>
      <c r="D42">
        <v>0</v>
      </c>
      <c r="E42" t="s">
        <v>90</v>
      </c>
      <c r="F42">
        <v>10</v>
      </c>
      <c r="G42" t="s">
        <v>14</v>
      </c>
      <c r="H42">
        <v>10</v>
      </c>
    </row>
    <row r="43" spans="1:8" x14ac:dyDescent="0.3">
      <c r="A43" t="s">
        <v>97</v>
      </c>
      <c r="B43" t="s">
        <v>98</v>
      </c>
      <c r="C43">
        <v>0</v>
      </c>
      <c r="D43">
        <v>1</v>
      </c>
      <c r="E43" t="s">
        <v>90</v>
      </c>
      <c r="F43">
        <v>0</v>
      </c>
      <c r="G43" t="s">
        <v>11</v>
      </c>
      <c r="H43">
        <v>0</v>
      </c>
    </row>
    <row r="44" spans="1:8" x14ac:dyDescent="0.3">
      <c r="A44" t="s">
        <v>99</v>
      </c>
      <c r="B44" t="s">
        <v>100</v>
      </c>
      <c r="C44">
        <v>1</v>
      </c>
      <c r="D44">
        <v>0</v>
      </c>
      <c r="E44" t="s">
        <v>10</v>
      </c>
      <c r="F44" s="3">
        <v>45413</v>
      </c>
      <c r="G44" t="s">
        <v>14</v>
      </c>
      <c r="H44" s="3">
        <v>45413</v>
      </c>
    </row>
    <row r="45" spans="1:8" x14ac:dyDescent="0.3">
      <c r="A45" t="s">
        <v>101</v>
      </c>
      <c r="B45" t="s">
        <v>102</v>
      </c>
      <c r="C45">
        <v>1</v>
      </c>
      <c r="D45" s="1">
        <v>183.39890199999999</v>
      </c>
      <c r="E45" t="s">
        <v>10</v>
      </c>
      <c r="F45" s="2">
        <v>389999294</v>
      </c>
      <c r="G45" t="s">
        <v>14</v>
      </c>
      <c r="H45" s="2">
        <v>39000001</v>
      </c>
    </row>
    <row r="46" spans="1:8" x14ac:dyDescent="0.3">
      <c r="A46" t="s">
        <v>103</v>
      </c>
      <c r="B46" t="s">
        <v>104</v>
      </c>
      <c r="C46">
        <v>1</v>
      </c>
      <c r="D46">
        <v>0</v>
      </c>
      <c r="E46" t="s">
        <v>10</v>
      </c>
      <c r="F46" s="2">
        <v>360000014</v>
      </c>
      <c r="G46" t="s">
        <v>14</v>
      </c>
      <c r="H46" s="2">
        <v>360000014</v>
      </c>
    </row>
    <row r="47" spans="1:8" x14ac:dyDescent="0.3">
      <c r="A47" t="s">
        <v>105</v>
      </c>
      <c r="B47" t="s">
        <v>106</v>
      </c>
      <c r="C47">
        <v>1</v>
      </c>
      <c r="D47">
        <v>0</v>
      </c>
      <c r="E47" t="s">
        <v>10</v>
      </c>
      <c r="F47" s="2">
        <v>24000001</v>
      </c>
      <c r="G47" t="s">
        <v>14</v>
      </c>
      <c r="H47" s="2">
        <v>24000001</v>
      </c>
    </row>
    <row r="48" spans="1:8" x14ac:dyDescent="0.3">
      <c r="A48" t="s">
        <v>107</v>
      </c>
      <c r="B48" t="s">
        <v>108</v>
      </c>
      <c r="C48">
        <v>1</v>
      </c>
      <c r="D48">
        <v>0</v>
      </c>
      <c r="E48" t="s">
        <v>90</v>
      </c>
      <c r="F48">
        <v>2</v>
      </c>
      <c r="G48" t="s">
        <v>14</v>
      </c>
      <c r="H48">
        <v>2</v>
      </c>
    </row>
    <row r="49" spans="1:8" x14ac:dyDescent="0.3">
      <c r="A49" t="s">
        <v>109</v>
      </c>
      <c r="B49" t="s">
        <v>110</v>
      </c>
      <c r="C49">
        <v>1</v>
      </c>
      <c r="D49" t="s">
        <v>111</v>
      </c>
      <c r="E49" t="s">
        <v>90</v>
      </c>
      <c r="F49" s="2">
        <v>519921494</v>
      </c>
      <c r="G49" t="s">
        <v>14</v>
      </c>
      <c r="H49" s="2">
        <v>520000029</v>
      </c>
    </row>
    <row r="50" spans="1:8" x14ac:dyDescent="0.3">
      <c r="A50" t="s">
        <v>112</v>
      </c>
      <c r="B50" t="s">
        <v>113</v>
      </c>
      <c r="C50">
        <v>1</v>
      </c>
      <c r="D50">
        <v>0</v>
      </c>
      <c r="E50" t="s">
        <v>90</v>
      </c>
      <c r="F50" s="2">
        <v>480000019</v>
      </c>
      <c r="G50" t="s">
        <v>14</v>
      </c>
      <c r="H50" s="2">
        <v>480000019</v>
      </c>
    </row>
    <row r="51" spans="1:8" x14ac:dyDescent="0.3">
      <c r="A51" t="s">
        <v>114</v>
      </c>
      <c r="B51" t="s">
        <v>115</v>
      </c>
      <c r="C51">
        <v>1</v>
      </c>
      <c r="D51">
        <v>0</v>
      </c>
      <c r="E51" t="s">
        <v>90</v>
      </c>
      <c r="F51" s="2">
        <v>320000005</v>
      </c>
      <c r="G51" t="s">
        <v>14</v>
      </c>
      <c r="H51" s="2">
        <v>320000005</v>
      </c>
    </row>
    <row r="52" spans="1:8" x14ac:dyDescent="0.3">
      <c r="A52" t="s">
        <v>116</v>
      </c>
      <c r="B52" t="s">
        <v>20</v>
      </c>
      <c r="C52">
        <v>1</v>
      </c>
      <c r="D52" t="s">
        <v>117</v>
      </c>
      <c r="E52" t="s">
        <v>90</v>
      </c>
      <c r="F52" s="2">
        <v>159960938</v>
      </c>
      <c r="G52" t="s">
        <v>14</v>
      </c>
      <c r="H52">
        <v>16</v>
      </c>
    </row>
    <row r="53" spans="1:8" x14ac:dyDescent="0.3">
      <c r="A53" t="s">
        <v>118</v>
      </c>
      <c r="B53" t="s">
        <v>22</v>
      </c>
      <c r="C53">
        <v>1</v>
      </c>
      <c r="D53">
        <v>0</v>
      </c>
      <c r="E53" t="s">
        <v>90</v>
      </c>
      <c r="F53" s="2">
        <v>320000005</v>
      </c>
      <c r="G53" t="s">
        <v>14</v>
      </c>
      <c r="H53" s="2">
        <v>320000005</v>
      </c>
    </row>
    <row r="54" spans="1:8" x14ac:dyDescent="0.3">
      <c r="A54" t="s">
        <v>119</v>
      </c>
      <c r="B54" t="s">
        <v>120</v>
      </c>
      <c r="C54">
        <v>1</v>
      </c>
      <c r="D54">
        <v>0</v>
      </c>
      <c r="E54" t="s">
        <v>10</v>
      </c>
      <c r="F54" s="2">
        <v>960000038</v>
      </c>
      <c r="G54" t="s">
        <v>14</v>
      </c>
      <c r="H54" s="2">
        <v>960000038</v>
      </c>
    </row>
    <row r="55" spans="1:8" x14ac:dyDescent="0.3">
      <c r="A55" t="s">
        <v>121</v>
      </c>
      <c r="B55" t="s">
        <v>122</v>
      </c>
      <c r="C55">
        <v>1</v>
      </c>
      <c r="D55">
        <v>0</v>
      </c>
      <c r="E55" t="s">
        <v>29</v>
      </c>
      <c r="F55" s="2">
        <v>223999996</v>
      </c>
      <c r="G55" t="s">
        <v>14</v>
      </c>
      <c r="H55" s="2">
        <v>223999996</v>
      </c>
    </row>
    <row r="56" spans="1:8" x14ac:dyDescent="0.3">
      <c r="A56" t="s">
        <v>123</v>
      </c>
      <c r="B56" t="s">
        <v>124</v>
      </c>
      <c r="C56">
        <v>1</v>
      </c>
      <c r="D56">
        <v>0</v>
      </c>
      <c r="E56" t="s">
        <v>29</v>
      </c>
      <c r="F56" s="2">
        <v>55999999</v>
      </c>
      <c r="G56" t="s">
        <v>14</v>
      </c>
      <c r="H56" s="2">
        <v>55999999</v>
      </c>
    </row>
    <row r="57" spans="1:8" x14ac:dyDescent="0.3">
      <c r="A57" t="s">
        <v>125</v>
      </c>
      <c r="B57" t="s">
        <v>126</v>
      </c>
      <c r="C57">
        <v>1</v>
      </c>
      <c r="D57" s="1">
        <v>806.95517700000005</v>
      </c>
      <c r="E57" t="s">
        <v>90</v>
      </c>
      <c r="F57" s="2">
        <v>519995832</v>
      </c>
      <c r="G57" t="s">
        <v>14</v>
      </c>
      <c r="H57" s="2">
        <v>520000029</v>
      </c>
    </row>
    <row r="58" spans="1:8" x14ac:dyDescent="0.3">
      <c r="A58" t="s">
        <v>127</v>
      </c>
      <c r="B58" t="s">
        <v>128</v>
      </c>
      <c r="C58">
        <v>1</v>
      </c>
      <c r="D58">
        <v>0</v>
      </c>
      <c r="E58" t="s">
        <v>90</v>
      </c>
      <c r="F58" s="2">
        <v>480000019</v>
      </c>
      <c r="G58" t="s">
        <v>14</v>
      </c>
      <c r="H58" s="2">
        <v>480000019</v>
      </c>
    </row>
    <row r="59" spans="1:8" x14ac:dyDescent="0.3">
      <c r="A59" t="s">
        <v>129</v>
      </c>
      <c r="B59" t="s">
        <v>130</v>
      </c>
      <c r="C59">
        <v>1</v>
      </c>
      <c r="D59">
        <v>0</v>
      </c>
      <c r="E59" t="s">
        <v>90</v>
      </c>
      <c r="F59" s="2">
        <v>320000005</v>
      </c>
      <c r="G59" t="s">
        <v>14</v>
      </c>
      <c r="H59" s="2">
        <v>320000005</v>
      </c>
    </row>
    <row r="60" spans="1:8" x14ac:dyDescent="0.3">
      <c r="A60" t="s">
        <v>131</v>
      </c>
      <c r="B60" t="s">
        <v>132</v>
      </c>
      <c r="C60">
        <v>1</v>
      </c>
      <c r="D60" s="1">
        <v>2399.0869499999999</v>
      </c>
      <c r="E60" t="s">
        <v>90</v>
      </c>
      <c r="F60" s="2">
        <v>127996931</v>
      </c>
      <c r="G60" t="s">
        <v>14</v>
      </c>
      <c r="H60" s="2">
        <v>128000002</v>
      </c>
    </row>
    <row r="61" spans="1:8" x14ac:dyDescent="0.3">
      <c r="A61" t="s">
        <v>133</v>
      </c>
      <c r="B61" t="s">
        <v>134</v>
      </c>
      <c r="C61">
        <v>1</v>
      </c>
      <c r="D61" s="1">
        <v>9.9341072300000004</v>
      </c>
      <c r="E61" t="s">
        <v>10</v>
      </c>
      <c r="F61" s="2">
        <v>959999943</v>
      </c>
      <c r="G61" t="s">
        <v>14</v>
      </c>
      <c r="H61" s="2">
        <v>960000038</v>
      </c>
    </row>
    <row r="62" spans="1:8" x14ac:dyDescent="0.3">
      <c r="A62" t="s">
        <v>135</v>
      </c>
      <c r="B62" t="s">
        <v>136</v>
      </c>
      <c r="C62">
        <v>1</v>
      </c>
      <c r="D62">
        <v>0</v>
      </c>
      <c r="E62" t="s">
        <v>10</v>
      </c>
      <c r="F62" s="3">
        <v>45413</v>
      </c>
      <c r="G62" t="s">
        <v>14</v>
      </c>
      <c r="H62" s="3">
        <v>45413</v>
      </c>
    </row>
    <row r="63" spans="1:8" x14ac:dyDescent="0.3">
      <c r="A63" t="s">
        <v>137</v>
      </c>
      <c r="B63" t="s">
        <v>138</v>
      </c>
      <c r="C63">
        <v>1</v>
      </c>
      <c r="D63" s="1">
        <v>2394.1198399999998</v>
      </c>
      <c r="E63" t="s">
        <v>10</v>
      </c>
      <c r="F63" s="2">
        <v>959977055</v>
      </c>
      <c r="G63" t="s">
        <v>14</v>
      </c>
      <c r="H63" s="2">
        <v>960000038</v>
      </c>
    </row>
    <row r="64" spans="1:8" x14ac:dyDescent="0.3">
      <c r="A64" t="s">
        <v>139</v>
      </c>
      <c r="B64" t="s">
        <v>140</v>
      </c>
      <c r="C64">
        <v>1</v>
      </c>
      <c r="D64">
        <v>0</v>
      </c>
      <c r="E64" t="s">
        <v>10</v>
      </c>
      <c r="F64" s="2">
        <v>39000001</v>
      </c>
      <c r="G64" t="s">
        <v>14</v>
      </c>
      <c r="H64" s="2">
        <v>39000001</v>
      </c>
    </row>
    <row r="65" spans="1:8" x14ac:dyDescent="0.3">
      <c r="A65" t="s">
        <v>141</v>
      </c>
      <c r="B65" t="s">
        <v>142</v>
      </c>
      <c r="C65">
        <v>1</v>
      </c>
      <c r="D65">
        <v>0</v>
      </c>
      <c r="E65" t="s">
        <v>10</v>
      </c>
      <c r="F65" s="2">
        <v>24000001</v>
      </c>
      <c r="G65" t="s">
        <v>14</v>
      </c>
      <c r="H65" s="2">
        <v>24000001</v>
      </c>
    </row>
    <row r="66" spans="1:8" x14ac:dyDescent="0.3">
      <c r="A66" t="s">
        <v>143</v>
      </c>
      <c r="B66" t="s">
        <v>144</v>
      </c>
      <c r="C66">
        <v>1</v>
      </c>
      <c r="D66">
        <v>0</v>
      </c>
      <c r="E66" t="s">
        <v>10</v>
      </c>
      <c r="F66" s="2">
        <v>360000014</v>
      </c>
      <c r="G66" t="s">
        <v>14</v>
      </c>
      <c r="H66" s="2">
        <v>360000014</v>
      </c>
    </row>
    <row r="67" spans="1:8" x14ac:dyDescent="0.3">
      <c r="A67" t="s">
        <v>145</v>
      </c>
      <c r="B67" t="s">
        <v>146</v>
      </c>
      <c r="C67">
        <v>1</v>
      </c>
      <c r="D67">
        <v>0</v>
      </c>
      <c r="E67" t="s">
        <v>10</v>
      </c>
      <c r="F67" s="3">
        <v>45413</v>
      </c>
      <c r="G67" t="s">
        <v>14</v>
      </c>
      <c r="H67" s="3">
        <v>45413</v>
      </c>
    </row>
    <row r="68" spans="1:8" x14ac:dyDescent="0.3">
      <c r="A68" t="s">
        <v>147</v>
      </c>
      <c r="B68" t="s">
        <v>148</v>
      </c>
      <c r="C68">
        <v>1</v>
      </c>
      <c r="D68" t="s">
        <v>149</v>
      </c>
      <c r="E68" t="s">
        <v>10</v>
      </c>
      <c r="F68" s="2">
        <v>957801819</v>
      </c>
      <c r="G68" t="s">
        <v>14</v>
      </c>
      <c r="H68" s="2">
        <v>960000038</v>
      </c>
    </row>
    <row r="69" spans="1:8" x14ac:dyDescent="0.3">
      <c r="A69" t="s">
        <v>150</v>
      </c>
      <c r="B69" t="s">
        <v>151</v>
      </c>
      <c r="C69">
        <v>1</v>
      </c>
      <c r="D69" t="s">
        <v>152</v>
      </c>
      <c r="E69" t="s">
        <v>10</v>
      </c>
      <c r="F69" s="2">
        <v>389941096</v>
      </c>
      <c r="G69" t="s">
        <v>14</v>
      </c>
      <c r="H69" s="2">
        <v>39000001</v>
      </c>
    </row>
    <row r="70" spans="1:8" x14ac:dyDescent="0.3">
      <c r="A70" t="s">
        <v>153</v>
      </c>
      <c r="B70" t="s">
        <v>154</v>
      </c>
      <c r="C70">
        <v>1</v>
      </c>
      <c r="D70">
        <v>0</v>
      </c>
      <c r="E70" t="s">
        <v>10</v>
      </c>
      <c r="F70" s="2">
        <v>24000001</v>
      </c>
      <c r="G70" t="s">
        <v>14</v>
      </c>
      <c r="H70" s="2">
        <v>24000001</v>
      </c>
    </row>
    <row r="71" spans="1:8" x14ac:dyDescent="0.3">
      <c r="A71" t="s">
        <v>155</v>
      </c>
      <c r="B71" t="s">
        <v>156</v>
      </c>
      <c r="C71">
        <v>1</v>
      </c>
      <c r="D71">
        <v>0</v>
      </c>
      <c r="E71" t="s">
        <v>10</v>
      </c>
      <c r="F71" s="2">
        <v>360000014</v>
      </c>
      <c r="G71" t="s">
        <v>14</v>
      </c>
      <c r="H71" s="2">
        <v>360000014</v>
      </c>
    </row>
    <row r="72" spans="1:8" x14ac:dyDescent="0.3">
      <c r="A72" t="s">
        <v>157</v>
      </c>
      <c r="B72" t="s">
        <v>158</v>
      </c>
      <c r="C72">
        <v>1</v>
      </c>
      <c r="D72">
        <v>0</v>
      </c>
      <c r="E72" t="s">
        <v>10</v>
      </c>
      <c r="F72" s="3">
        <v>45413</v>
      </c>
      <c r="G72" t="s">
        <v>14</v>
      </c>
      <c r="H72" s="3">
        <v>45413</v>
      </c>
    </row>
    <row r="73" spans="1:8" x14ac:dyDescent="0.3">
      <c r="A73" t="s">
        <v>159</v>
      </c>
      <c r="B73" t="s">
        <v>160</v>
      </c>
      <c r="C73">
        <v>1</v>
      </c>
      <c r="D73" s="1">
        <v>2394.1198399999998</v>
      </c>
      <c r="E73" t="s">
        <v>10</v>
      </c>
      <c r="F73" s="2">
        <v>959977055</v>
      </c>
      <c r="G73" t="s">
        <v>14</v>
      </c>
      <c r="H73" s="2">
        <v>960000038</v>
      </c>
    </row>
    <row r="74" spans="1:8" x14ac:dyDescent="0.3">
      <c r="A74" t="s">
        <v>161</v>
      </c>
      <c r="B74" t="s">
        <v>162</v>
      </c>
      <c r="C74">
        <v>1</v>
      </c>
      <c r="D74" s="1">
        <v>183.39890199999999</v>
      </c>
      <c r="E74" t="s">
        <v>10</v>
      </c>
      <c r="F74" s="2">
        <v>389999294</v>
      </c>
      <c r="G74" t="s">
        <v>14</v>
      </c>
      <c r="H74" s="2">
        <v>39000001</v>
      </c>
    </row>
    <row r="75" spans="1:8" x14ac:dyDescent="0.3">
      <c r="A75" t="s">
        <v>163</v>
      </c>
      <c r="B75" t="s">
        <v>164</v>
      </c>
      <c r="C75">
        <v>1</v>
      </c>
      <c r="D75">
        <v>0</v>
      </c>
      <c r="E75" t="s">
        <v>10</v>
      </c>
      <c r="F75" s="2">
        <v>24000001</v>
      </c>
      <c r="G75" t="s">
        <v>14</v>
      </c>
      <c r="H75" s="2">
        <v>24000001</v>
      </c>
    </row>
    <row r="76" spans="1:8" x14ac:dyDescent="0.3">
      <c r="A76" t="s">
        <v>165</v>
      </c>
      <c r="B76" t="s">
        <v>166</v>
      </c>
      <c r="C76">
        <v>1</v>
      </c>
      <c r="D76">
        <v>0</v>
      </c>
      <c r="E76" t="s">
        <v>10</v>
      </c>
      <c r="F76" s="2">
        <v>360000014</v>
      </c>
      <c r="G76" t="s">
        <v>14</v>
      </c>
      <c r="H76" s="2">
        <v>360000014</v>
      </c>
    </row>
    <row r="77" spans="1:8" x14ac:dyDescent="0.3">
      <c r="A77" t="s">
        <v>167</v>
      </c>
      <c r="B77" t="s">
        <v>168</v>
      </c>
      <c r="C77">
        <v>1</v>
      </c>
      <c r="D77">
        <v>0</v>
      </c>
      <c r="E77" t="s">
        <v>10</v>
      </c>
      <c r="F77" s="3">
        <v>45413</v>
      </c>
      <c r="G77" t="s">
        <v>14</v>
      </c>
      <c r="H77" s="3">
        <v>45413</v>
      </c>
    </row>
    <row r="78" spans="1:8" x14ac:dyDescent="0.3">
      <c r="A78" t="s">
        <v>169</v>
      </c>
      <c r="B78" t="s">
        <v>170</v>
      </c>
      <c r="C78">
        <v>1</v>
      </c>
      <c r="D78" s="1">
        <v>29.802322400000001</v>
      </c>
      <c r="E78" t="s">
        <v>10</v>
      </c>
      <c r="F78" s="2">
        <v>959999752</v>
      </c>
      <c r="G78" t="s">
        <v>14</v>
      </c>
      <c r="H78" s="2">
        <v>960000038</v>
      </c>
    </row>
    <row r="79" spans="1:8" x14ac:dyDescent="0.3">
      <c r="A79" t="s">
        <v>171</v>
      </c>
      <c r="B79" t="s">
        <v>172</v>
      </c>
      <c r="C79">
        <v>1</v>
      </c>
      <c r="D79">
        <v>0</v>
      </c>
      <c r="E79" t="s">
        <v>10</v>
      </c>
      <c r="F79" s="2">
        <v>39000001</v>
      </c>
      <c r="G79" t="s">
        <v>14</v>
      </c>
      <c r="H79" s="2">
        <v>39000001</v>
      </c>
    </row>
    <row r="80" spans="1:8" x14ac:dyDescent="0.3">
      <c r="A80" t="s">
        <v>173</v>
      </c>
      <c r="B80" t="s">
        <v>174</v>
      </c>
      <c r="C80">
        <v>1</v>
      </c>
      <c r="D80">
        <v>0</v>
      </c>
      <c r="E80" t="s">
        <v>10</v>
      </c>
      <c r="F80" s="2">
        <v>24000001</v>
      </c>
      <c r="G80" t="s">
        <v>14</v>
      </c>
      <c r="H80" s="2">
        <v>24000001</v>
      </c>
    </row>
    <row r="81" spans="1:8" x14ac:dyDescent="0.3">
      <c r="A81" t="s">
        <v>175</v>
      </c>
      <c r="B81" t="s">
        <v>176</v>
      </c>
      <c r="C81">
        <v>1</v>
      </c>
      <c r="D81">
        <v>0</v>
      </c>
      <c r="E81" t="s">
        <v>10</v>
      </c>
      <c r="F81" s="2">
        <v>360000014</v>
      </c>
      <c r="G81" t="s">
        <v>14</v>
      </c>
      <c r="H81" s="2">
        <v>360000014</v>
      </c>
    </row>
    <row r="82" spans="1:8" x14ac:dyDescent="0.3">
      <c r="A82" t="s">
        <v>177</v>
      </c>
      <c r="B82" t="s">
        <v>178</v>
      </c>
      <c r="C82">
        <v>1</v>
      </c>
      <c r="D82">
        <v>0</v>
      </c>
      <c r="E82" t="s">
        <v>10</v>
      </c>
      <c r="F82" s="3">
        <v>45413</v>
      </c>
      <c r="G82" t="s">
        <v>14</v>
      </c>
      <c r="H82" s="3">
        <v>45413</v>
      </c>
    </row>
    <row r="83" spans="1:8" x14ac:dyDescent="0.3">
      <c r="A83" t="s">
        <v>179</v>
      </c>
      <c r="B83" t="s">
        <v>180</v>
      </c>
      <c r="C83">
        <v>1</v>
      </c>
      <c r="D83" s="1">
        <v>11.920928999999999</v>
      </c>
      <c r="E83" t="s">
        <v>10</v>
      </c>
      <c r="F83" s="2">
        <v>959998894</v>
      </c>
      <c r="G83" t="s">
        <v>14</v>
      </c>
      <c r="H83" s="2">
        <v>960000038</v>
      </c>
    </row>
    <row r="84" spans="1:8" x14ac:dyDescent="0.3">
      <c r="A84" t="s">
        <v>181</v>
      </c>
      <c r="B84" t="s">
        <v>182</v>
      </c>
      <c r="C84">
        <v>1</v>
      </c>
      <c r="D84">
        <v>0</v>
      </c>
      <c r="E84" t="s">
        <v>10</v>
      </c>
      <c r="F84" s="2">
        <v>39000001</v>
      </c>
      <c r="G84" t="s">
        <v>14</v>
      </c>
      <c r="H84" s="2">
        <v>39000001</v>
      </c>
    </row>
    <row r="85" spans="1:8" x14ac:dyDescent="0.3">
      <c r="A85" t="s">
        <v>183</v>
      </c>
      <c r="B85" t="s">
        <v>184</v>
      </c>
      <c r="C85">
        <v>1</v>
      </c>
      <c r="D85">
        <v>0</v>
      </c>
      <c r="E85" t="s">
        <v>10</v>
      </c>
      <c r="F85" s="2">
        <v>24000001</v>
      </c>
      <c r="G85" t="s">
        <v>14</v>
      </c>
      <c r="H85" s="2">
        <v>24000001</v>
      </c>
    </row>
    <row r="86" spans="1:8" x14ac:dyDescent="0.3">
      <c r="A86" t="s">
        <v>185</v>
      </c>
      <c r="B86" t="s">
        <v>186</v>
      </c>
      <c r="C86">
        <v>1</v>
      </c>
      <c r="D86">
        <v>0</v>
      </c>
      <c r="E86" t="s">
        <v>10</v>
      </c>
      <c r="F86" s="2">
        <v>360000014</v>
      </c>
      <c r="G86" t="s">
        <v>14</v>
      </c>
      <c r="H86" s="2">
        <v>360000014</v>
      </c>
    </row>
    <row r="87" spans="1:8" x14ac:dyDescent="0.3">
      <c r="A87" t="s">
        <v>187</v>
      </c>
      <c r="B87" t="s">
        <v>188</v>
      </c>
      <c r="C87">
        <v>1</v>
      </c>
      <c r="D87" t="s">
        <v>189</v>
      </c>
      <c r="E87" t="s">
        <v>10</v>
      </c>
      <c r="F87" s="2">
        <v>959519196</v>
      </c>
      <c r="G87" t="s">
        <v>14</v>
      </c>
      <c r="H87" s="2">
        <v>960000038</v>
      </c>
    </row>
    <row r="88" spans="1:8" x14ac:dyDescent="0.3">
      <c r="A88" t="s">
        <v>190</v>
      </c>
      <c r="B88" t="s">
        <v>108</v>
      </c>
      <c r="C88">
        <v>1</v>
      </c>
      <c r="D88">
        <v>0</v>
      </c>
      <c r="E88" t="s">
        <v>10</v>
      </c>
      <c r="F88" s="3">
        <v>45413</v>
      </c>
      <c r="G88" t="s">
        <v>14</v>
      </c>
      <c r="H88" s="3">
        <v>45413</v>
      </c>
    </row>
    <row r="89" spans="1:8" x14ac:dyDescent="0.3">
      <c r="A89" t="s">
        <v>191</v>
      </c>
      <c r="B89" t="s">
        <v>192</v>
      </c>
      <c r="C89">
        <v>1</v>
      </c>
      <c r="D89">
        <v>0</v>
      </c>
      <c r="E89" t="s">
        <v>10</v>
      </c>
      <c r="F89" s="2">
        <v>960000038</v>
      </c>
      <c r="G89" t="s">
        <v>14</v>
      </c>
      <c r="H89" s="2">
        <v>960000038</v>
      </c>
    </row>
    <row r="90" spans="1:8" x14ac:dyDescent="0.3">
      <c r="A90" t="s">
        <v>193</v>
      </c>
      <c r="B90" t="s">
        <v>110</v>
      </c>
      <c r="C90">
        <v>1</v>
      </c>
      <c r="D90">
        <v>0</v>
      </c>
      <c r="E90" t="s">
        <v>10</v>
      </c>
      <c r="F90" s="2">
        <v>39000001</v>
      </c>
      <c r="G90" t="s">
        <v>14</v>
      </c>
      <c r="H90" s="2">
        <v>39000001</v>
      </c>
    </row>
    <row r="91" spans="1:8" x14ac:dyDescent="0.3">
      <c r="A91" t="s">
        <v>194</v>
      </c>
      <c r="B91" t="s">
        <v>115</v>
      </c>
      <c r="C91">
        <v>1</v>
      </c>
      <c r="D91">
        <v>0</v>
      </c>
      <c r="E91" t="s">
        <v>10</v>
      </c>
      <c r="F91" s="2">
        <v>24000001</v>
      </c>
      <c r="G91" t="s">
        <v>14</v>
      </c>
      <c r="H91" s="2">
        <v>24000001</v>
      </c>
    </row>
    <row r="92" spans="1:8" x14ac:dyDescent="0.3">
      <c r="A92" t="s">
        <v>195</v>
      </c>
      <c r="B92" t="s">
        <v>113</v>
      </c>
      <c r="C92">
        <v>1</v>
      </c>
      <c r="D92">
        <v>0</v>
      </c>
      <c r="E92" t="s">
        <v>10</v>
      </c>
      <c r="F92" s="2">
        <v>360000014</v>
      </c>
      <c r="G92" t="s">
        <v>14</v>
      </c>
      <c r="H92" s="2">
        <v>360000014</v>
      </c>
    </row>
    <row r="93" spans="1:8" x14ac:dyDescent="0.3">
      <c r="A93" t="s">
        <v>196</v>
      </c>
      <c r="B93" t="s">
        <v>197</v>
      </c>
      <c r="C93">
        <v>1</v>
      </c>
      <c r="D93">
        <v>0</v>
      </c>
      <c r="E93" t="s">
        <v>29</v>
      </c>
      <c r="F93" s="2">
        <v>55999999</v>
      </c>
      <c r="G93" t="s">
        <v>14</v>
      </c>
      <c r="H93" s="2">
        <v>55999999</v>
      </c>
    </row>
    <row r="94" spans="1:8" x14ac:dyDescent="0.3">
      <c r="A94" t="s">
        <v>198</v>
      </c>
      <c r="B94" t="s">
        <v>199</v>
      </c>
      <c r="C94">
        <v>1</v>
      </c>
      <c r="D94">
        <v>0</v>
      </c>
      <c r="E94" t="s">
        <v>10</v>
      </c>
      <c r="F94" s="2">
        <v>24000001</v>
      </c>
      <c r="G94" t="s">
        <v>14</v>
      </c>
      <c r="H94" s="2">
        <v>24000001</v>
      </c>
    </row>
    <row r="95" spans="1:8" x14ac:dyDescent="0.3">
      <c r="A95" t="s">
        <v>200</v>
      </c>
      <c r="B95" t="s">
        <v>201</v>
      </c>
      <c r="C95">
        <v>1</v>
      </c>
      <c r="D95">
        <v>0</v>
      </c>
      <c r="E95" t="s">
        <v>10</v>
      </c>
      <c r="F95" s="2">
        <v>360000014</v>
      </c>
      <c r="G95" t="s">
        <v>14</v>
      </c>
      <c r="H95" s="2">
        <v>360000014</v>
      </c>
    </row>
    <row r="96" spans="1:8" x14ac:dyDescent="0.3">
      <c r="A96" t="s">
        <v>202</v>
      </c>
      <c r="B96" t="s">
        <v>203</v>
      </c>
      <c r="C96">
        <v>1</v>
      </c>
      <c r="D96" s="1">
        <v>95.367431600000003</v>
      </c>
      <c r="E96" t="s">
        <v>10</v>
      </c>
      <c r="F96" s="2">
        <v>119999886</v>
      </c>
      <c r="G96" t="s">
        <v>14</v>
      </c>
      <c r="H96">
        <v>12</v>
      </c>
    </row>
    <row r="97" spans="1:8" x14ac:dyDescent="0.3">
      <c r="A97" t="s">
        <v>204</v>
      </c>
      <c r="B97" t="s">
        <v>205</v>
      </c>
      <c r="C97">
        <v>1</v>
      </c>
      <c r="D97">
        <v>0</v>
      </c>
      <c r="E97" t="s">
        <v>10</v>
      </c>
      <c r="F97" s="2">
        <v>24000001</v>
      </c>
      <c r="G97" t="s">
        <v>14</v>
      </c>
      <c r="H97" s="2">
        <v>24000001</v>
      </c>
    </row>
    <row r="98" spans="1:8" x14ac:dyDescent="0.3">
      <c r="A98" t="s">
        <v>206</v>
      </c>
      <c r="B98" t="s">
        <v>207</v>
      </c>
      <c r="C98">
        <v>1</v>
      </c>
      <c r="D98" s="1">
        <v>2394.1198399999998</v>
      </c>
      <c r="E98" t="s">
        <v>10</v>
      </c>
      <c r="F98" s="2">
        <v>959977055</v>
      </c>
      <c r="G98" t="s">
        <v>14</v>
      </c>
      <c r="H98" s="2">
        <v>960000038</v>
      </c>
    </row>
    <row r="99" spans="1:8" x14ac:dyDescent="0.3">
      <c r="A99" t="s">
        <v>208</v>
      </c>
      <c r="B99" t="s">
        <v>209</v>
      </c>
      <c r="C99">
        <v>1</v>
      </c>
      <c r="D99">
        <v>0</v>
      </c>
      <c r="E99" t="s">
        <v>10</v>
      </c>
      <c r="F99" s="2">
        <v>24000001</v>
      </c>
      <c r="G99" t="s">
        <v>14</v>
      </c>
      <c r="H99" s="2">
        <v>24000001</v>
      </c>
    </row>
    <row r="100" spans="1:8" x14ac:dyDescent="0.3">
      <c r="A100" t="s">
        <v>210</v>
      </c>
      <c r="B100" t="s">
        <v>211</v>
      </c>
      <c r="C100">
        <v>1</v>
      </c>
      <c r="D100">
        <v>0</v>
      </c>
      <c r="E100" t="s">
        <v>10</v>
      </c>
      <c r="F100" s="2">
        <v>360000014</v>
      </c>
      <c r="G100" t="s">
        <v>14</v>
      </c>
      <c r="H100" s="2">
        <v>360000014</v>
      </c>
    </row>
    <row r="101" spans="1:8" x14ac:dyDescent="0.3">
      <c r="A101" t="s">
        <v>212</v>
      </c>
      <c r="B101" t="s">
        <v>213</v>
      </c>
      <c r="C101">
        <v>1</v>
      </c>
      <c r="D101">
        <v>0</v>
      </c>
      <c r="E101" t="s">
        <v>10</v>
      </c>
      <c r="F101" s="3">
        <v>45413</v>
      </c>
      <c r="G101" t="s">
        <v>14</v>
      </c>
      <c r="H101" s="3">
        <v>45413</v>
      </c>
    </row>
    <row r="102" spans="1:8" x14ac:dyDescent="0.3">
      <c r="A102" t="s">
        <v>214</v>
      </c>
      <c r="B102" t="s">
        <v>215</v>
      </c>
      <c r="C102">
        <v>1</v>
      </c>
      <c r="D102" s="1">
        <v>2394.1198399999998</v>
      </c>
      <c r="E102" t="s">
        <v>10</v>
      </c>
      <c r="F102" s="2">
        <v>959977055</v>
      </c>
      <c r="G102" t="s">
        <v>14</v>
      </c>
      <c r="H102" s="2">
        <v>960000038</v>
      </c>
    </row>
    <row r="103" spans="1:8" x14ac:dyDescent="0.3">
      <c r="A103" t="s">
        <v>216</v>
      </c>
      <c r="B103" t="s">
        <v>217</v>
      </c>
      <c r="C103">
        <v>1</v>
      </c>
      <c r="D103" s="1">
        <v>42.793078600000001</v>
      </c>
      <c r="E103" t="s">
        <v>10</v>
      </c>
      <c r="F103" s="2">
        <v>389999843</v>
      </c>
      <c r="G103" t="s">
        <v>14</v>
      </c>
      <c r="H103" s="2">
        <v>39000001</v>
      </c>
    </row>
    <row r="104" spans="1:8" x14ac:dyDescent="0.3">
      <c r="A104" t="s">
        <v>218</v>
      </c>
      <c r="B104" t="s">
        <v>219</v>
      </c>
      <c r="C104">
        <v>1</v>
      </c>
      <c r="D104">
        <v>0</v>
      </c>
      <c r="E104" t="s">
        <v>10</v>
      </c>
      <c r="F104" s="2">
        <v>24000001</v>
      </c>
      <c r="G104" t="s">
        <v>14</v>
      </c>
      <c r="H104" s="2">
        <v>24000001</v>
      </c>
    </row>
    <row r="105" spans="1:8" x14ac:dyDescent="0.3">
      <c r="A105" t="s">
        <v>220</v>
      </c>
      <c r="B105" t="s">
        <v>221</v>
      </c>
      <c r="C105">
        <v>1</v>
      </c>
      <c r="D105">
        <v>0</v>
      </c>
      <c r="E105" t="s">
        <v>10</v>
      </c>
      <c r="F105" s="2">
        <v>360000014</v>
      </c>
      <c r="G105" t="s">
        <v>14</v>
      </c>
      <c r="H105" s="2">
        <v>360000014</v>
      </c>
    </row>
    <row r="106" spans="1:8" x14ac:dyDescent="0.3">
      <c r="A106" t="s">
        <v>222</v>
      </c>
      <c r="B106" t="s">
        <v>223</v>
      </c>
      <c r="C106">
        <v>1</v>
      </c>
      <c r="D106">
        <v>0</v>
      </c>
      <c r="E106" t="s">
        <v>10</v>
      </c>
      <c r="F106" s="3">
        <v>45413</v>
      </c>
      <c r="G106" t="s">
        <v>14</v>
      </c>
      <c r="H106" s="3">
        <v>45413</v>
      </c>
    </row>
    <row r="107" spans="1:8" x14ac:dyDescent="0.3">
      <c r="A107" t="s">
        <v>224</v>
      </c>
      <c r="B107" t="s">
        <v>225</v>
      </c>
      <c r="C107">
        <v>1</v>
      </c>
      <c r="D107" t="s">
        <v>226</v>
      </c>
      <c r="E107" t="s">
        <v>10</v>
      </c>
      <c r="F107" s="2">
        <v>959894848</v>
      </c>
      <c r="G107" t="s">
        <v>14</v>
      </c>
      <c r="H107" s="2">
        <v>960000038</v>
      </c>
    </row>
    <row r="108" spans="1:8" x14ac:dyDescent="0.3">
      <c r="A108" t="s">
        <v>227</v>
      </c>
      <c r="B108" t="s">
        <v>228</v>
      </c>
      <c r="C108">
        <v>1</v>
      </c>
      <c r="D108" s="1">
        <v>183.39890199999999</v>
      </c>
      <c r="E108" t="s">
        <v>10</v>
      </c>
      <c r="F108" s="2">
        <v>389999294</v>
      </c>
      <c r="G108" t="s">
        <v>14</v>
      </c>
      <c r="H108" s="2">
        <v>39000001</v>
      </c>
    </row>
    <row r="109" spans="1:8" x14ac:dyDescent="0.3">
      <c r="A109" t="s">
        <v>229</v>
      </c>
      <c r="B109" t="s">
        <v>230</v>
      </c>
      <c r="C109">
        <v>1</v>
      </c>
      <c r="D109">
        <v>0</v>
      </c>
      <c r="E109" t="s">
        <v>10</v>
      </c>
      <c r="F109" s="2">
        <v>24000001</v>
      </c>
      <c r="G109" t="s">
        <v>14</v>
      </c>
      <c r="H109" s="2">
        <v>24000001</v>
      </c>
    </row>
    <row r="110" spans="1:8" x14ac:dyDescent="0.3">
      <c r="A110" t="s">
        <v>231</v>
      </c>
      <c r="B110" t="s">
        <v>232</v>
      </c>
      <c r="C110">
        <v>1</v>
      </c>
      <c r="D110">
        <v>0</v>
      </c>
      <c r="E110" t="s">
        <v>10</v>
      </c>
      <c r="F110" s="2">
        <v>360000014</v>
      </c>
      <c r="G110" t="s">
        <v>14</v>
      </c>
      <c r="H110" s="2">
        <v>360000014</v>
      </c>
    </row>
    <row r="111" spans="1:8" x14ac:dyDescent="0.3">
      <c r="A111" t="s">
        <v>233</v>
      </c>
      <c r="B111" t="s">
        <v>234</v>
      </c>
      <c r="C111">
        <v>1</v>
      </c>
      <c r="D111">
        <v>0</v>
      </c>
      <c r="E111" t="s">
        <v>10</v>
      </c>
      <c r="F111" s="3">
        <v>45413</v>
      </c>
      <c r="G111" t="s">
        <v>14</v>
      </c>
      <c r="H111" s="3">
        <v>45413</v>
      </c>
    </row>
    <row r="112" spans="1:8" x14ac:dyDescent="0.3">
      <c r="A112" t="s">
        <v>235</v>
      </c>
      <c r="B112" t="s">
        <v>236</v>
      </c>
      <c r="C112">
        <v>1</v>
      </c>
      <c r="D112" s="1">
        <v>526.50766499999997</v>
      </c>
      <c r="E112" t="s">
        <v>10</v>
      </c>
      <c r="F112" s="2">
        <v>959994984</v>
      </c>
      <c r="G112" t="s">
        <v>14</v>
      </c>
      <c r="H112" s="2">
        <v>960000038</v>
      </c>
    </row>
    <row r="113" spans="1:8" x14ac:dyDescent="0.3">
      <c r="A113" t="s">
        <v>237</v>
      </c>
      <c r="B113" t="s">
        <v>238</v>
      </c>
      <c r="C113">
        <v>1</v>
      </c>
      <c r="D113">
        <v>0</v>
      </c>
      <c r="E113" t="s">
        <v>10</v>
      </c>
      <c r="F113" s="2">
        <v>39000001</v>
      </c>
      <c r="G113" t="s">
        <v>14</v>
      </c>
      <c r="H113" s="2">
        <v>39000001</v>
      </c>
    </row>
    <row r="114" spans="1:8" x14ac:dyDescent="0.3">
      <c r="A114" t="s">
        <v>239</v>
      </c>
      <c r="B114" t="s">
        <v>240</v>
      </c>
      <c r="C114">
        <v>1</v>
      </c>
      <c r="D114">
        <v>0</v>
      </c>
      <c r="E114" t="s">
        <v>10</v>
      </c>
      <c r="F114" s="2">
        <v>24000001</v>
      </c>
      <c r="G114" t="s">
        <v>14</v>
      </c>
      <c r="H114" s="2">
        <v>24000001</v>
      </c>
    </row>
    <row r="115" spans="1:8" x14ac:dyDescent="0.3">
      <c r="A115" t="s">
        <v>241</v>
      </c>
      <c r="B115" t="s">
        <v>242</v>
      </c>
      <c r="C115">
        <v>1</v>
      </c>
      <c r="D115">
        <v>0</v>
      </c>
      <c r="E115" t="s">
        <v>10</v>
      </c>
      <c r="F115" s="2">
        <v>360000014</v>
      </c>
      <c r="G115" t="s">
        <v>14</v>
      </c>
      <c r="H115" s="2">
        <v>360000014</v>
      </c>
    </row>
    <row r="116" spans="1:8" x14ac:dyDescent="0.3">
      <c r="A116" t="s">
        <v>243</v>
      </c>
      <c r="B116" t="s">
        <v>244</v>
      </c>
      <c r="C116">
        <v>1</v>
      </c>
      <c r="D116">
        <v>0</v>
      </c>
      <c r="E116" t="s">
        <v>10</v>
      </c>
      <c r="F116" s="3">
        <v>45413</v>
      </c>
      <c r="G116" t="s">
        <v>14</v>
      </c>
      <c r="H116" s="3">
        <v>45413</v>
      </c>
    </row>
    <row r="117" spans="1:8" x14ac:dyDescent="0.3">
      <c r="A117" t="s">
        <v>245</v>
      </c>
      <c r="B117" t="s">
        <v>246</v>
      </c>
      <c r="C117">
        <v>1</v>
      </c>
      <c r="D117" t="s">
        <v>226</v>
      </c>
      <c r="E117" t="s">
        <v>10</v>
      </c>
      <c r="F117" s="2">
        <v>959894848</v>
      </c>
      <c r="G117" t="s">
        <v>14</v>
      </c>
      <c r="H117" s="2">
        <v>960000038</v>
      </c>
    </row>
    <row r="118" spans="1:8" x14ac:dyDescent="0.3">
      <c r="A118" t="s">
        <v>247</v>
      </c>
      <c r="B118" t="s">
        <v>248</v>
      </c>
      <c r="C118">
        <v>1</v>
      </c>
      <c r="D118" s="1">
        <v>183.39890199999999</v>
      </c>
      <c r="E118" t="s">
        <v>10</v>
      </c>
      <c r="F118" s="2">
        <v>389999294</v>
      </c>
      <c r="G118" t="s">
        <v>14</v>
      </c>
      <c r="H118" s="2">
        <v>39000001</v>
      </c>
    </row>
    <row r="119" spans="1:8" x14ac:dyDescent="0.3">
      <c r="A119" t="s">
        <v>249</v>
      </c>
      <c r="B119" t="s">
        <v>250</v>
      </c>
      <c r="C119">
        <v>1</v>
      </c>
      <c r="D119">
        <v>0</v>
      </c>
      <c r="E119" t="s">
        <v>10</v>
      </c>
      <c r="F119" s="2">
        <v>24000001</v>
      </c>
      <c r="G119" t="s">
        <v>14</v>
      </c>
      <c r="H119" s="2">
        <v>24000001</v>
      </c>
    </row>
    <row r="120" spans="1:8" x14ac:dyDescent="0.3">
      <c r="A120" t="s">
        <v>251</v>
      </c>
      <c r="B120" t="s">
        <v>252</v>
      </c>
      <c r="C120">
        <v>1</v>
      </c>
      <c r="D120">
        <v>0</v>
      </c>
      <c r="E120" t="s">
        <v>10</v>
      </c>
      <c r="F120" s="2">
        <v>360000014</v>
      </c>
      <c r="G120" t="s">
        <v>14</v>
      </c>
      <c r="H120" s="2">
        <v>360000014</v>
      </c>
    </row>
    <row r="121" spans="1:8" x14ac:dyDescent="0.3">
      <c r="A121" t="s">
        <v>253</v>
      </c>
      <c r="B121" t="s">
        <v>254</v>
      </c>
      <c r="C121">
        <v>1</v>
      </c>
      <c r="D121">
        <v>0</v>
      </c>
      <c r="E121" t="s">
        <v>10</v>
      </c>
      <c r="F121" s="3">
        <v>45413</v>
      </c>
      <c r="G121" t="s">
        <v>14</v>
      </c>
      <c r="H121" s="3">
        <v>45413</v>
      </c>
    </row>
    <row r="122" spans="1:8" x14ac:dyDescent="0.3">
      <c r="A122" t="s">
        <v>255</v>
      </c>
      <c r="B122" t="s">
        <v>256</v>
      </c>
      <c r="C122">
        <v>1</v>
      </c>
      <c r="D122" t="s">
        <v>257</v>
      </c>
      <c r="E122" t="s">
        <v>10</v>
      </c>
      <c r="F122" s="2">
        <v>750000048</v>
      </c>
      <c r="G122" t="s">
        <v>14</v>
      </c>
      <c r="H122" s="2">
        <v>960000038</v>
      </c>
    </row>
    <row r="123" spans="1:8" x14ac:dyDescent="0.3">
      <c r="A123" t="s">
        <v>258</v>
      </c>
      <c r="B123" t="s">
        <v>259</v>
      </c>
      <c r="C123">
        <v>1</v>
      </c>
      <c r="D123" t="s">
        <v>260</v>
      </c>
      <c r="E123" t="s">
        <v>10</v>
      </c>
      <c r="F123" s="2">
        <v>388893962</v>
      </c>
      <c r="G123" t="s">
        <v>14</v>
      </c>
      <c r="H123" s="2">
        <v>39000001</v>
      </c>
    </row>
    <row r="124" spans="1:8" x14ac:dyDescent="0.3">
      <c r="A124" t="s">
        <v>261</v>
      </c>
      <c r="B124" t="s">
        <v>262</v>
      </c>
      <c r="C124">
        <v>1</v>
      </c>
      <c r="D124">
        <v>0</v>
      </c>
      <c r="E124" t="s">
        <v>10</v>
      </c>
      <c r="F124" s="2">
        <v>24000001</v>
      </c>
      <c r="G124" t="s">
        <v>14</v>
      </c>
      <c r="H124" s="2">
        <v>24000001</v>
      </c>
    </row>
    <row r="125" spans="1:8" x14ac:dyDescent="0.3">
      <c r="A125" t="s">
        <v>263</v>
      </c>
      <c r="B125" t="s">
        <v>264</v>
      </c>
      <c r="C125">
        <v>1</v>
      </c>
      <c r="D125">
        <v>0</v>
      </c>
      <c r="E125" t="s">
        <v>10</v>
      </c>
      <c r="F125" s="2">
        <v>360000014</v>
      </c>
      <c r="G125" t="s">
        <v>14</v>
      </c>
      <c r="H125" s="2">
        <v>360000014</v>
      </c>
    </row>
    <row r="126" spans="1:8" x14ac:dyDescent="0.3">
      <c r="A126" t="s">
        <v>265</v>
      </c>
      <c r="B126" t="s">
        <v>266</v>
      </c>
      <c r="C126">
        <v>1</v>
      </c>
      <c r="D126">
        <v>0</v>
      </c>
      <c r="E126" t="s">
        <v>10</v>
      </c>
      <c r="F126" s="3">
        <v>45413</v>
      </c>
      <c r="G126" t="s">
        <v>14</v>
      </c>
      <c r="H126" s="3">
        <v>45413</v>
      </c>
    </row>
    <row r="127" spans="1:8" x14ac:dyDescent="0.3">
      <c r="A127" t="s">
        <v>267</v>
      </c>
      <c r="B127" t="s">
        <v>268</v>
      </c>
      <c r="C127">
        <v>1</v>
      </c>
      <c r="D127" s="1">
        <v>2394.1198399999998</v>
      </c>
      <c r="E127" t="s">
        <v>10</v>
      </c>
      <c r="F127" s="2">
        <v>959977055</v>
      </c>
      <c r="G127" t="s">
        <v>14</v>
      </c>
      <c r="H127" s="2">
        <v>960000038</v>
      </c>
    </row>
    <row r="128" spans="1:8" x14ac:dyDescent="0.3">
      <c r="A128" t="s">
        <v>269</v>
      </c>
      <c r="B128" t="s">
        <v>270</v>
      </c>
      <c r="C128">
        <v>1</v>
      </c>
      <c r="D128" s="1">
        <v>42.793078600000001</v>
      </c>
      <c r="E128" t="s">
        <v>10</v>
      </c>
      <c r="F128" s="2">
        <v>389999843</v>
      </c>
      <c r="G128" t="s">
        <v>14</v>
      </c>
      <c r="H128" s="2">
        <v>39000001</v>
      </c>
    </row>
    <row r="129" spans="1:8" x14ac:dyDescent="0.3">
      <c r="A129" t="s">
        <v>271</v>
      </c>
      <c r="B129" t="s">
        <v>272</v>
      </c>
      <c r="C129">
        <v>1</v>
      </c>
      <c r="D129">
        <v>0</v>
      </c>
      <c r="E129" t="s">
        <v>10</v>
      </c>
      <c r="F129" s="2">
        <v>24000001</v>
      </c>
      <c r="G129" t="s">
        <v>14</v>
      </c>
      <c r="H129" s="2">
        <v>24000001</v>
      </c>
    </row>
    <row r="130" spans="1:8" x14ac:dyDescent="0.3">
      <c r="A130" t="s">
        <v>273</v>
      </c>
      <c r="B130" t="s">
        <v>274</v>
      </c>
      <c r="C130">
        <v>1</v>
      </c>
      <c r="D130">
        <v>0</v>
      </c>
      <c r="E130" t="s">
        <v>10</v>
      </c>
      <c r="F130" s="2">
        <v>360000014</v>
      </c>
      <c r="G130" t="s">
        <v>14</v>
      </c>
      <c r="H130" s="2">
        <v>360000014</v>
      </c>
    </row>
    <row r="131" spans="1:8" x14ac:dyDescent="0.3">
      <c r="A131" t="s">
        <v>275</v>
      </c>
      <c r="B131" t="s">
        <v>276</v>
      </c>
      <c r="C131">
        <v>1</v>
      </c>
      <c r="D131">
        <v>0</v>
      </c>
      <c r="E131" t="s">
        <v>10</v>
      </c>
      <c r="F131" s="3">
        <v>45413</v>
      </c>
      <c r="G131" t="s">
        <v>14</v>
      </c>
      <c r="H131" s="3">
        <v>45413</v>
      </c>
    </row>
    <row r="132" spans="1:8" x14ac:dyDescent="0.3">
      <c r="A132" t="s">
        <v>277</v>
      </c>
      <c r="B132" t="s">
        <v>278</v>
      </c>
      <c r="C132">
        <v>1</v>
      </c>
      <c r="D132" t="s">
        <v>189</v>
      </c>
      <c r="E132" t="s">
        <v>10</v>
      </c>
      <c r="F132" s="2">
        <v>959519196</v>
      </c>
      <c r="G132" t="s">
        <v>14</v>
      </c>
      <c r="H132" s="2">
        <v>960000038</v>
      </c>
    </row>
    <row r="133" spans="1:8" x14ac:dyDescent="0.3">
      <c r="A133" t="s">
        <v>279</v>
      </c>
      <c r="B133" t="s">
        <v>280</v>
      </c>
      <c r="C133">
        <v>1</v>
      </c>
      <c r="D133" s="1">
        <v>806.95517700000005</v>
      </c>
      <c r="E133" t="s">
        <v>10</v>
      </c>
      <c r="F133" s="2">
        <v>389996862</v>
      </c>
      <c r="G133" t="s">
        <v>14</v>
      </c>
      <c r="H133" s="2">
        <v>39000001</v>
      </c>
    </row>
    <row r="134" spans="1:8" x14ac:dyDescent="0.3">
      <c r="A134" t="s">
        <v>281</v>
      </c>
      <c r="B134" t="s">
        <v>282</v>
      </c>
      <c r="C134">
        <v>1</v>
      </c>
      <c r="D134">
        <v>0</v>
      </c>
      <c r="E134" t="s">
        <v>10</v>
      </c>
      <c r="F134" s="2">
        <v>24000001</v>
      </c>
      <c r="G134" t="s">
        <v>14</v>
      </c>
      <c r="H134" s="2">
        <v>24000001</v>
      </c>
    </row>
    <row r="135" spans="1:8" x14ac:dyDescent="0.3">
      <c r="A135" t="s">
        <v>283</v>
      </c>
      <c r="B135" t="s">
        <v>284</v>
      </c>
      <c r="C135">
        <v>1</v>
      </c>
      <c r="D135">
        <v>0</v>
      </c>
      <c r="E135" t="s">
        <v>10</v>
      </c>
      <c r="F135" s="2">
        <v>360000014</v>
      </c>
      <c r="G135" t="s">
        <v>14</v>
      </c>
      <c r="H135" s="2">
        <v>360000014</v>
      </c>
    </row>
    <row r="136" spans="1:8" x14ac:dyDescent="0.3">
      <c r="A136" t="s">
        <v>285</v>
      </c>
      <c r="B136" t="s">
        <v>286</v>
      </c>
      <c r="C136">
        <v>1</v>
      </c>
      <c r="D136">
        <v>0</v>
      </c>
      <c r="E136" t="s">
        <v>61</v>
      </c>
      <c r="F136" s="2">
        <v>287999992</v>
      </c>
      <c r="G136" t="s">
        <v>14</v>
      </c>
      <c r="H136" s="2">
        <v>287999992</v>
      </c>
    </row>
    <row r="137" spans="1:8" x14ac:dyDescent="0.3">
      <c r="A137" t="s">
        <v>287</v>
      </c>
      <c r="B137" t="s">
        <v>288</v>
      </c>
      <c r="C137">
        <v>0</v>
      </c>
      <c r="D137">
        <v>1</v>
      </c>
      <c r="E137" t="s">
        <v>29</v>
      </c>
      <c r="F137">
        <v>0</v>
      </c>
      <c r="G137" t="s">
        <v>11</v>
      </c>
      <c r="H137">
        <v>0</v>
      </c>
    </row>
    <row r="138" spans="1:8" x14ac:dyDescent="0.3">
      <c r="A138" t="s">
        <v>289</v>
      </c>
      <c r="B138" t="s">
        <v>290</v>
      </c>
      <c r="C138">
        <v>1</v>
      </c>
      <c r="D138">
        <v>0</v>
      </c>
      <c r="E138" t="s">
        <v>10</v>
      </c>
      <c r="F138" s="2">
        <v>39000001</v>
      </c>
      <c r="G138" t="s">
        <v>14</v>
      </c>
      <c r="H138" s="2">
        <v>39000001</v>
      </c>
    </row>
    <row r="139" spans="1:8" x14ac:dyDescent="0.3">
      <c r="A139" t="s">
        <v>291</v>
      </c>
      <c r="B139" t="s">
        <v>292</v>
      </c>
      <c r="C139">
        <v>1</v>
      </c>
      <c r="D139" s="1">
        <v>29.802322400000001</v>
      </c>
      <c r="E139" t="s">
        <v>10</v>
      </c>
      <c r="F139" s="2">
        <v>959999752</v>
      </c>
      <c r="G139" t="s">
        <v>14</v>
      </c>
      <c r="H139" s="2">
        <v>960000038</v>
      </c>
    </row>
    <row r="140" spans="1:8" x14ac:dyDescent="0.3">
      <c r="A140" t="s">
        <v>293</v>
      </c>
      <c r="B140" t="s">
        <v>192</v>
      </c>
      <c r="C140">
        <v>1</v>
      </c>
      <c r="D140" t="s">
        <v>294</v>
      </c>
      <c r="E140" t="s">
        <v>90</v>
      </c>
      <c r="F140" s="2">
        <v>127706909</v>
      </c>
      <c r="G140" t="s">
        <v>14</v>
      </c>
      <c r="H140" s="2">
        <v>128000002</v>
      </c>
    </row>
    <row r="141" spans="1:8" x14ac:dyDescent="0.3">
      <c r="A141" t="s">
        <v>295</v>
      </c>
      <c r="B141" t="s">
        <v>296</v>
      </c>
      <c r="C141">
        <v>1</v>
      </c>
      <c r="D141">
        <v>0</v>
      </c>
      <c r="E141" s="3">
        <v>45413</v>
      </c>
      <c r="F141" s="3">
        <v>45419</v>
      </c>
      <c r="G141" t="s">
        <v>14</v>
      </c>
      <c r="H141" s="3">
        <v>45419</v>
      </c>
    </row>
    <row r="142" spans="1:8" x14ac:dyDescent="0.3">
      <c r="A142" t="s">
        <v>297</v>
      </c>
      <c r="B142" t="s">
        <v>298</v>
      </c>
      <c r="C142">
        <v>1</v>
      </c>
      <c r="D142">
        <v>0</v>
      </c>
      <c r="E142" t="s">
        <v>29</v>
      </c>
      <c r="F142" s="3">
        <v>45415</v>
      </c>
      <c r="G142" t="s">
        <v>14</v>
      </c>
      <c r="H142" s="3">
        <v>45415</v>
      </c>
    </row>
    <row r="143" spans="1:8" x14ac:dyDescent="0.3">
      <c r="A143" t="s">
        <v>299</v>
      </c>
      <c r="B143" t="s">
        <v>300</v>
      </c>
      <c r="C143">
        <v>1</v>
      </c>
      <c r="D143">
        <v>0</v>
      </c>
      <c r="E143" t="s">
        <v>29</v>
      </c>
      <c r="F143" s="2">
        <v>55999999</v>
      </c>
      <c r="G143" t="s">
        <v>14</v>
      </c>
      <c r="H143" s="2">
        <v>55999999</v>
      </c>
    </row>
    <row r="144" spans="1:8" x14ac:dyDescent="0.3">
      <c r="A144" t="s">
        <v>301</v>
      </c>
      <c r="B144" t="s">
        <v>302</v>
      </c>
      <c r="C144">
        <v>1</v>
      </c>
      <c r="D144">
        <v>0</v>
      </c>
      <c r="E144" t="s">
        <v>29</v>
      </c>
      <c r="F144" s="3">
        <v>45415</v>
      </c>
      <c r="G144" t="s">
        <v>14</v>
      </c>
      <c r="H144" s="3">
        <v>45415</v>
      </c>
    </row>
    <row r="145" spans="1:8" x14ac:dyDescent="0.3">
      <c r="A145" t="s">
        <v>303</v>
      </c>
      <c r="B145" t="s">
        <v>304</v>
      </c>
      <c r="C145">
        <v>1</v>
      </c>
      <c r="D145">
        <v>0</v>
      </c>
      <c r="E145" t="s">
        <v>29</v>
      </c>
      <c r="F145" s="2">
        <v>55999999</v>
      </c>
      <c r="G145" t="s">
        <v>14</v>
      </c>
      <c r="H145" s="2">
        <v>55999999</v>
      </c>
    </row>
    <row r="146" spans="1:8" x14ac:dyDescent="0.3">
      <c r="A146" t="s">
        <v>305</v>
      </c>
      <c r="B146" t="s">
        <v>306</v>
      </c>
      <c r="C146">
        <v>1</v>
      </c>
      <c r="D146">
        <v>0</v>
      </c>
      <c r="E146" t="s">
        <v>10</v>
      </c>
      <c r="F146" s="3">
        <v>45413</v>
      </c>
      <c r="G146" t="s">
        <v>14</v>
      </c>
      <c r="H146" s="3">
        <v>45413</v>
      </c>
    </row>
    <row r="147" spans="1:8" x14ac:dyDescent="0.3">
      <c r="A147" t="s">
        <v>307</v>
      </c>
      <c r="B147" t="s">
        <v>308</v>
      </c>
      <c r="C147">
        <v>1</v>
      </c>
      <c r="D147">
        <v>0</v>
      </c>
      <c r="E147" t="s">
        <v>10</v>
      </c>
      <c r="F147" s="2">
        <v>360000014</v>
      </c>
      <c r="G147" t="s">
        <v>14</v>
      </c>
      <c r="H147" s="2">
        <v>360000014</v>
      </c>
    </row>
    <row r="148" spans="1:8" x14ac:dyDescent="0.3">
      <c r="A148" t="s">
        <v>309</v>
      </c>
      <c r="B148" t="s">
        <v>310</v>
      </c>
      <c r="C148">
        <v>1</v>
      </c>
      <c r="D148">
        <v>0</v>
      </c>
      <c r="E148" t="s">
        <v>10</v>
      </c>
      <c r="F148" s="2">
        <v>24000001</v>
      </c>
      <c r="G148" t="s">
        <v>14</v>
      </c>
      <c r="H148" s="2">
        <v>24000001</v>
      </c>
    </row>
    <row r="149" spans="1:8" x14ac:dyDescent="0.3">
      <c r="A149" t="s">
        <v>311</v>
      </c>
      <c r="B149" t="s">
        <v>312</v>
      </c>
      <c r="C149">
        <v>1</v>
      </c>
      <c r="D149" t="s">
        <v>313</v>
      </c>
      <c r="E149" t="s">
        <v>10</v>
      </c>
      <c r="F149">
        <v>3</v>
      </c>
      <c r="G149" t="s">
        <v>14</v>
      </c>
      <c r="H149" s="2">
        <v>39000001</v>
      </c>
    </row>
    <row r="150" spans="1:8" x14ac:dyDescent="0.3">
      <c r="A150" t="s">
        <v>314</v>
      </c>
      <c r="B150" t="s">
        <v>315</v>
      </c>
      <c r="C150">
        <v>1</v>
      </c>
      <c r="D150" t="s">
        <v>257</v>
      </c>
      <c r="E150" t="s">
        <v>10</v>
      </c>
      <c r="F150" s="2">
        <v>750000048</v>
      </c>
      <c r="G150" t="s">
        <v>14</v>
      </c>
      <c r="H150" s="2">
        <v>960000038</v>
      </c>
    </row>
    <row r="151" spans="1:8" x14ac:dyDescent="0.3">
      <c r="A151" t="s">
        <v>316</v>
      </c>
      <c r="B151" t="s">
        <v>317</v>
      </c>
      <c r="C151">
        <v>1</v>
      </c>
      <c r="D151" t="s">
        <v>318</v>
      </c>
      <c r="E151" t="s">
        <v>10</v>
      </c>
      <c r="F151">
        <v>9</v>
      </c>
      <c r="G151" t="s">
        <v>14</v>
      </c>
      <c r="H151">
        <v>12</v>
      </c>
    </row>
    <row r="152" spans="1:8" x14ac:dyDescent="0.3">
      <c r="A152" t="s">
        <v>319</v>
      </c>
      <c r="B152" t="s">
        <v>320</v>
      </c>
      <c r="C152">
        <v>1</v>
      </c>
      <c r="D152">
        <v>0</v>
      </c>
      <c r="E152" t="s">
        <v>10</v>
      </c>
      <c r="F152" s="2">
        <v>24000001</v>
      </c>
      <c r="G152" t="s">
        <v>14</v>
      </c>
      <c r="H152" s="2">
        <v>24000001</v>
      </c>
    </row>
    <row r="153" spans="1:8" x14ac:dyDescent="0.3">
      <c r="A153" t="s">
        <v>321</v>
      </c>
      <c r="B153" t="s">
        <v>322</v>
      </c>
      <c r="C153">
        <v>1</v>
      </c>
      <c r="D153">
        <v>0</v>
      </c>
      <c r="E153" t="s">
        <v>10</v>
      </c>
      <c r="F153" s="3">
        <v>45413</v>
      </c>
      <c r="G153" t="s">
        <v>14</v>
      </c>
      <c r="H153" s="3">
        <v>45413</v>
      </c>
    </row>
    <row r="154" spans="1:8" x14ac:dyDescent="0.3">
      <c r="A154" t="s">
        <v>323</v>
      </c>
      <c r="B154" t="s">
        <v>324</v>
      </c>
      <c r="C154">
        <v>1</v>
      </c>
      <c r="D154">
        <v>0</v>
      </c>
      <c r="E154" t="s">
        <v>10</v>
      </c>
      <c r="F154" s="2">
        <v>360000014</v>
      </c>
      <c r="G154" t="s">
        <v>14</v>
      </c>
      <c r="H154" s="2">
        <v>360000014</v>
      </c>
    </row>
    <row r="155" spans="1:8" x14ac:dyDescent="0.3">
      <c r="A155" t="s">
        <v>325</v>
      </c>
      <c r="B155" t="s">
        <v>326</v>
      </c>
      <c r="C155">
        <v>1</v>
      </c>
      <c r="D155">
        <v>0</v>
      </c>
      <c r="E155" t="s">
        <v>10</v>
      </c>
      <c r="F155" s="2">
        <v>24000001</v>
      </c>
      <c r="G155" t="s">
        <v>14</v>
      </c>
      <c r="H155" s="2">
        <v>24000001</v>
      </c>
    </row>
    <row r="156" spans="1:8" x14ac:dyDescent="0.3">
      <c r="A156" t="s">
        <v>327</v>
      </c>
      <c r="B156" t="s">
        <v>328</v>
      </c>
      <c r="C156">
        <v>1</v>
      </c>
      <c r="D156" s="1">
        <v>806.95517700000005</v>
      </c>
      <c r="E156" t="s">
        <v>10</v>
      </c>
      <c r="F156" s="2">
        <v>389996862</v>
      </c>
      <c r="G156" t="s">
        <v>14</v>
      </c>
      <c r="H156" s="2">
        <v>39000001</v>
      </c>
    </row>
    <row r="157" spans="1:8" x14ac:dyDescent="0.3">
      <c r="A157" t="s">
        <v>329</v>
      </c>
      <c r="B157" t="s">
        <v>330</v>
      </c>
      <c r="C157">
        <v>1</v>
      </c>
      <c r="D157" s="1">
        <v>526.50766499999997</v>
      </c>
      <c r="E157" t="s">
        <v>10</v>
      </c>
      <c r="F157" s="2">
        <v>959994984</v>
      </c>
      <c r="G157" t="s">
        <v>14</v>
      </c>
      <c r="H157" s="2">
        <v>960000038</v>
      </c>
    </row>
    <row r="158" spans="1:8" x14ac:dyDescent="0.3">
      <c r="A158" t="s">
        <v>331</v>
      </c>
      <c r="B158" t="s">
        <v>332</v>
      </c>
      <c r="C158">
        <v>1</v>
      </c>
      <c r="D158">
        <v>0</v>
      </c>
      <c r="E158" t="s">
        <v>10</v>
      </c>
      <c r="F158" s="3">
        <v>45413</v>
      </c>
      <c r="G158" t="s">
        <v>14</v>
      </c>
      <c r="H158" s="3">
        <v>45413</v>
      </c>
    </row>
    <row r="159" spans="1:8" x14ac:dyDescent="0.3">
      <c r="A159" t="s">
        <v>333</v>
      </c>
      <c r="B159" t="s">
        <v>334</v>
      </c>
      <c r="C159">
        <v>1</v>
      </c>
      <c r="D159" t="s">
        <v>335</v>
      </c>
      <c r="E159" t="s">
        <v>10</v>
      </c>
      <c r="F159" s="2">
        <v>11953125</v>
      </c>
      <c r="G159" t="s">
        <v>14</v>
      </c>
      <c r="H159">
        <v>12</v>
      </c>
    </row>
    <row r="160" spans="1:8" x14ac:dyDescent="0.3">
      <c r="A160" t="s">
        <v>336</v>
      </c>
      <c r="B160" t="s">
        <v>337</v>
      </c>
      <c r="C160">
        <v>1</v>
      </c>
      <c r="D160">
        <v>0</v>
      </c>
      <c r="E160" t="s">
        <v>10</v>
      </c>
      <c r="F160" s="2">
        <v>24000001</v>
      </c>
      <c r="G160" t="s">
        <v>14</v>
      </c>
      <c r="H160" s="2">
        <v>24000001</v>
      </c>
    </row>
    <row r="161" spans="1:8" x14ac:dyDescent="0.3">
      <c r="A161" t="s">
        <v>338</v>
      </c>
      <c r="B161" t="s">
        <v>339</v>
      </c>
      <c r="C161">
        <v>1</v>
      </c>
      <c r="D161">
        <v>1</v>
      </c>
      <c r="E161" t="s">
        <v>29</v>
      </c>
      <c r="F161">
        <v>0</v>
      </c>
      <c r="G161" t="s">
        <v>14</v>
      </c>
      <c r="H161">
        <v>28</v>
      </c>
    </row>
    <row r="162" spans="1:8" x14ac:dyDescent="0.3">
      <c r="A162" t="s">
        <v>340</v>
      </c>
      <c r="B162" t="s">
        <v>341</v>
      </c>
      <c r="C162">
        <v>1</v>
      </c>
      <c r="D162">
        <v>0</v>
      </c>
      <c r="E162" t="s">
        <v>29</v>
      </c>
      <c r="F162" s="2">
        <v>55999999</v>
      </c>
      <c r="G162" t="s">
        <v>14</v>
      </c>
      <c r="H162" s="2">
        <v>55999999</v>
      </c>
    </row>
    <row r="163" spans="1:8" x14ac:dyDescent="0.3">
      <c r="A163" t="s">
        <v>342</v>
      </c>
      <c r="B163" t="s">
        <v>343</v>
      </c>
      <c r="C163">
        <v>1</v>
      </c>
      <c r="D163">
        <v>0</v>
      </c>
      <c r="E163" t="s">
        <v>29</v>
      </c>
      <c r="F163" s="3">
        <v>45429</v>
      </c>
      <c r="G163" t="s">
        <v>14</v>
      </c>
      <c r="H163" s="3">
        <v>45429</v>
      </c>
    </row>
    <row r="164" spans="1:8" x14ac:dyDescent="0.3">
      <c r="A164" t="s">
        <v>344</v>
      </c>
      <c r="B164" t="s">
        <v>345</v>
      </c>
      <c r="C164">
        <v>1</v>
      </c>
      <c r="D164">
        <v>0</v>
      </c>
      <c r="E164">
        <v>1</v>
      </c>
      <c r="F164">
        <v>32</v>
      </c>
      <c r="G164" t="s">
        <v>14</v>
      </c>
      <c r="H164">
        <v>32</v>
      </c>
    </row>
    <row r="165" spans="1:8" x14ac:dyDescent="0.3">
      <c r="A165" t="s">
        <v>346</v>
      </c>
      <c r="B165" t="s">
        <v>347</v>
      </c>
      <c r="C165">
        <v>1</v>
      </c>
      <c r="D165">
        <v>0</v>
      </c>
      <c r="E165" s="3">
        <v>45413</v>
      </c>
      <c r="F165">
        <v>12</v>
      </c>
      <c r="G165" t="s">
        <v>14</v>
      </c>
      <c r="H165">
        <v>12</v>
      </c>
    </row>
    <row r="166" spans="1:8" x14ac:dyDescent="0.3">
      <c r="A166" t="s">
        <v>348</v>
      </c>
      <c r="B166" t="s">
        <v>349</v>
      </c>
      <c r="C166">
        <v>1</v>
      </c>
      <c r="D166">
        <v>0</v>
      </c>
      <c r="E166" s="3">
        <v>45413</v>
      </c>
      <c r="F166">
        <v>48</v>
      </c>
      <c r="G166" t="s">
        <v>14</v>
      </c>
      <c r="H166">
        <v>48</v>
      </c>
    </row>
    <row r="167" spans="1:8" x14ac:dyDescent="0.3">
      <c r="A167" t="s">
        <v>350</v>
      </c>
      <c r="B167" t="s">
        <v>351</v>
      </c>
      <c r="C167">
        <v>1</v>
      </c>
      <c r="D167">
        <v>0</v>
      </c>
      <c r="E167" s="3">
        <v>45413</v>
      </c>
      <c r="F167">
        <v>18</v>
      </c>
      <c r="G167" t="s">
        <v>14</v>
      </c>
      <c r="H167">
        <v>18</v>
      </c>
    </row>
    <row r="168" spans="1:8" x14ac:dyDescent="0.3">
      <c r="A168" t="s">
        <v>352</v>
      </c>
      <c r="B168" t="s">
        <v>353</v>
      </c>
      <c r="C168">
        <v>1</v>
      </c>
      <c r="D168">
        <v>0</v>
      </c>
      <c r="E168" s="3">
        <v>45413</v>
      </c>
      <c r="F168" s="3">
        <v>45431</v>
      </c>
      <c r="G168" t="s">
        <v>14</v>
      </c>
      <c r="H168" s="3">
        <v>45431</v>
      </c>
    </row>
    <row r="169" spans="1:8" x14ac:dyDescent="0.3">
      <c r="A169" t="s">
        <v>354</v>
      </c>
      <c r="B169" t="s">
        <v>355</v>
      </c>
      <c r="C169">
        <v>1</v>
      </c>
      <c r="D169">
        <v>0</v>
      </c>
      <c r="E169" t="s">
        <v>29</v>
      </c>
      <c r="F169" s="2">
        <v>55999999</v>
      </c>
      <c r="G169" t="s">
        <v>14</v>
      </c>
      <c r="H169" s="2">
        <v>55999999</v>
      </c>
    </row>
    <row r="170" spans="1:8" x14ac:dyDescent="0.3">
      <c r="A170" t="s">
        <v>356</v>
      </c>
      <c r="B170" t="s">
        <v>357</v>
      </c>
      <c r="C170">
        <v>1</v>
      </c>
      <c r="D170">
        <v>0</v>
      </c>
      <c r="E170" t="s">
        <v>29</v>
      </c>
      <c r="F170" s="3">
        <v>45415</v>
      </c>
      <c r="G170" t="s">
        <v>14</v>
      </c>
      <c r="H170" s="3">
        <v>45415</v>
      </c>
    </row>
    <row r="171" spans="1:8" x14ac:dyDescent="0.3">
      <c r="A171" t="s">
        <v>358</v>
      </c>
      <c r="B171" t="s">
        <v>359</v>
      </c>
      <c r="C171">
        <v>1</v>
      </c>
      <c r="D171">
        <v>0</v>
      </c>
      <c r="E171" t="s">
        <v>29</v>
      </c>
      <c r="F171" s="2">
        <v>55999999</v>
      </c>
      <c r="G171" t="s">
        <v>14</v>
      </c>
      <c r="H171" s="2">
        <v>55999999</v>
      </c>
    </row>
    <row r="172" spans="1:8" x14ac:dyDescent="0.3">
      <c r="A172" t="s">
        <v>360</v>
      </c>
      <c r="B172" t="s">
        <v>361</v>
      </c>
      <c r="C172">
        <v>1</v>
      </c>
      <c r="D172">
        <v>0</v>
      </c>
      <c r="E172" t="s">
        <v>10</v>
      </c>
      <c r="F172" s="3">
        <v>45413</v>
      </c>
      <c r="G172" t="s">
        <v>14</v>
      </c>
      <c r="H172" s="3">
        <v>45413</v>
      </c>
    </row>
    <row r="173" spans="1:8" x14ac:dyDescent="0.3">
      <c r="A173" t="s">
        <v>362</v>
      </c>
      <c r="B173" t="s">
        <v>363</v>
      </c>
      <c r="C173">
        <v>1</v>
      </c>
      <c r="D173">
        <v>0</v>
      </c>
      <c r="E173" t="s">
        <v>10</v>
      </c>
      <c r="F173" s="2">
        <v>360000014</v>
      </c>
      <c r="G173" t="s">
        <v>14</v>
      </c>
      <c r="H173" s="2">
        <v>360000014</v>
      </c>
    </row>
    <row r="174" spans="1:8" x14ac:dyDescent="0.3">
      <c r="A174" t="s">
        <v>364</v>
      </c>
      <c r="B174" t="s">
        <v>365</v>
      </c>
      <c r="C174">
        <v>1</v>
      </c>
      <c r="D174">
        <v>0</v>
      </c>
      <c r="E174" t="s">
        <v>10</v>
      </c>
      <c r="F174" s="2">
        <v>24000001</v>
      </c>
      <c r="G174" t="s">
        <v>14</v>
      </c>
      <c r="H174" s="2">
        <v>24000001</v>
      </c>
    </row>
    <row r="175" spans="1:8" x14ac:dyDescent="0.3">
      <c r="A175" t="s">
        <v>366</v>
      </c>
      <c r="B175" t="s">
        <v>367</v>
      </c>
      <c r="C175">
        <v>1</v>
      </c>
      <c r="D175" t="s">
        <v>313</v>
      </c>
      <c r="E175" t="s">
        <v>10</v>
      </c>
      <c r="F175">
        <v>3</v>
      </c>
      <c r="G175" t="s">
        <v>14</v>
      </c>
      <c r="H175" s="2">
        <v>39000001</v>
      </c>
    </row>
    <row r="176" spans="1:8" x14ac:dyDescent="0.3">
      <c r="A176" t="s">
        <v>368</v>
      </c>
      <c r="B176" t="s">
        <v>369</v>
      </c>
      <c r="C176">
        <v>1</v>
      </c>
      <c r="D176" t="s">
        <v>257</v>
      </c>
      <c r="E176" t="s">
        <v>10</v>
      </c>
      <c r="F176" s="2">
        <v>750000048</v>
      </c>
      <c r="G176" t="s">
        <v>14</v>
      </c>
      <c r="H176" s="2">
        <v>960000038</v>
      </c>
    </row>
    <row r="177" spans="1:8" x14ac:dyDescent="0.3">
      <c r="A177" t="s">
        <v>370</v>
      </c>
      <c r="B177" t="s">
        <v>371</v>
      </c>
      <c r="C177">
        <v>1</v>
      </c>
      <c r="D177" t="s">
        <v>318</v>
      </c>
      <c r="E177" t="s">
        <v>10</v>
      </c>
      <c r="F177">
        <v>9</v>
      </c>
      <c r="G177" t="s">
        <v>14</v>
      </c>
      <c r="H177">
        <v>12</v>
      </c>
    </row>
    <row r="178" spans="1:8" x14ac:dyDescent="0.3">
      <c r="A178" t="s">
        <v>372</v>
      </c>
      <c r="B178" t="s">
        <v>373</v>
      </c>
      <c r="C178">
        <v>1</v>
      </c>
      <c r="D178">
        <v>0</v>
      </c>
      <c r="E178" t="s">
        <v>10</v>
      </c>
      <c r="F178" s="2">
        <v>24000001</v>
      </c>
      <c r="G178" t="s">
        <v>14</v>
      </c>
      <c r="H178" s="2">
        <v>24000001</v>
      </c>
    </row>
    <row r="179" spans="1:8" x14ac:dyDescent="0.3">
      <c r="A179" t="s">
        <v>374</v>
      </c>
      <c r="B179" t="s">
        <v>375</v>
      </c>
      <c r="C179">
        <v>1</v>
      </c>
      <c r="D179">
        <v>0</v>
      </c>
      <c r="E179" t="s">
        <v>29</v>
      </c>
      <c r="F179" s="2">
        <v>55999999</v>
      </c>
      <c r="G179" t="s">
        <v>14</v>
      </c>
      <c r="H179" s="2">
        <v>55999999</v>
      </c>
    </row>
    <row r="180" spans="1:8" x14ac:dyDescent="0.3">
      <c r="A180" t="s">
        <v>376</v>
      </c>
      <c r="B180" t="s">
        <v>377</v>
      </c>
      <c r="C180">
        <v>1</v>
      </c>
      <c r="D180">
        <v>0</v>
      </c>
      <c r="E180" t="s">
        <v>10</v>
      </c>
      <c r="F180" s="2">
        <v>360000014</v>
      </c>
      <c r="G180" t="s">
        <v>14</v>
      </c>
      <c r="H180" s="2">
        <v>360000014</v>
      </c>
    </row>
    <row r="181" spans="1:8" x14ac:dyDescent="0.3">
      <c r="A181" t="s">
        <v>378</v>
      </c>
      <c r="B181" t="s">
        <v>379</v>
      </c>
      <c r="C181">
        <v>1</v>
      </c>
      <c r="D181">
        <v>0</v>
      </c>
      <c r="E181" t="s">
        <v>10</v>
      </c>
      <c r="F181" s="2">
        <v>24000001</v>
      </c>
      <c r="G181" t="s">
        <v>14</v>
      </c>
      <c r="H181" s="2">
        <v>24000001</v>
      </c>
    </row>
    <row r="182" spans="1:8" x14ac:dyDescent="0.3">
      <c r="A182" t="s">
        <v>380</v>
      </c>
      <c r="B182" t="s">
        <v>381</v>
      </c>
      <c r="C182">
        <v>1</v>
      </c>
      <c r="D182" t="s">
        <v>152</v>
      </c>
      <c r="E182" t="s">
        <v>10</v>
      </c>
      <c r="F182" s="2">
        <v>389941096</v>
      </c>
      <c r="G182" t="s">
        <v>14</v>
      </c>
      <c r="H182" s="2">
        <v>39000001</v>
      </c>
    </row>
    <row r="183" spans="1:8" x14ac:dyDescent="0.3">
      <c r="A183" t="s">
        <v>382</v>
      </c>
      <c r="B183" t="s">
        <v>383</v>
      </c>
      <c r="C183">
        <v>1</v>
      </c>
      <c r="D183" t="s">
        <v>189</v>
      </c>
      <c r="E183" t="s">
        <v>10</v>
      </c>
      <c r="F183" s="2">
        <v>959519196</v>
      </c>
      <c r="G183" t="s">
        <v>14</v>
      </c>
      <c r="H183" s="2">
        <v>960000038</v>
      </c>
    </row>
    <row r="184" spans="1:8" x14ac:dyDescent="0.3">
      <c r="A184" t="s">
        <v>384</v>
      </c>
      <c r="B184" t="s">
        <v>385</v>
      </c>
      <c r="C184">
        <v>1</v>
      </c>
      <c r="D184" t="s">
        <v>386</v>
      </c>
      <c r="E184" t="s">
        <v>10</v>
      </c>
      <c r="F184" s="2">
        <v>118125</v>
      </c>
      <c r="G184" t="s">
        <v>14</v>
      </c>
      <c r="H184">
        <v>12</v>
      </c>
    </row>
    <row r="185" spans="1:8" x14ac:dyDescent="0.3">
      <c r="A185" t="s">
        <v>387</v>
      </c>
      <c r="B185" t="s">
        <v>388</v>
      </c>
      <c r="C185">
        <v>1</v>
      </c>
      <c r="D185">
        <v>0</v>
      </c>
      <c r="E185" t="s">
        <v>10</v>
      </c>
      <c r="F185" s="2">
        <v>24000001</v>
      </c>
      <c r="G185" t="s">
        <v>14</v>
      </c>
      <c r="H185" s="2">
        <v>24000001</v>
      </c>
    </row>
    <row r="186" spans="1:8" x14ac:dyDescent="0.3">
      <c r="A186" t="s">
        <v>389</v>
      </c>
      <c r="B186" t="s">
        <v>390</v>
      </c>
      <c r="C186">
        <v>1</v>
      </c>
      <c r="D186">
        <v>0</v>
      </c>
      <c r="E186" t="s">
        <v>10</v>
      </c>
      <c r="F186" s="3">
        <v>45413</v>
      </c>
      <c r="G186" t="s">
        <v>14</v>
      </c>
      <c r="H186" s="3">
        <v>45413</v>
      </c>
    </row>
    <row r="187" spans="1:8" x14ac:dyDescent="0.3">
      <c r="A187" t="s">
        <v>391</v>
      </c>
      <c r="B187" t="s">
        <v>392</v>
      </c>
      <c r="C187">
        <v>1</v>
      </c>
      <c r="D187" t="s">
        <v>189</v>
      </c>
      <c r="E187" t="s">
        <v>10</v>
      </c>
      <c r="F187" s="2">
        <v>959519196</v>
      </c>
      <c r="G187" t="s">
        <v>14</v>
      </c>
      <c r="H187" s="2">
        <v>960000038</v>
      </c>
    </row>
    <row r="188" spans="1:8" x14ac:dyDescent="0.3">
      <c r="A188" t="s">
        <v>393</v>
      </c>
      <c r="B188" t="s">
        <v>394</v>
      </c>
      <c r="C188">
        <v>1</v>
      </c>
      <c r="D188" s="1">
        <v>806.95517700000005</v>
      </c>
      <c r="E188" t="s">
        <v>10</v>
      </c>
      <c r="F188" s="2">
        <v>389996862</v>
      </c>
      <c r="G188" t="s">
        <v>14</v>
      </c>
      <c r="H188" s="2">
        <v>39000001</v>
      </c>
    </row>
    <row r="189" spans="1:8" x14ac:dyDescent="0.3">
      <c r="A189" t="s">
        <v>395</v>
      </c>
      <c r="B189" t="s">
        <v>396</v>
      </c>
      <c r="C189">
        <v>1</v>
      </c>
      <c r="D189">
        <v>0</v>
      </c>
      <c r="E189" t="s">
        <v>10</v>
      </c>
      <c r="F189" s="2">
        <v>24000001</v>
      </c>
      <c r="G189" t="s">
        <v>14</v>
      </c>
      <c r="H189" s="2">
        <v>24000001</v>
      </c>
    </row>
    <row r="190" spans="1:8" x14ac:dyDescent="0.3">
      <c r="A190" t="s">
        <v>397</v>
      </c>
      <c r="B190" t="s">
        <v>398</v>
      </c>
      <c r="C190">
        <v>1</v>
      </c>
      <c r="D190">
        <v>0</v>
      </c>
      <c r="E190" t="s">
        <v>10</v>
      </c>
      <c r="F190" s="2">
        <v>360000014</v>
      </c>
      <c r="G190" t="s">
        <v>14</v>
      </c>
      <c r="H190" s="2">
        <v>360000014</v>
      </c>
    </row>
    <row r="191" spans="1:8" x14ac:dyDescent="0.3">
      <c r="A191" t="s">
        <v>399</v>
      </c>
      <c r="B191" t="s">
        <v>400</v>
      </c>
      <c r="C191">
        <v>1</v>
      </c>
      <c r="D191">
        <v>1</v>
      </c>
      <c r="E191">
        <v>1</v>
      </c>
      <c r="F191">
        <v>0</v>
      </c>
      <c r="G191" t="s">
        <v>14</v>
      </c>
      <c r="H191">
        <v>40</v>
      </c>
    </row>
    <row r="192" spans="1:8" x14ac:dyDescent="0.3">
      <c r="A192" t="s">
        <v>401</v>
      </c>
      <c r="B192" t="s">
        <v>402</v>
      </c>
      <c r="C192">
        <v>1</v>
      </c>
      <c r="D192">
        <v>0</v>
      </c>
      <c r="E192">
        <v>1</v>
      </c>
      <c r="F192">
        <v>8</v>
      </c>
      <c r="G192" t="s">
        <v>14</v>
      </c>
      <c r="H192">
        <v>8</v>
      </c>
    </row>
    <row r="193" spans="1:8" x14ac:dyDescent="0.3">
      <c r="A193" t="s">
        <v>403</v>
      </c>
      <c r="B193" t="s">
        <v>404</v>
      </c>
      <c r="C193">
        <v>1</v>
      </c>
      <c r="D193">
        <v>0</v>
      </c>
      <c r="E193">
        <v>1</v>
      </c>
      <c r="F193">
        <v>25</v>
      </c>
      <c r="G193" t="s">
        <v>14</v>
      </c>
      <c r="H193">
        <v>25</v>
      </c>
    </row>
    <row r="194" spans="1:8" x14ac:dyDescent="0.3">
      <c r="A194" t="s">
        <v>405</v>
      </c>
      <c r="B194" t="s">
        <v>406</v>
      </c>
      <c r="C194">
        <v>0</v>
      </c>
      <c r="D194">
        <v>1</v>
      </c>
      <c r="E194">
        <v>1</v>
      </c>
      <c r="F194">
        <v>0</v>
      </c>
      <c r="G194" t="s">
        <v>11</v>
      </c>
      <c r="H194">
        <v>0</v>
      </c>
    </row>
    <row r="195" spans="1:8" x14ac:dyDescent="0.3">
      <c r="A195" t="s">
        <v>407</v>
      </c>
      <c r="B195" t="s">
        <v>408</v>
      </c>
      <c r="C195">
        <v>1</v>
      </c>
      <c r="D195">
        <v>0</v>
      </c>
      <c r="E195">
        <v>1</v>
      </c>
      <c r="F195">
        <v>8</v>
      </c>
      <c r="G195" t="s">
        <v>14</v>
      </c>
      <c r="H195">
        <v>8</v>
      </c>
    </row>
    <row r="196" spans="1:8" x14ac:dyDescent="0.3">
      <c r="A196" t="s">
        <v>409</v>
      </c>
      <c r="B196" t="s">
        <v>410</v>
      </c>
      <c r="C196">
        <v>1</v>
      </c>
      <c r="D196">
        <v>0</v>
      </c>
      <c r="E196">
        <v>1</v>
      </c>
      <c r="F196">
        <v>8</v>
      </c>
      <c r="G196" t="s">
        <v>14</v>
      </c>
      <c r="H196">
        <v>8</v>
      </c>
    </row>
    <row r="197" spans="1:8" x14ac:dyDescent="0.3">
      <c r="A197" t="s">
        <v>411</v>
      </c>
      <c r="B197" t="s">
        <v>412</v>
      </c>
      <c r="C197">
        <v>1</v>
      </c>
      <c r="D197">
        <v>0</v>
      </c>
      <c r="E197">
        <v>1</v>
      </c>
      <c r="F197">
        <v>8</v>
      </c>
      <c r="G197" t="s">
        <v>14</v>
      </c>
      <c r="H197">
        <v>8</v>
      </c>
    </row>
    <row r="198" spans="1:8" x14ac:dyDescent="0.3">
      <c r="A198" t="s">
        <v>413</v>
      </c>
      <c r="B198" t="s">
        <v>414</v>
      </c>
      <c r="C198">
        <v>1</v>
      </c>
      <c r="D198">
        <v>0</v>
      </c>
      <c r="E198">
        <v>1</v>
      </c>
      <c r="F198">
        <v>8</v>
      </c>
      <c r="G198" t="s">
        <v>14</v>
      </c>
      <c r="H198">
        <v>8</v>
      </c>
    </row>
    <row r="199" spans="1:8" x14ac:dyDescent="0.3">
      <c r="A199" t="s">
        <v>415</v>
      </c>
      <c r="B199" t="s">
        <v>416</v>
      </c>
      <c r="C199">
        <v>1</v>
      </c>
      <c r="D199">
        <v>0</v>
      </c>
      <c r="E199">
        <v>1</v>
      </c>
      <c r="F199">
        <v>8</v>
      </c>
      <c r="G199" t="s">
        <v>14</v>
      </c>
      <c r="H199">
        <v>8</v>
      </c>
    </row>
    <row r="200" spans="1:8" x14ac:dyDescent="0.3">
      <c r="A200" t="s">
        <v>417</v>
      </c>
      <c r="B200" t="s">
        <v>418</v>
      </c>
      <c r="C200">
        <v>1</v>
      </c>
      <c r="D200">
        <v>0</v>
      </c>
      <c r="E200">
        <v>10</v>
      </c>
      <c r="F200">
        <v>12</v>
      </c>
      <c r="G200" t="s">
        <v>14</v>
      </c>
      <c r="H200">
        <v>12</v>
      </c>
    </row>
    <row r="201" spans="1:8" x14ac:dyDescent="0.3">
      <c r="A201" t="s">
        <v>419</v>
      </c>
      <c r="B201" t="s">
        <v>420</v>
      </c>
      <c r="C201">
        <v>1</v>
      </c>
      <c r="D201" t="s">
        <v>38</v>
      </c>
      <c r="E201" t="s">
        <v>10</v>
      </c>
      <c r="F201" s="2">
        <v>119882813</v>
      </c>
      <c r="G201" t="s">
        <v>14</v>
      </c>
      <c r="H201">
        <v>12</v>
      </c>
    </row>
    <row r="202" spans="1:8" x14ac:dyDescent="0.3">
      <c r="A202" t="s">
        <v>421</v>
      </c>
      <c r="B202" t="s">
        <v>422</v>
      </c>
      <c r="C202">
        <v>1</v>
      </c>
      <c r="D202">
        <v>0</v>
      </c>
      <c r="E202" t="s">
        <v>10</v>
      </c>
      <c r="F202" s="2">
        <v>24000001</v>
      </c>
      <c r="G202" t="s">
        <v>14</v>
      </c>
      <c r="H202" s="2">
        <v>24000001</v>
      </c>
    </row>
    <row r="203" spans="1:8" x14ac:dyDescent="0.3">
      <c r="A203" t="s">
        <v>423</v>
      </c>
      <c r="B203" t="s">
        <v>424</v>
      </c>
      <c r="C203">
        <v>1</v>
      </c>
      <c r="D203" s="1">
        <v>1525.8789099999999</v>
      </c>
      <c r="E203" t="s">
        <v>10</v>
      </c>
      <c r="F203" s="2">
        <v>119998169</v>
      </c>
      <c r="G203" t="s">
        <v>14</v>
      </c>
      <c r="H203">
        <v>12</v>
      </c>
    </row>
    <row r="204" spans="1:8" x14ac:dyDescent="0.3">
      <c r="A204" t="s">
        <v>425</v>
      </c>
      <c r="B204" t="s">
        <v>426</v>
      </c>
      <c r="C204">
        <v>1</v>
      </c>
      <c r="D204">
        <v>0</v>
      </c>
      <c r="E204" t="s">
        <v>10</v>
      </c>
      <c r="F204" s="2">
        <v>24000001</v>
      </c>
      <c r="G204" t="s">
        <v>14</v>
      </c>
      <c r="H204" s="2">
        <v>24000001</v>
      </c>
    </row>
    <row r="205" spans="1:8" x14ac:dyDescent="0.3">
      <c r="A205" t="s">
        <v>427</v>
      </c>
      <c r="B205" t="s">
        <v>428</v>
      </c>
      <c r="C205">
        <v>1</v>
      </c>
      <c r="D205" t="s">
        <v>117</v>
      </c>
      <c r="E205" t="s">
        <v>10</v>
      </c>
      <c r="F205" s="2">
        <v>119970703</v>
      </c>
      <c r="G205" t="s">
        <v>14</v>
      </c>
      <c r="H205">
        <v>12</v>
      </c>
    </row>
    <row r="206" spans="1:8" x14ac:dyDescent="0.3">
      <c r="A206" t="s">
        <v>429</v>
      </c>
      <c r="B206" t="s">
        <v>430</v>
      </c>
      <c r="C206">
        <v>1</v>
      </c>
      <c r="D206">
        <v>0</v>
      </c>
      <c r="E206" t="s">
        <v>10</v>
      </c>
      <c r="F206" s="2">
        <v>24000001</v>
      </c>
      <c r="G206" t="s">
        <v>14</v>
      </c>
      <c r="H206" s="2">
        <v>24000001</v>
      </c>
    </row>
    <row r="207" spans="1:8" x14ac:dyDescent="0.3">
      <c r="A207" t="s">
        <v>431</v>
      </c>
      <c r="B207" t="s">
        <v>432</v>
      </c>
      <c r="C207">
        <v>1</v>
      </c>
      <c r="D207">
        <v>0</v>
      </c>
      <c r="E207" t="s">
        <v>29</v>
      </c>
      <c r="F207" s="2">
        <v>55999999</v>
      </c>
      <c r="G207" t="s">
        <v>14</v>
      </c>
      <c r="H207" s="2">
        <v>55999999</v>
      </c>
    </row>
    <row r="208" spans="1:8" x14ac:dyDescent="0.3">
      <c r="A208" t="s">
        <v>433</v>
      </c>
      <c r="B208" t="s">
        <v>434</v>
      </c>
      <c r="C208">
        <v>1</v>
      </c>
      <c r="D208" t="s">
        <v>335</v>
      </c>
      <c r="E208" t="s">
        <v>10</v>
      </c>
      <c r="F208" s="2">
        <v>11953125</v>
      </c>
      <c r="G208" t="s">
        <v>14</v>
      </c>
      <c r="H208">
        <v>12</v>
      </c>
    </row>
    <row r="209" spans="1:8" x14ac:dyDescent="0.3">
      <c r="A209" t="s">
        <v>435</v>
      </c>
      <c r="B209" t="s">
        <v>436</v>
      </c>
      <c r="C209">
        <v>1</v>
      </c>
      <c r="D209">
        <v>0</v>
      </c>
      <c r="E209" t="s">
        <v>10</v>
      </c>
      <c r="F209" s="2">
        <v>24000001</v>
      </c>
      <c r="G209" t="s">
        <v>14</v>
      </c>
      <c r="H209" s="2">
        <v>24000001</v>
      </c>
    </row>
    <row r="210" spans="1:8" x14ac:dyDescent="0.3">
      <c r="A210" t="s">
        <v>437</v>
      </c>
      <c r="B210" t="s">
        <v>438</v>
      </c>
      <c r="C210">
        <v>1</v>
      </c>
      <c r="D210" t="s">
        <v>38</v>
      </c>
      <c r="E210" t="s">
        <v>10</v>
      </c>
      <c r="F210" s="2">
        <v>119882813</v>
      </c>
      <c r="G210" t="s">
        <v>14</v>
      </c>
      <c r="H210">
        <v>12</v>
      </c>
    </row>
    <row r="211" spans="1:8" x14ac:dyDescent="0.3">
      <c r="A211" t="s">
        <v>439</v>
      </c>
      <c r="B211" t="s">
        <v>440</v>
      </c>
      <c r="C211">
        <v>1</v>
      </c>
      <c r="D211">
        <v>0</v>
      </c>
      <c r="E211" t="s">
        <v>10</v>
      </c>
      <c r="F211" s="2">
        <v>24000001</v>
      </c>
      <c r="G211" t="s">
        <v>14</v>
      </c>
      <c r="H211" s="2">
        <v>24000001</v>
      </c>
    </row>
    <row r="212" spans="1:8" x14ac:dyDescent="0.3">
      <c r="A212" t="s">
        <v>441</v>
      </c>
      <c r="B212" t="s">
        <v>442</v>
      </c>
      <c r="C212">
        <v>1</v>
      </c>
      <c r="D212" t="s">
        <v>117</v>
      </c>
      <c r="E212" t="s">
        <v>10</v>
      </c>
      <c r="F212" s="2">
        <v>119970703</v>
      </c>
      <c r="G212" t="s">
        <v>14</v>
      </c>
      <c r="H212">
        <v>12</v>
      </c>
    </row>
    <row r="213" spans="1:8" x14ac:dyDescent="0.3">
      <c r="A213" t="s">
        <v>443</v>
      </c>
      <c r="B213" t="s">
        <v>444</v>
      </c>
      <c r="C213">
        <v>1</v>
      </c>
      <c r="D213">
        <v>0</v>
      </c>
      <c r="E213" t="s">
        <v>10</v>
      </c>
      <c r="F213" s="2">
        <v>24000001</v>
      </c>
      <c r="G213" t="s">
        <v>14</v>
      </c>
      <c r="H213" s="2">
        <v>24000001</v>
      </c>
    </row>
    <row r="214" spans="1:8" x14ac:dyDescent="0.3">
      <c r="A214" t="s">
        <v>445</v>
      </c>
      <c r="B214" t="s">
        <v>446</v>
      </c>
      <c r="C214">
        <v>1</v>
      </c>
      <c r="D214" t="s">
        <v>117</v>
      </c>
      <c r="E214" t="s">
        <v>10</v>
      </c>
      <c r="F214" s="2">
        <v>119970703</v>
      </c>
      <c r="G214" t="s">
        <v>14</v>
      </c>
      <c r="H214">
        <v>12</v>
      </c>
    </row>
    <row r="215" spans="1:8" x14ac:dyDescent="0.3">
      <c r="A215" t="s">
        <v>447</v>
      </c>
      <c r="B215" t="s">
        <v>448</v>
      </c>
      <c r="C215">
        <v>1</v>
      </c>
      <c r="D215">
        <v>0</v>
      </c>
      <c r="E215" t="s">
        <v>10</v>
      </c>
      <c r="F215" s="2">
        <v>24000001</v>
      </c>
      <c r="G215" t="s">
        <v>14</v>
      </c>
      <c r="H215" s="2">
        <v>24000001</v>
      </c>
    </row>
    <row r="216" spans="1:8" x14ac:dyDescent="0.3">
      <c r="A216" t="s">
        <v>449</v>
      </c>
      <c r="B216" t="s">
        <v>450</v>
      </c>
      <c r="C216">
        <v>1</v>
      </c>
      <c r="D216" t="s">
        <v>386</v>
      </c>
      <c r="E216" t="s">
        <v>10</v>
      </c>
      <c r="F216" s="2">
        <v>118125</v>
      </c>
      <c r="G216" t="s">
        <v>14</v>
      </c>
      <c r="H216">
        <v>12</v>
      </c>
    </row>
    <row r="217" spans="1:8" x14ac:dyDescent="0.3">
      <c r="A217" t="s">
        <v>451</v>
      </c>
      <c r="B217" t="s">
        <v>452</v>
      </c>
      <c r="C217">
        <v>1</v>
      </c>
      <c r="D217">
        <v>0</v>
      </c>
      <c r="E217" t="s">
        <v>10</v>
      </c>
      <c r="F217" s="2">
        <v>24000001</v>
      </c>
      <c r="G217" t="s">
        <v>14</v>
      </c>
      <c r="H217" s="2">
        <v>24000001</v>
      </c>
    </row>
    <row r="218" spans="1:8" x14ac:dyDescent="0.3">
      <c r="A218" t="s">
        <v>453</v>
      </c>
      <c r="B218" t="s">
        <v>454</v>
      </c>
      <c r="C218">
        <v>1</v>
      </c>
      <c r="D218" s="1">
        <v>6103.5156299999999</v>
      </c>
      <c r="E218" t="s">
        <v>10</v>
      </c>
      <c r="F218" s="2">
        <v>119992676</v>
      </c>
      <c r="G218" t="s">
        <v>14</v>
      </c>
      <c r="H218">
        <v>12</v>
      </c>
    </row>
    <row r="219" spans="1:8" x14ac:dyDescent="0.3">
      <c r="A219" t="s">
        <v>455</v>
      </c>
      <c r="B219" t="s">
        <v>456</v>
      </c>
      <c r="C219">
        <v>1</v>
      </c>
      <c r="D219">
        <v>0</v>
      </c>
      <c r="E219" t="s">
        <v>10</v>
      </c>
      <c r="F219" s="2">
        <v>24000001</v>
      </c>
      <c r="G219" t="s">
        <v>14</v>
      </c>
      <c r="H219" s="2">
        <v>24000001</v>
      </c>
    </row>
    <row r="220" spans="1:8" x14ac:dyDescent="0.3">
      <c r="A220" t="s">
        <v>457</v>
      </c>
      <c r="B220" t="s">
        <v>458</v>
      </c>
      <c r="C220">
        <v>1</v>
      </c>
      <c r="D220" t="s">
        <v>38</v>
      </c>
      <c r="E220" t="s">
        <v>10</v>
      </c>
      <c r="F220" s="2">
        <v>119882813</v>
      </c>
      <c r="G220" t="s">
        <v>14</v>
      </c>
      <c r="H220">
        <v>12</v>
      </c>
    </row>
    <row r="221" spans="1:8" x14ac:dyDescent="0.3">
      <c r="A221" t="s">
        <v>459</v>
      </c>
      <c r="B221" t="s">
        <v>460</v>
      </c>
      <c r="C221">
        <v>1</v>
      </c>
      <c r="D221">
        <v>0</v>
      </c>
      <c r="E221" t="s">
        <v>10</v>
      </c>
      <c r="F221" s="2">
        <v>24000001</v>
      </c>
      <c r="G221" t="s">
        <v>14</v>
      </c>
      <c r="H221" s="2">
        <v>24000001</v>
      </c>
    </row>
    <row r="222" spans="1:8" x14ac:dyDescent="0.3">
      <c r="A222" t="s">
        <v>461</v>
      </c>
      <c r="B222" t="s">
        <v>462</v>
      </c>
      <c r="C222">
        <v>1</v>
      </c>
      <c r="D222" t="s">
        <v>117</v>
      </c>
      <c r="E222" t="s">
        <v>10</v>
      </c>
      <c r="F222" s="2">
        <v>119970703</v>
      </c>
      <c r="G222" t="s">
        <v>14</v>
      </c>
      <c r="H222">
        <v>12</v>
      </c>
    </row>
    <row r="223" spans="1:8" x14ac:dyDescent="0.3">
      <c r="A223" t="s">
        <v>463</v>
      </c>
      <c r="B223" t="s">
        <v>464</v>
      </c>
      <c r="C223">
        <v>1</v>
      </c>
      <c r="D223">
        <v>0</v>
      </c>
      <c r="E223" t="s">
        <v>10</v>
      </c>
      <c r="F223" s="2">
        <v>24000001</v>
      </c>
      <c r="G223" t="s">
        <v>14</v>
      </c>
      <c r="H223" s="2">
        <v>24000001</v>
      </c>
    </row>
    <row r="224" spans="1:8" x14ac:dyDescent="0.3">
      <c r="A224" t="s">
        <v>465</v>
      </c>
      <c r="B224" t="s">
        <v>466</v>
      </c>
      <c r="C224">
        <v>1</v>
      </c>
      <c r="D224">
        <v>0</v>
      </c>
      <c r="E224" t="s">
        <v>29</v>
      </c>
      <c r="F224" s="2">
        <v>55999999</v>
      </c>
      <c r="G224" t="s">
        <v>14</v>
      </c>
      <c r="H224" s="2">
        <v>55999999</v>
      </c>
    </row>
    <row r="225" spans="1:8" x14ac:dyDescent="0.3">
      <c r="A225" t="s">
        <v>467</v>
      </c>
      <c r="B225" t="s">
        <v>468</v>
      </c>
      <c r="C225">
        <v>1</v>
      </c>
      <c r="D225" t="s">
        <v>38</v>
      </c>
      <c r="E225" t="s">
        <v>10</v>
      </c>
      <c r="F225" s="2">
        <v>119882813</v>
      </c>
      <c r="G225" t="s">
        <v>14</v>
      </c>
      <c r="H225">
        <v>12</v>
      </c>
    </row>
    <row r="226" spans="1:8" x14ac:dyDescent="0.3">
      <c r="A226" t="s">
        <v>469</v>
      </c>
      <c r="B226" t="s">
        <v>470</v>
      </c>
      <c r="C226">
        <v>1</v>
      </c>
      <c r="D226">
        <v>0</v>
      </c>
      <c r="E226" t="s">
        <v>10</v>
      </c>
      <c r="F226" s="2">
        <v>24000001</v>
      </c>
      <c r="G226" t="s">
        <v>14</v>
      </c>
      <c r="H226" s="2">
        <v>24000001</v>
      </c>
    </row>
    <row r="227" spans="1:8" x14ac:dyDescent="0.3">
      <c r="A227" t="s">
        <v>471</v>
      </c>
      <c r="B227" t="s">
        <v>472</v>
      </c>
      <c r="C227">
        <v>1</v>
      </c>
      <c r="D227" s="1">
        <v>6103.5156299999999</v>
      </c>
      <c r="E227" t="s">
        <v>10</v>
      </c>
      <c r="F227" s="2">
        <v>119992676</v>
      </c>
      <c r="G227" t="s">
        <v>14</v>
      </c>
      <c r="H227">
        <v>12</v>
      </c>
    </row>
    <row r="228" spans="1:8" x14ac:dyDescent="0.3">
      <c r="A228" t="s">
        <v>473</v>
      </c>
      <c r="B228" t="s">
        <v>474</v>
      </c>
      <c r="C228">
        <v>1</v>
      </c>
      <c r="D228">
        <v>0</v>
      </c>
      <c r="E228" t="s">
        <v>10</v>
      </c>
      <c r="F228" s="2">
        <v>24000001</v>
      </c>
      <c r="G228" t="s">
        <v>14</v>
      </c>
      <c r="H228" s="2">
        <v>24000001</v>
      </c>
    </row>
    <row r="229" spans="1:8" x14ac:dyDescent="0.3">
      <c r="A229" t="s">
        <v>475</v>
      </c>
      <c r="B229" t="s">
        <v>476</v>
      </c>
      <c r="C229">
        <v>10</v>
      </c>
      <c r="D229">
        <v>0</v>
      </c>
      <c r="E229" t="s">
        <v>29</v>
      </c>
      <c r="F229" s="2">
        <v>167999992</v>
      </c>
      <c r="G229" t="s">
        <v>14</v>
      </c>
      <c r="H229" s="2">
        <v>167999992</v>
      </c>
    </row>
    <row r="230" spans="1:8" x14ac:dyDescent="0.3">
      <c r="A230" t="s">
        <v>477</v>
      </c>
      <c r="B230" t="s">
        <v>478</v>
      </c>
      <c r="C230">
        <v>10</v>
      </c>
      <c r="D230">
        <v>0</v>
      </c>
      <c r="E230" t="s">
        <v>29</v>
      </c>
      <c r="F230" s="2">
        <v>167999992</v>
      </c>
      <c r="G230" t="s">
        <v>14</v>
      </c>
      <c r="H230" s="2">
        <v>167999992</v>
      </c>
    </row>
    <row r="231" spans="1:8" x14ac:dyDescent="0.3">
      <c r="A231" t="s">
        <v>479</v>
      </c>
      <c r="B231" t="s">
        <v>480</v>
      </c>
      <c r="C231">
        <v>10</v>
      </c>
      <c r="D231">
        <v>0</v>
      </c>
      <c r="E231" t="s">
        <v>61</v>
      </c>
      <c r="F231" s="2">
        <v>215999985</v>
      </c>
      <c r="G231" t="s">
        <v>14</v>
      </c>
      <c r="H231" s="2">
        <v>215999985</v>
      </c>
    </row>
    <row r="232" spans="1:8" x14ac:dyDescent="0.3">
      <c r="A232" t="s">
        <v>481</v>
      </c>
      <c r="B232" t="s">
        <v>482</v>
      </c>
      <c r="C232">
        <v>10</v>
      </c>
      <c r="D232">
        <v>1</v>
      </c>
      <c r="E232">
        <v>1</v>
      </c>
      <c r="F232">
        <v>0</v>
      </c>
      <c r="G232" t="s">
        <v>14</v>
      </c>
      <c r="H232">
        <v>24</v>
      </c>
    </row>
    <row r="233" spans="1:8" x14ac:dyDescent="0.3">
      <c r="A233" t="s">
        <v>483</v>
      </c>
      <c r="B233" t="s">
        <v>484</v>
      </c>
      <c r="C233">
        <v>10</v>
      </c>
      <c r="D233">
        <v>0</v>
      </c>
      <c r="E233" t="s">
        <v>61</v>
      </c>
      <c r="F233" s="2">
        <v>215999985</v>
      </c>
      <c r="G233" t="s">
        <v>14</v>
      </c>
      <c r="H233" s="2">
        <v>215999985</v>
      </c>
    </row>
    <row r="234" spans="1:8" x14ac:dyDescent="0.3">
      <c r="A234" t="s">
        <v>485</v>
      </c>
      <c r="B234" t="s">
        <v>486</v>
      </c>
      <c r="C234">
        <v>10</v>
      </c>
      <c r="D234">
        <v>0</v>
      </c>
      <c r="E234" t="s">
        <v>61</v>
      </c>
      <c r="F234" s="2">
        <v>215999985</v>
      </c>
      <c r="G234" t="s">
        <v>14</v>
      </c>
      <c r="H234" s="2">
        <v>215999985</v>
      </c>
    </row>
    <row r="235" spans="1:8" x14ac:dyDescent="0.3">
      <c r="A235" t="s">
        <v>487</v>
      </c>
      <c r="B235" t="s">
        <v>488</v>
      </c>
      <c r="C235">
        <v>10</v>
      </c>
      <c r="D235">
        <v>0</v>
      </c>
      <c r="E235" t="s">
        <v>29</v>
      </c>
      <c r="F235" s="2">
        <v>167999992</v>
      </c>
      <c r="G235" t="s">
        <v>14</v>
      </c>
      <c r="H235" s="2">
        <v>167999992</v>
      </c>
    </row>
    <row r="236" spans="1:8" x14ac:dyDescent="0.3">
      <c r="A236" t="s">
        <v>489</v>
      </c>
      <c r="B236" t="s">
        <v>490</v>
      </c>
      <c r="C236">
        <v>10</v>
      </c>
      <c r="D236">
        <v>0</v>
      </c>
      <c r="E236" t="s">
        <v>10</v>
      </c>
      <c r="F236" s="2">
        <v>720000029</v>
      </c>
      <c r="G236" t="s">
        <v>14</v>
      </c>
      <c r="H236" s="2">
        <v>720000029</v>
      </c>
    </row>
    <row r="237" spans="1:8" x14ac:dyDescent="0.3">
      <c r="A237" t="s">
        <v>491</v>
      </c>
      <c r="B237" t="s">
        <v>492</v>
      </c>
      <c r="C237">
        <v>10</v>
      </c>
      <c r="D237">
        <v>1</v>
      </c>
      <c r="E237" t="s">
        <v>90</v>
      </c>
      <c r="F237">
        <v>0</v>
      </c>
      <c r="G237" t="s">
        <v>14</v>
      </c>
      <c r="H237" s="2">
        <v>960000038</v>
      </c>
    </row>
    <row r="238" spans="1:8" x14ac:dyDescent="0.3">
      <c r="A238" t="s">
        <v>493</v>
      </c>
      <c r="B238" t="s">
        <v>494</v>
      </c>
      <c r="C238">
        <v>10</v>
      </c>
      <c r="D238">
        <v>0</v>
      </c>
      <c r="E238" t="s">
        <v>61</v>
      </c>
      <c r="F238" s="2">
        <v>215999985</v>
      </c>
      <c r="G238" t="s">
        <v>14</v>
      </c>
      <c r="H238" s="2">
        <v>215999985</v>
      </c>
    </row>
    <row r="239" spans="1:8" x14ac:dyDescent="0.3">
      <c r="A239" t="s">
        <v>495</v>
      </c>
      <c r="B239" t="s">
        <v>496</v>
      </c>
      <c r="C239">
        <v>10</v>
      </c>
      <c r="D239">
        <v>0</v>
      </c>
      <c r="E239" t="s">
        <v>61</v>
      </c>
      <c r="F239" s="2">
        <v>215999985</v>
      </c>
      <c r="G239" t="s">
        <v>14</v>
      </c>
      <c r="H239" s="2">
        <v>215999985</v>
      </c>
    </row>
    <row r="240" spans="1:8" x14ac:dyDescent="0.3">
      <c r="A240" t="s">
        <v>497</v>
      </c>
      <c r="B240" t="s">
        <v>498</v>
      </c>
      <c r="C240">
        <v>10</v>
      </c>
      <c r="D240">
        <v>0</v>
      </c>
      <c r="E240" t="s">
        <v>61</v>
      </c>
      <c r="F240" s="2">
        <v>215999985</v>
      </c>
      <c r="G240" t="s">
        <v>14</v>
      </c>
      <c r="H240" s="2">
        <v>215999985</v>
      </c>
    </row>
    <row r="241" spans="1:8" x14ac:dyDescent="0.3">
      <c r="A241" t="s">
        <v>499</v>
      </c>
      <c r="B241" t="s">
        <v>500</v>
      </c>
      <c r="C241">
        <v>10</v>
      </c>
      <c r="D241" s="1">
        <v>353.21272699999997</v>
      </c>
      <c r="E241" t="s">
        <v>61</v>
      </c>
      <c r="F241" s="2">
        <v>215999222</v>
      </c>
      <c r="G241" t="s">
        <v>14</v>
      </c>
      <c r="H241" s="2">
        <v>215999985</v>
      </c>
    </row>
    <row r="242" spans="1:8" x14ac:dyDescent="0.3">
      <c r="A242" t="s">
        <v>501</v>
      </c>
      <c r="B242" t="s">
        <v>502</v>
      </c>
      <c r="C242">
        <v>1</v>
      </c>
      <c r="D242">
        <v>0</v>
      </c>
      <c r="E242" t="s">
        <v>29</v>
      </c>
      <c r="F242" s="2">
        <v>55999999</v>
      </c>
      <c r="G242" t="s">
        <v>14</v>
      </c>
      <c r="H242" s="2">
        <v>55999999</v>
      </c>
    </row>
    <row r="243" spans="1:8" x14ac:dyDescent="0.3">
      <c r="A243" t="s">
        <v>503</v>
      </c>
      <c r="B243" t="s">
        <v>504</v>
      </c>
      <c r="C243">
        <v>10</v>
      </c>
      <c r="D243" s="1">
        <v>59.604644800000003</v>
      </c>
      <c r="E243" t="s">
        <v>10</v>
      </c>
      <c r="F243" s="2">
        <v>719999599</v>
      </c>
      <c r="G243" t="s">
        <v>14</v>
      </c>
      <c r="H243" s="2">
        <v>720000029</v>
      </c>
    </row>
    <row r="244" spans="1:8" x14ac:dyDescent="0.3">
      <c r="A244" t="s">
        <v>505</v>
      </c>
      <c r="B244" t="s">
        <v>506</v>
      </c>
      <c r="C244">
        <v>10</v>
      </c>
      <c r="D244">
        <v>0</v>
      </c>
      <c r="E244" t="s">
        <v>10</v>
      </c>
      <c r="F244" s="2">
        <v>720000029</v>
      </c>
      <c r="G244" t="s">
        <v>14</v>
      </c>
      <c r="H244" s="2">
        <v>720000029</v>
      </c>
    </row>
    <row r="245" spans="1:8" x14ac:dyDescent="0.3">
      <c r="A245" t="s">
        <v>507</v>
      </c>
      <c r="B245" t="s">
        <v>508</v>
      </c>
      <c r="C245">
        <v>10</v>
      </c>
      <c r="D245" t="s">
        <v>509</v>
      </c>
      <c r="E245" t="s">
        <v>10</v>
      </c>
      <c r="F245" s="2">
        <v>719907427</v>
      </c>
      <c r="G245" t="s">
        <v>14</v>
      </c>
      <c r="H245" s="2">
        <v>720000029</v>
      </c>
    </row>
    <row r="246" spans="1:8" x14ac:dyDescent="0.3">
      <c r="A246" t="s">
        <v>510</v>
      </c>
      <c r="B246" t="s">
        <v>511</v>
      </c>
      <c r="C246">
        <v>10</v>
      </c>
      <c r="D246" t="s">
        <v>509</v>
      </c>
      <c r="E246" t="s">
        <v>10</v>
      </c>
      <c r="F246" s="2">
        <v>719907427</v>
      </c>
      <c r="G246" t="s">
        <v>14</v>
      </c>
      <c r="H246" s="2">
        <v>720000029</v>
      </c>
    </row>
    <row r="247" spans="1:8" x14ac:dyDescent="0.3">
      <c r="A247" t="s">
        <v>512</v>
      </c>
      <c r="B247" t="s">
        <v>513</v>
      </c>
      <c r="C247">
        <v>10</v>
      </c>
      <c r="D247" t="s">
        <v>509</v>
      </c>
      <c r="E247" t="s">
        <v>10</v>
      </c>
      <c r="F247" s="2">
        <v>719907427</v>
      </c>
      <c r="G247" t="s">
        <v>14</v>
      </c>
      <c r="H247" s="2">
        <v>720000029</v>
      </c>
    </row>
    <row r="248" spans="1:8" x14ac:dyDescent="0.3">
      <c r="A248" t="s">
        <v>514</v>
      </c>
      <c r="B248" t="s">
        <v>515</v>
      </c>
      <c r="C248">
        <v>1</v>
      </c>
      <c r="D248">
        <v>0</v>
      </c>
      <c r="E248" t="s">
        <v>29</v>
      </c>
      <c r="F248" s="2">
        <v>55999999</v>
      </c>
      <c r="G248" t="s">
        <v>14</v>
      </c>
      <c r="H248" s="2">
        <v>55999999</v>
      </c>
    </row>
    <row r="249" spans="1:8" x14ac:dyDescent="0.3">
      <c r="A249" t="s">
        <v>516</v>
      </c>
      <c r="B249" t="s">
        <v>517</v>
      </c>
      <c r="C249">
        <v>10</v>
      </c>
      <c r="D249" s="1">
        <v>2145.76721</v>
      </c>
      <c r="E249" t="s">
        <v>10</v>
      </c>
      <c r="F249" s="2">
        <v>719984579</v>
      </c>
      <c r="G249" t="s">
        <v>14</v>
      </c>
      <c r="H249" s="2">
        <v>720000029</v>
      </c>
    </row>
    <row r="250" spans="1:8" x14ac:dyDescent="0.3">
      <c r="A250" t="s">
        <v>518</v>
      </c>
      <c r="B250" t="s">
        <v>519</v>
      </c>
      <c r="C250">
        <v>10</v>
      </c>
      <c r="D250" t="s">
        <v>520</v>
      </c>
      <c r="E250" t="s">
        <v>10</v>
      </c>
      <c r="F250" s="2">
        <v>719444466</v>
      </c>
      <c r="G250" t="s">
        <v>14</v>
      </c>
      <c r="H250" s="2">
        <v>720000029</v>
      </c>
    </row>
    <row r="251" spans="1:8" x14ac:dyDescent="0.3">
      <c r="A251" t="s">
        <v>521</v>
      </c>
      <c r="B251" t="s">
        <v>522</v>
      </c>
      <c r="C251">
        <v>10</v>
      </c>
      <c r="D251" s="1">
        <v>357.62784599999998</v>
      </c>
      <c r="E251" t="s">
        <v>10</v>
      </c>
      <c r="F251" s="2">
        <v>719997454</v>
      </c>
      <c r="G251" t="s">
        <v>14</v>
      </c>
      <c r="H251" s="2">
        <v>720000029</v>
      </c>
    </row>
    <row r="252" spans="1:8" x14ac:dyDescent="0.3">
      <c r="A252" t="s">
        <v>523</v>
      </c>
      <c r="B252" t="s">
        <v>524</v>
      </c>
      <c r="C252">
        <v>10</v>
      </c>
      <c r="D252" s="1">
        <v>2145.76721</v>
      </c>
      <c r="E252" t="s">
        <v>10</v>
      </c>
      <c r="F252" s="2">
        <v>719984579</v>
      </c>
      <c r="G252" t="s">
        <v>14</v>
      </c>
      <c r="H252" s="2">
        <v>720000029</v>
      </c>
    </row>
    <row r="253" spans="1:8" x14ac:dyDescent="0.3">
      <c r="A253" t="s">
        <v>525</v>
      </c>
      <c r="B253" t="s">
        <v>526</v>
      </c>
      <c r="C253">
        <v>10</v>
      </c>
      <c r="D253" s="1">
        <v>2145.76721</v>
      </c>
      <c r="E253" t="s">
        <v>10</v>
      </c>
      <c r="F253" s="2">
        <v>719984579</v>
      </c>
      <c r="G253" t="s">
        <v>14</v>
      </c>
      <c r="H253" s="2">
        <v>720000029</v>
      </c>
    </row>
    <row r="254" spans="1:8" x14ac:dyDescent="0.3">
      <c r="A254" t="s">
        <v>527</v>
      </c>
      <c r="B254" t="s">
        <v>528</v>
      </c>
      <c r="C254">
        <v>10</v>
      </c>
      <c r="D254" t="s">
        <v>509</v>
      </c>
      <c r="E254" t="s">
        <v>10</v>
      </c>
      <c r="F254" s="2">
        <v>719907427</v>
      </c>
      <c r="G254" t="s">
        <v>14</v>
      </c>
      <c r="H254" s="2">
        <v>720000029</v>
      </c>
    </row>
    <row r="255" spans="1:8" x14ac:dyDescent="0.3">
      <c r="A255" t="s">
        <v>529</v>
      </c>
      <c r="B255" t="s">
        <v>530</v>
      </c>
      <c r="C255">
        <v>10</v>
      </c>
      <c r="D255" t="s">
        <v>509</v>
      </c>
      <c r="E255" t="s">
        <v>10</v>
      </c>
      <c r="F255" s="2">
        <v>719907427</v>
      </c>
      <c r="G255" t="s">
        <v>14</v>
      </c>
      <c r="H255" s="2">
        <v>720000029</v>
      </c>
    </row>
    <row r="256" spans="1:8" x14ac:dyDescent="0.3">
      <c r="A256" t="s">
        <v>531</v>
      </c>
      <c r="B256" t="s">
        <v>532</v>
      </c>
      <c r="C256">
        <v>10</v>
      </c>
      <c r="D256" s="1">
        <v>357.62784599999998</v>
      </c>
      <c r="E256" t="s">
        <v>10</v>
      </c>
      <c r="F256" s="2">
        <v>719997454</v>
      </c>
      <c r="G256" t="s">
        <v>14</v>
      </c>
      <c r="H256" s="2">
        <v>720000029</v>
      </c>
    </row>
    <row r="257" spans="1:8" x14ac:dyDescent="0.3">
      <c r="A257" t="s">
        <v>533</v>
      </c>
      <c r="B257" t="s">
        <v>534</v>
      </c>
      <c r="C257">
        <v>10</v>
      </c>
      <c r="D257">
        <v>1</v>
      </c>
      <c r="E257" s="3">
        <v>45413</v>
      </c>
      <c r="F257">
        <v>0</v>
      </c>
      <c r="G257" t="s">
        <v>14</v>
      </c>
      <c r="H257">
        <v>36</v>
      </c>
    </row>
    <row r="258" spans="1:8" x14ac:dyDescent="0.3">
      <c r="A258" t="s">
        <v>535</v>
      </c>
      <c r="B258" t="s">
        <v>536</v>
      </c>
      <c r="C258">
        <v>1</v>
      </c>
      <c r="D258">
        <v>1</v>
      </c>
      <c r="E258" s="3">
        <v>45413</v>
      </c>
      <c r="F258">
        <v>0</v>
      </c>
      <c r="G258" t="s">
        <v>14</v>
      </c>
      <c r="H258">
        <v>60</v>
      </c>
    </row>
    <row r="259" spans="1:8" x14ac:dyDescent="0.3">
      <c r="A259" t="s">
        <v>537</v>
      </c>
      <c r="B259" t="s">
        <v>538</v>
      </c>
      <c r="C259">
        <v>1</v>
      </c>
      <c r="D259">
        <v>0</v>
      </c>
      <c r="E259" s="3">
        <v>45413</v>
      </c>
      <c r="F259">
        <v>12</v>
      </c>
      <c r="G259" t="s">
        <v>14</v>
      </c>
      <c r="H259">
        <v>12</v>
      </c>
    </row>
    <row r="260" spans="1:8" x14ac:dyDescent="0.3">
      <c r="A260" t="s">
        <v>539</v>
      </c>
      <c r="B260" t="s">
        <v>540</v>
      </c>
      <c r="C260">
        <v>1</v>
      </c>
      <c r="D260">
        <v>0</v>
      </c>
      <c r="E260" s="3">
        <v>45413</v>
      </c>
      <c r="F260" t="s">
        <v>541</v>
      </c>
      <c r="G260" t="s">
        <v>14</v>
      </c>
      <c r="H260" t="s">
        <v>541</v>
      </c>
    </row>
    <row r="261" spans="1:8" x14ac:dyDescent="0.3">
      <c r="A261" t="s">
        <v>542</v>
      </c>
      <c r="B261" t="s">
        <v>543</v>
      </c>
      <c r="C261">
        <v>0</v>
      </c>
      <c r="D261">
        <v>1</v>
      </c>
      <c r="E261" s="3">
        <v>45413</v>
      </c>
      <c r="F261">
        <v>0</v>
      </c>
      <c r="G261" t="s">
        <v>11</v>
      </c>
      <c r="H261">
        <v>0</v>
      </c>
    </row>
    <row r="262" spans="1:8" x14ac:dyDescent="0.3">
      <c r="A262" t="s">
        <v>544</v>
      </c>
      <c r="B262" t="s">
        <v>545</v>
      </c>
      <c r="C262">
        <v>10</v>
      </c>
      <c r="D262">
        <v>0</v>
      </c>
      <c r="E262" t="s">
        <v>29</v>
      </c>
      <c r="F262" s="2">
        <v>167999992</v>
      </c>
      <c r="G262" t="s">
        <v>14</v>
      </c>
      <c r="H262" s="2">
        <v>167999992</v>
      </c>
    </row>
    <row r="263" spans="1:8" x14ac:dyDescent="0.3">
      <c r="A263" t="s">
        <v>546</v>
      </c>
      <c r="B263" t="s">
        <v>547</v>
      </c>
      <c r="C263">
        <v>10</v>
      </c>
      <c r="D263" t="s">
        <v>509</v>
      </c>
      <c r="E263" t="s">
        <v>10</v>
      </c>
      <c r="F263" s="2">
        <v>719907427</v>
      </c>
      <c r="G263" t="s">
        <v>14</v>
      </c>
      <c r="H263" s="2">
        <v>720000029</v>
      </c>
    </row>
    <row r="264" spans="1:8" x14ac:dyDescent="0.3">
      <c r="A264" t="s">
        <v>548</v>
      </c>
      <c r="B264" t="s">
        <v>549</v>
      </c>
      <c r="C264">
        <v>1</v>
      </c>
      <c r="D264">
        <v>0</v>
      </c>
      <c r="E264" t="s">
        <v>29</v>
      </c>
      <c r="F264" s="2">
        <v>55999999</v>
      </c>
      <c r="G264" t="s">
        <v>14</v>
      </c>
      <c r="H264" s="2">
        <v>55999999</v>
      </c>
    </row>
    <row r="265" spans="1:8" x14ac:dyDescent="0.3">
      <c r="A265" t="s">
        <v>550</v>
      </c>
      <c r="B265" t="s">
        <v>551</v>
      </c>
      <c r="C265">
        <v>10</v>
      </c>
      <c r="D265" t="s">
        <v>552</v>
      </c>
      <c r="E265" t="s">
        <v>29</v>
      </c>
      <c r="F265">
        <v>14</v>
      </c>
      <c r="G265" t="s">
        <v>14</v>
      </c>
      <c r="H265" s="2">
        <v>167999992</v>
      </c>
    </row>
    <row r="266" spans="1:8" x14ac:dyDescent="0.3">
      <c r="A266" t="s">
        <v>553</v>
      </c>
      <c r="B266" t="s">
        <v>79</v>
      </c>
      <c r="C266">
        <v>1</v>
      </c>
      <c r="D266">
        <v>0</v>
      </c>
      <c r="E266" t="s">
        <v>90</v>
      </c>
      <c r="F266">
        <v>2</v>
      </c>
      <c r="G266" t="s">
        <v>14</v>
      </c>
      <c r="H266">
        <v>2</v>
      </c>
    </row>
    <row r="267" spans="1:8" x14ac:dyDescent="0.3">
      <c r="A267" t="s">
        <v>554</v>
      </c>
      <c r="B267" t="s">
        <v>201</v>
      </c>
      <c r="C267">
        <v>1</v>
      </c>
      <c r="D267">
        <v>0</v>
      </c>
      <c r="E267" t="s">
        <v>90</v>
      </c>
      <c r="F267" s="2">
        <v>480000019</v>
      </c>
      <c r="G267" t="s">
        <v>14</v>
      </c>
      <c r="H267" s="2">
        <v>480000019</v>
      </c>
    </row>
    <row r="268" spans="1:8" x14ac:dyDescent="0.3">
      <c r="A268" t="s">
        <v>555</v>
      </c>
      <c r="B268" t="s">
        <v>199</v>
      </c>
      <c r="C268">
        <v>1</v>
      </c>
      <c r="D268">
        <v>0</v>
      </c>
      <c r="E268" t="s">
        <v>90</v>
      </c>
      <c r="F268" s="2">
        <v>320000005</v>
      </c>
      <c r="G268" t="s">
        <v>14</v>
      </c>
      <c r="H268" s="2">
        <v>320000005</v>
      </c>
    </row>
    <row r="269" spans="1:8" x14ac:dyDescent="0.3">
      <c r="A269" t="s">
        <v>556</v>
      </c>
      <c r="B269" t="s">
        <v>290</v>
      </c>
      <c r="C269">
        <v>1</v>
      </c>
      <c r="D269" t="s">
        <v>557</v>
      </c>
      <c r="E269" t="s">
        <v>90</v>
      </c>
      <c r="F269" s="2">
        <v>513609505</v>
      </c>
      <c r="G269" t="s">
        <v>14</v>
      </c>
      <c r="H269" s="2">
        <v>520000029</v>
      </c>
    </row>
    <row r="270" spans="1:8" x14ac:dyDescent="0.3">
      <c r="A270" t="s">
        <v>558</v>
      </c>
      <c r="B270" t="s">
        <v>292</v>
      </c>
      <c r="C270">
        <v>1</v>
      </c>
      <c r="D270" t="s">
        <v>559</v>
      </c>
      <c r="E270" t="s">
        <v>90</v>
      </c>
      <c r="F270" s="2">
        <v>126660156</v>
      </c>
      <c r="G270" t="s">
        <v>14</v>
      </c>
      <c r="H270" s="2">
        <v>128000002</v>
      </c>
    </row>
    <row r="271" spans="1:8" x14ac:dyDescent="0.3">
      <c r="A271" t="s">
        <v>560</v>
      </c>
      <c r="B271" t="s">
        <v>81</v>
      </c>
      <c r="C271">
        <v>1</v>
      </c>
      <c r="D271" t="s">
        <v>386</v>
      </c>
      <c r="E271" t="s">
        <v>90</v>
      </c>
      <c r="F271" t="s">
        <v>561</v>
      </c>
      <c r="G271" t="s">
        <v>14</v>
      </c>
      <c r="H271">
        <v>16</v>
      </c>
    </row>
    <row r="272" spans="1:8" x14ac:dyDescent="0.3">
      <c r="A272" t="s">
        <v>562</v>
      </c>
      <c r="B272" t="s">
        <v>83</v>
      </c>
      <c r="C272">
        <v>1</v>
      </c>
      <c r="D272">
        <v>0</v>
      </c>
      <c r="E272" t="s">
        <v>90</v>
      </c>
      <c r="F272" s="2">
        <v>320000005</v>
      </c>
      <c r="G272" t="s">
        <v>14</v>
      </c>
      <c r="H272" s="2">
        <v>320000005</v>
      </c>
    </row>
    <row r="273" spans="1:8" x14ac:dyDescent="0.3">
      <c r="A273" t="s">
        <v>563</v>
      </c>
      <c r="B273" t="s">
        <v>564</v>
      </c>
      <c r="C273">
        <v>10</v>
      </c>
      <c r="D273" t="s">
        <v>509</v>
      </c>
      <c r="E273" t="s">
        <v>10</v>
      </c>
      <c r="F273" s="2">
        <v>719907427</v>
      </c>
      <c r="G273" t="s">
        <v>14</v>
      </c>
      <c r="H273" s="2">
        <v>720000029</v>
      </c>
    </row>
    <row r="274" spans="1:8" x14ac:dyDescent="0.3">
      <c r="A274" t="s">
        <v>565</v>
      </c>
      <c r="B274" t="s">
        <v>566</v>
      </c>
      <c r="C274">
        <v>2</v>
      </c>
      <c r="D274" s="1">
        <v>1063.49135</v>
      </c>
      <c r="E274" s="3">
        <v>45413</v>
      </c>
      <c r="F274" s="2">
        <v>32999649</v>
      </c>
      <c r="G274" t="s">
        <v>14</v>
      </c>
      <c r="H274">
        <v>33</v>
      </c>
    </row>
    <row r="275" spans="1:8" x14ac:dyDescent="0.3">
      <c r="A275" t="s">
        <v>567</v>
      </c>
      <c r="B275" t="s">
        <v>568</v>
      </c>
      <c r="C275">
        <v>1</v>
      </c>
      <c r="D275">
        <v>0</v>
      </c>
      <c r="E275">
        <v>1</v>
      </c>
      <c r="F275">
        <v>8</v>
      </c>
      <c r="G275" t="s">
        <v>14</v>
      </c>
      <c r="H275">
        <v>8</v>
      </c>
    </row>
    <row r="276" spans="1:8" x14ac:dyDescent="0.3">
      <c r="A276" t="s">
        <v>569</v>
      </c>
      <c r="B276" t="s">
        <v>570</v>
      </c>
      <c r="C276">
        <v>1</v>
      </c>
      <c r="D276">
        <v>0</v>
      </c>
      <c r="E276">
        <v>1</v>
      </c>
      <c r="F276">
        <v>8</v>
      </c>
      <c r="G276" t="s">
        <v>14</v>
      </c>
      <c r="H276">
        <v>8</v>
      </c>
    </row>
    <row r="277" spans="1:8" x14ac:dyDescent="0.3">
      <c r="A277" t="s">
        <v>571</v>
      </c>
      <c r="B277" t="s">
        <v>572</v>
      </c>
      <c r="C277">
        <v>1</v>
      </c>
      <c r="D277">
        <v>0</v>
      </c>
      <c r="E277">
        <v>1</v>
      </c>
      <c r="F277">
        <v>8</v>
      </c>
      <c r="G277" t="s">
        <v>14</v>
      </c>
      <c r="H277">
        <v>8</v>
      </c>
    </row>
    <row r="278" spans="1:8" x14ac:dyDescent="0.3">
      <c r="A278" t="s">
        <v>573</v>
      </c>
      <c r="B278" t="s">
        <v>574</v>
      </c>
      <c r="C278">
        <v>1</v>
      </c>
      <c r="D278">
        <v>0</v>
      </c>
      <c r="E278">
        <v>1</v>
      </c>
      <c r="F278">
        <v>8</v>
      </c>
      <c r="G278" t="s">
        <v>14</v>
      </c>
      <c r="H278">
        <v>8</v>
      </c>
    </row>
    <row r="279" spans="1:8" x14ac:dyDescent="0.3">
      <c r="A279" t="s">
        <v>575</v>
      </c>
      <c r="B279" t="s">
        <v>576</v>
      </c>
      <c r="C279">
        <v>10</v>
      </c>
      <c r="D279" t="s">
        <v>577</v>
      </c>
      <c r="E279" t="s">
        <v>61</v>
      </c>
      <c r="F279" s="2">
        <v>214999981</v>
      </c>
      <c r="G279" t="s">
        <v>14</v>
      </c>
      <c r="H279" s="2">
        <v>215999985</v>
      </c>
    </row>
    <row r="280" spans="1:8" x14ac:dyDescent="0.3">
      <c r="A280" t="s">
        <v>578</v>
      </c>
      <c r="B280" t="s">
        <v>579</v>
      </c>
      <c r="C280">
        <v>1</v>
      </c>
      <c r="D280">
        <v>1</v>
      </c>
      <c r="E280" t="s">
        <v>61</v>
      </c>
      <c r="F280">
        <v>0</v>
      </c>
      <c r="G280" t="s">
        <v>14</v>
      </c>
      <c r="H280">
        <v>36</v>
      </c>
    </row>
    <row r="281" spans="1:8" x14ac:dyDescent="0.3">
      <c r="A281" t="s">
        <v>580</v>
      </c>
      <c r="B281" t="s">
        <v>581</v>
      </c>
      <c r="C281">
        <v>1</v>
      </c>
      <c r="D281">
        <v>0</v>
      </c>
      <c r="E281" t="s">
        <v>61</v>
      </c>
      <c r="F281" s="2">
        <v>719999981</v>
      </c>
      <c r="G281" t="s">
        <v>14</v>
      </c>
      <c r="H281" s="2">
        <v>719999981</v>
      </c>
    </row>
    <row r="282" spans="1:8" x14ac:dyDescent="0.3">
      <c r="A282" t="s">
        <v>582</v>
      </c>
      <c r="B282" t="s">
        <v>583</v>
      </c>
      <c r="C282">
        <v>1</v>
      </c>
      <c r="D282">
        <v>0</v>
      </c>
      <c r="E282" t="s">
        <v>61</v>
      </c>
      <c r="F282" s="3">
        <v>45434</v>
      </c>
      <c r="G282" t="s">
        <v>14</v>
      </c>
      <c r="H282" s="3">
        <v>45434</v>
      </c>
    </row>
    <row r="283" spans="1:8" x14ac:dyDescent="0.3">
      <c r="A283" t="s">
        <v>584</v>
      </c>
      <c r="B283" t="s">
        <v>585</v>
      </c>
      <c r="C283">
        <v>0</v>
      </c>
      <c r="D283">
        <v>1</v>
      </c>
      <c r="E283" t="s">
        <v>61</v>
      </c>
      <c r="F283">
        <v>0</v>
      </c>
      <c r="G283" t="s">
        <v>11</v>
      </c>
      <c r="H283">
        <v>0</v>
      </c>
    </row>
    <row r="284" spans="1:8" x14ac:dyDescent="0.3">
      <c r="A284" t="s">
        <v>586</v>
      </c>
      <c r="B284" t="s">
        <v>587</v>
      </c>
      <c r="C284">
        <v>10</v>
      </c>
      <c r="D284" t="s">
        <v>520</v>
      </c>
      <c r="E284" t="s">
        <v>10</v>
      </c>
      <c r="F284" s="2">
        <v>719444466</v>
      </c>
      <c r="G284" t="s">
        <v>14</v>
      </c>
      <c r="H284" s="2">
        <v>720000029</v>
      </c>
    </row>
    <row r="285" spans="1:8" x14ac:dyDescent="0.3">
      <c r="A285" t="s">
        <v>588</v>
      </c>
      <c r="B285" t="s">
        <v>589</v>
      </c>
      <c r="C285">
        <v>10</v>
      </c>
      <c r="D285" t="s">
        <v>520</v>
      </c>
      <c r="E285" t="s">
        <v>10</v>
      </c>
      <c r="F285" s="2">
        <v>719444466</v>
      </c>
      <c r="G285" t="s">
        <v>14</v>
      </c>
      <c r="H285" s="2">
        <v>720000029</v>
      </c>
    </row>
    <row r="286" spans="1:8" x14ac:dyDescent="0.3">
      <c r="A286" t="s">
        <v>590</v>
      </c>
      <c r="B286" t="s">
        <v>591</v>
      </c>
      <c r="C286">
        <v>10</v>
      </c>
      <c r="D286" t="s">
        <v>520</v>
      </c>
      <c r="E286" t="s">
        <v>10</v>
      </c>
      <c r="F286" s="2">
        <v>719444466</v>
      </c>
      <c r="G286" t="s">
        <v>14</v>
      </c>
      <c r="H286" s="2">
        <v>720000029</v>
      </c>
    </row>
    <row r="287" spans="1:8" x14ac:dyDescent="0.3">
      <c r="A287" t="s">
        <v>592</v>
      </c>
      <c r="B287" t="s">
        <v>593</v>
      </c>
      <c r="C287">
        <v>10</v>
      </c>
      <c r="D287" t="s">
        <v>594</v>
      </c>
      <c r="E287" t="s">
        <v>10</v>
      </c>
      <c r="F287" s="2">
        <v>716666698</v>
      </c>
      <c r="G287" t="s">
        <v>14</v>
      </c>
      <c r="H287" s="2">
        <v>720000029</v>
      </c>
    </row>
    <row r="288" spans="1:8" x14ac:dyDescent="0.3">
      <c r="A288" t="s">
        <v>595</v>
      </c>
      <c r="B288" t="s">
        <v>596</v>
      </c>
      <c r="C288">
        <v>1</v>
      </c>
      <c r="D288">
        <v>0</v>
      </c>
      <c r="E288" t="s">
        <v>10</v>
      </c>
      <c r="F288" s="3">
        <v>45413</v>
      </c>
      <c r="G288" t="s">
        <v>14</v>
      </c>
      <c r="H288" s="3">
        <v>45413</v>
      </c>
    </row>
    <row r="289" spans="1:8" x14ac:dyDescent="0.3">
      <c r="A289" t="s">
        <v>597</v>
      </c>
      <c r="B289" t="s">
        <v>598</v>
      </c>
      <c r="C289">
        <v>10</v>
      </c>
      <c r="D289" t="s">
        <v>594</v>
      </c>
      <c r="E289" t="s">
        <v>10</v>
      </c>
      <c r="F289" s="2">
        <v>716666698</v>
      </c>
      <c r="G289" t="s">
        <v>14</v>
      </c>
      <c r="H289" s="2">
        <v>720000029</v>
      </c>
    </row>
    <row r="290" spans="1:8" x14ac:dyDescent="0.3">
      <c r="A290" t="s">
        <v>599</v>
      </c>
      <c r="B290" t="s">
        <v>600</v>
      </c>
      <c r="C290">
        <v>1</v>
      </c>
      <c r="D290" t="s">
        <v>257</v>
      </c>
      <c r="E290" t="s">
        <v>10</v>
      </c>
      <c r="F290" s="2">
        <v>750000048</v>
      </c>
      <c r="G290" t="s">
        <v>14</v>
      </c>
      <c r="H290" s="2">
        <v>960000038</v>
      </c>
    </row>
    <row r="291" spans="1:8" x14ac:dyDescent="0.3">
      <c r="A291" t="s">
        <v>601</v>
      </c>
      <c r="B291" t="s">
        <v>602</v>
      </c>
      <c r="C291">
        <v>1</v>
      </c>
      <c r="D291" t="s">
        <v>603</v>
      </c>
      <c r="E291" t="s">
        <v>10</v>
      </c>
      <c r="F291" s="2">
        <v>385207105</v>
      </c>
      <c r="G291" t="s">
        <v>14</v>
      </c>
      <c r="H291" s="2">
        <v>39000001</v>
      </c>
    </row>
    <row r="292" spans="1:8" x14ac:dyDescent="0.3">
      <c r="A292" t="s">
        <v>604</v>
      </c>
      <c r="B292" t="s">
        <v>605</v>
      </c>
      <c r="C292">
        <v>1</v>
      </c>
      <c r="D292">
        <v>0</v>
      </c>
      <c r="E292" t="s">
        <v>10</v>
      </c>
      <c r="F292" s="2">
        <v>24000001</v>
      </c>
      <c r="G292" t="s">
        <v>14</v>
      </c>
      <c r="H292" s="2">
        <v>24000001</v>
      </c>
    </row>
    <row r="293" spans="1:8" x14ac:dyDescent="0.3">
      <c r="A293" t="s">
        <v>606</v>
      </c>
      <c r="B293" t="s">
        <v>607</v>
      </c>
      <c r="C293">
        <v>1</v>
      </c>
      <c r="D293">
        <v>0</v>
      </c>
      <c r="E293" t="s">
        <v>10</v>
      </c>
      <c r="F293" s="2">
        <v>360000014</v>
      </c>
      <c r="G293" t="s">
        <v>14</v>
      </c>
      <c r="H293" s="2">
        <v>360000014</v>
      </c>
    </row>
    <row r="294" spans="1:8" x14ac:dyDescent="0.3">
      <c r="A294" t="s">
        <v>608</v>
      </c>
      <c r="B294" t="s">
        <v>609</v>
      </c>
      <c r="C294">
        <v>1</v>
      </c>
      <c r="D294">
        <v>0</v>
      </c>
      <c r="E294" t="s">
        <v>10</v>
      </c>
      <c r="F294" s="3">
        <v>45413</v>
      </c>
      <c r="G294" t="s">
        <v>14</v>
      </c>
      <c r="H294" s="3">
        <v>45413</v>
      </c>
    </row>
    <row r="295" spans="1:8" x14ac:dyDescent="0.3">
      <c r="A295" t="s">
        <v>610</v>
      </c>
      <c r="B295" t="s">
        <v>611</v>
      </c>
      <c r="C295">
        <v>10</v>
      </c>
      <c r="D295" t="s">
        <v>520</v>
      </c>
      <c r="E295" t="s">
        <v>10</v>
      </c>
      <c r="F295" s="2">
        <v>719444466</v>
      </c>
      <c r="G295" t="s">
        <v>14</v>
      </c>
      <c r="H295" s="2">
        <v>720000029</v>
      </c>
    </row>
    <row r="296" spans="1:8" x14ac:dyDescent="0.3">
      <c r="A296" t="s">
        <v>612</v>
      </c>
      <c r="B296" t="s">
        <v>613</v>
      </c>
      <c r="C296">
        <v>1</v>
      </c>
      <c r="D296" t="s">
        <v>257</v>
      </c>
      <c r="E296" t="s">
        <v>10</v>
      </c>
      <c r="F296" s="2">
        <v>750000048</v>
      </c>
      <c r="G296" t="s">
        <v>14</v>
      </c>
      <c r="H296" s="2">
        <v>960000038</v>
      </c>
    </row>
    <row r="297" spans="1:8" x14ac:dyDescent="0.3">
      <c r="A297" t="s">
        <v>614</v>
      </c>
      <c r="B297" t="s">
        <v>615</v>
      </c>
      <c r="C297">
        <v>1</v>
      </c>
      <c r="D297" t="s">
        <v>260</v>
      </c>
      <c r="E297" t="s">
        <v>10</v>
      </c>
      <c r="F297" s="2">
        <v>388893962</v>
      </c>
      <c r="G297" t="s">
        <v>14</v>
      </c>
      <c r="H297" s="2">
        <v>39000001</v>
      </c>
    </row>
    <row r="298" spans="1:8" x14ac:dyDescent="0.3">
      <c r="A298" t="s">
        <v>616</v>
      </c>
      <c r="B298" t="s">
        <v>617</v>
      </c>
      <c r="C298">
        <v>1</v>
      </c>
      <c r="D298">
        <v>0</v>
      </c>
      <c r="E298" t="s">
        <v>10</v>
      </c>
      <c r="F298" s="2">
        <v>24000001</v>
      </c>
      <c r="G298" t="s">
        <v>14</v>
      </c>
      <c r="H298" s="2">
        <v>24000001</v>
      </c>
    </row>
    <row r="299" spans="1:8" x14ac:dyDescent="0.3">
      <c r="A299" t="s">
        <v>618</v>
      </c>
      <c r="B299" t="s">
        <v>619</v>
      </c>
      <c r="C299">
        <v>1</v>
      </c>
      <c r="D299">
        <v>0</v>
      </c>
      <c r="E299" t="s">
        <v>10</v>
      </c>
      <c r="F299" s="2">
        <v>360000014</v>
      </c>
      <c r="G299" t="s">
        <v>14</v>
      </c>
      <c r="H299" s="2">
        <v>360000014</v>
      </c>
    </row>
    <row r="300" spans="1:8" x14ac:dyDescent="0.3">
      <c r="A300" t="s">
        <v>620</v>
      </c>
      <c r="B300" t="s">
        <v>621</v>
      </c>
      <c r="C300">
        <v>1</v>
      </c>
      <c r="D300" t="s">
        <v>335</v>
      </c>
      <c r="E300" t="s">
        <v>10</v>
      </c>
      <c r="F300" s="2">
        <v>11953125</v>
      </c>
      <c r="G300" t="s">
        <v>14</v>
      </c>
      <c r="H300">
        <v>12</v>
      </c>
    </row>
    <row r="301" spans="1:8" x14ac:dyDescent="0.3">
      <c r="A301" t="s">
        <v>622</v>
      </c>
      <c r="B301" t="s">
        <v>623</v>
      </c>
      <c r="C301">
        <v>1</v>
      </c>
      <c r="D301">
        <v>0</v>
      </c>
      <c r="E301" t="s">
        <v>10</v>
      </c>
      <c r="F301" s="2">
        <v>24000001</v>
      </c>
      <c r="G301" t="s">
        <v>14</v>
      </c>
      <c r="H301" s="2">
        <v>24000001</v>
      </c>
    </row>
    <row r="302" spans="1:8" x14ac:dyDescent="0.3">
      <c r="A302" t="s">
        <v>624</v>
      </c>
      <c r="B302" t="s">
        <v>625</v>
      </c>
      <c r="C302">
        <v>1</v>
      </c>
      <c r="D302">
        <v>0</v>
      </c>
      <c r="E302" t="s">
        <v>10</v>
      </c>
      <c r="F302" s="3">
        <v>45413</v>
      </c>
      <c r="G302" t="s">
        <v>14</v>
      </c>
      <c r="H302" s="3">
        <v>45413</v>
      </c>
    </row>
    <row r="303" spans="1:8" x14ac:dyDescent="0.3">
      <c r="A303" t="s">
        <v>626</v>
      </c>
      <c r="B303" t="s">
        <v>627</v>
      </c>
      <c r="C303">
        <v>10</v>
      </c>
      <c r="D303" t="s">
        <v>520</v>
      </c>
      <c r="E303" t="s">
        <v>10</v>
      </c>
      <c r="F303" s="2">
        <v>719444466</v>
      </c>
      <c r="G303" t="s">
        <v>14</v>
      </c>
      <c r="H303" s="2">
        <v>720000029</v>
      </c>
    </row>
    <row r="304" spans="1:8" x14ac:dyDescent="0.3">
      <c r="A304" t="s">
        <v>628</v>
      </c>
      <c r="B304" t="s">
        <v>629</v>
      </c>
      <c r="C304">
        <v>1</v>
      </c>
      <c r="D304" t="s">
        <v>257</v>
      </c>
      <c r="E304" t="s">
        <v>10</v>
      </c>
      <c r="F304" s="2">
        <v>750000048</v>
      </c>
      <c r="G304" t="s">
        <v>14</v>
      </c>
      <c r="H304" s="2">
        <v>960000038</v>
      </c>
    </row>
    <row r="305" spans="1:8" x14ac:dyDescent="0.3">
      <c r="A305" t="s">
        <v>630</v>
      </c>
      <c r="B305" t="s">
        <v>631</v>
      </c>
      <c r="C305">
        <v>1</v>
      </c>
      <c r="D305" t="s">
        <v>260</v>
      </c>
      <c r="E305" t="s">
        <v>10</v>
      </c>
      <c r="F305" s="2">
        <v>388893962</v>
      </c>
      <c r="G305" t="s">
        <v>14</v>
      </c>
      <c r="H305" s="2">
        <v>39000001</v>
      </c>
    </row>
    <row r="306" spans="1:8" x14ac:dyDescent="0.3">
      <c r="A306" t="s">
        <v>632</v>
      </c>
      <c r="B306" t="s">
        <v>633</v>
      </c>
      <c r="C306">
        <v>1</v>
      </c>
      <c r="D306">
        <v>0</v>
      </c>
      <c r="E306" t="s">
        <v>10</v>
      </c>
      <c r="F306" s="2">
        <v>24000001</v>
      </c>
      <c r="G306" t="s">
        <v>14</v>
      </c>
      <c r="H306" s="2">
        <v>24000001</v>
      </c>
    </row>
    <row r="307" spans="1:8" x14ac:dyDescent="0.3">
      <c r="A307" t="s">
        <v>634</v>
      </c>
      <c r="B307" t="s">
        <v>635</v>
      </c>
      <c r="C307">
        <v>1</v>
      </c>
      <c r="D307">
        <v>0</v>
      </c>
      <c r="E307" t="s">
        <v>10</v>
      </c>
      <c r="F307" s="2">
        <v>360000014</v>
      </c>
      <c r="G307" t="s">
        <v>14</v>
      </c>
      <c r="H307" s="2">
        <v>360000014</v>
      </c>
    </row>
    <row r="308" spans="1:8" x14ac:dyDescent="0.3">
      <c r="A308" t="s">
        <v>636</v>
      </c>
      <c r="B308" t="s">
        <v>637</v>
      </c>
      <c r="C308">
        <v>1</v>
      </c>
      <c r="D308" t="s">
        <v>335</v>
      </c>
      <c r="E308" t="s">
        <v>10</v>
      </c>
      <c r="F308" s="2">
        <v>11953125</v>
      </c>
      <c r="G308" t="s">
        <v>14</v>
      </c>
      <c r="H308">
        <v>12</v>
      </c>
    </row>
    <row r="309" spans="1:8" x14ac:dyDescent="0.3">
      <c r="A309" t="s">
        <v>638</v>
      </c>
      <c r="B309" t="s">
        <v>639</v>
      </c>
      <c r="C309">
        <v>1</v>
      </c>
      <c r="D309">
        <v>0</v>
      </c>
      <c r="E309" t="s">
        <v>10</v>
      </c>
      <c r="F309" s="2">
        <v>24000001</v>
      </c>
      <c r="G309" t="s">
        <v>14</v>
      </c>
      <c r="H309" s="2">
        <v>24000001</v>
      </c>
    </row>
    <row r="310" spans="1:8" x14ac:dyDescent="0.3">
      <c r="A310" t="s">
        <v>640</v>
      </c>
      <c r="B310" t="s">
        <v>641</v>
      </c>
      <c r="C310">
        <v>1</v>
      </c>
      <c r="D310">
        <v>0</v>
      </c>
      <c r="E310" t="s">
        <v>29</v>
      </c>
      <c r="F310" s="2">
        <v>55999999</v>
      </c>
      <c r="G310" t="s">
        <v>14</v>
      </c>
      <c r="H310" s="2">
        <v>55999999</v>
      </c>
    </row>
    <row r="311" spans="1:8" x14ac:dyDescent="0.3">
      <c r="A311" t="s">
        <v>642</v>
      </c>
      <c r="B311" t="s">
        <v>643</v>
      </c>
      <c r="C311">
        <v>1</v>
      </c>
      <c r="D311">
        <v>1</v>
      </c>
      <c r="E311" t="s">
        <v>29</v>
      </c>
      <c r="F311">
        <v>0</v>
      </c>
      <c r="G311" t="s">
        <v>14</v>
      </c>
      <c r="H311" s="3">
        <v>45443</v>
      </c>
    </row>
    <row r="312" spans="1:8" x14ac:dyDescent="0.3">
      <c r="A312" t="s">
        <v>644</v>
      </c>
      <c r="B312" t="s">
        <v>645</v>
      </c>
      <c r="C312" s="3">
        <v>45414</v>
      </c>
      <c r="D312">
        <v>1</v>
      </c>
      <c r="E312" t="s">
        <v>29</v>
      </c>
      <c r="F312">
        <v>0</v>
      </c>
      <c r="G312" t="s">
        <v>14</v>
      </c>
      <c r="H312" s="2">
        <v>153999996</v>
      </c>
    </row>
    <row r="313" spans="1:8" x14ac:dyDescent="0.3">
      <c r="A313" t="s">
        <v>646</v>
      </c>
      <c r="B313" t="s">
        <v>647</v>
      </c>
      <c r="C313">
        <v>1</v>
      </c>
      <c r="D313">
        <v>1</v>
      </c>
      <c r="E313" t="s">
        <v>61</v>
      </c>
      <c r="F313">
        <v>0</v>
      </c>
      <c r="G313" t="s">
        <v>14</v>
      </c>
      <c r="H313" t="s">
        <v>648</v>
      </c>
    </row>
    <row r="314" spans="1:8" x14ac:dyDescent="0.3">
      <c r="A314" t="s">
        <v>649</v>
      </c>
      <c r="B314" t="s">
        <v>650</v>
      </c>
      <c r="C314" s="3">
        <v>45414</v>
      </c>
      <c r="D314">
        <v>1</v>
      </c>
      <c r="E314" t="s">
        <v>61</v>
      </c>
      <c r="F314">
        <v>0</v>
      </c>
      <c r="G314" t="s">
        <v>14</v>
      </c>
      <c r="H314" s="2">
        <v>197999992</v>
      </c>
    </row>
    <row r="315" spans="1:8" x14ac:dyDescent="0.3">
      <c r="A315" t="s">
        <v>651</v>
      </c>
      <c r="B315" t="s">
        <v>652</v>
      </c>
      <c r="C315">
        <v>1</v>
      </c>
      <c r="D315">
        <v>0</v>
      </c>
      <c r="E315">
        <v>1</v>
      </c>
      <c r="F315">
        <v>45</v>
      </c>
      <c r="G315" t="s">
        <v>14</v>
      </c>
      <c r="H315">
        <v>45</v>
      </c>
    </row>
    <row r="316" spans="1:8" x14ac:dyDescent="0.3">
      <c r="A316" t="s">
        <v>653</v>
      </c>
      <c r="B316" t="s">
        <v>654</v>
      </c>
      <c r="C316" s="3">
        <v>45414</v>
      </c>
      <c r="D316">
        <v>1</v>
      </c>
      <c r="E316">
        <v>1</v>
      </c>
      <c r="F316">
        <v>0</v>
      </c>
      <c r="G316" t="s">
        <v>14</v>
      </c>
      <c r="H316">
        <v>22</v>
      </c>
    </row>
    <row r="317" spans="1:8" x14ac:dyDescent="0.3">
      <c r="A317" t="s">
        <v>655</v>
      </c>
      <c r="B317" t="s">
        <v>656</v>
      </c>
      <c r="C317">
        <v>1</v>
      </c>
      <c r="D317">
        <v>1</v>
      </c>
      <c r="E317" t="s">
        <v>10</v>
      </c>
      <c r="F317">
        <v>0</v>
      </c>
      <c r="G317" t="s">
        <v>14</v>
      </c>
      <c r="H317" s="2">
        <v>13500001</v>
      </c>
    </row>
    <row r="318" spans="1:8" x14ac:dyDescent="0.3">
      <c r="A318" t="s">
        <v>657</v>
      </c>
      <c r="B318" t="s">
        <v>658</v>
      </c>
      <c r="C318" s="3">
        <v>45414</v>
      </c>
      <c r="D318">
        <v>0</v>
      </c>
      <c r="E318" t="s">
        <v>10</v>
      </c>
      <c r="F318" s="2">
        <v>660000038</v>
      </c>
      <c r="G318" t="s">
        <v>14</v>
      </c>
      <c r="H318" s="2">
        <v>660000038</v>
      </c>
    </row>
    <row r="319" spans="1:8" x14ac:dyDescent="0.3">
      <c r="A319" t="s">
        <v>659</v>
      </c>
      <c r="B319" t="s">
        <v>660</v>
      </c>
      <c r="C319">
        <v>2</v>
      </c>
      <c r="D319">
        <v>1</v>
      </c>
      <c r="E319" t="s">
        <v>29</v>
      </c>
      <c r="F319">
        <v>0</v>
      </c>
      <c r="G319" t="s">
        <v>14</v>
      </c>
      <c r="H319" s="2">
        <v>153999996</v>
      </c>
    </row>
    <row r="320" spans="1:8" x14ac:dyDescent="0.3">
      <c r="A320" t="s">
        <v>661</v>
      </c>
      <c r="B320" t="s">
        <v>662</v>
      </c>
      <c r="C320">
        <v>2</v>
      </c>
      <c r="D320">
        <v>1</v>
      </c>
      <c r="E320" t="s">
        <v>61</v>
      </c>
      <c r="F320">
        <v>0</v>
      </c>
      <c r="G320" t="s">
        <v>14</v>
      </c>
      <c r="H320" s="2">
        <v>197999992</v>
      </c>
    </row>
    <row r="321" spans="1:8" x14ac:dyDescent="0.3">
      <c r="A321" t="s">
        <v>663</v>
      </c>
      <c r="B321" t="s">
        <v>664</v>
      </c>
      <c r="C321">
        <v>2</v>
      </c>
      <c r="D321">
        <v>1</v>
      </c>
      <c r="E321">
        <v>1</v>
      </c>
      <c r="F321">
        <v>0</v>
      </c>
      <c r="G321" t="s">
        <v>14</v>
      </c>
      <c r="H321">
        <v>22</v>
      </c>
    </row>
    <row r="322" spans="1:8" x14ac:dyDescent="0.3">
      <c r="A322" t="s">
        <v>665</v>
      </c>
      <c r="B322" t="s">
        <v>666</v>
      </c>
      <c r="C322">
        <v>1</v>
      </c>
      <c r="D322">
        <v>0</v>
      </c>
      <c r="E322" s="3">
        <v>45413</v>
      </c>
      <c r="F322" t="s">
        <v>667</v>
      </c>
      <c r="G322" t="s">
        <v>14</v>
      </c>
      <c r="H322" t="s">
        <v>667</v>
      </c>
    </row>
    <row r="323" spans="1:8" x14ac:dyDescent="0.3">
      <c r="A323" t="s">
        <v>668</v>
      </c>
      <c r="B323" t="s">
        <v>669</v>
      </c>
      <c r="C323" s="3">
        <v>45414</v>
      </c>
      <c r="D323">
        <v>1</v>
      </c>
      <c r="E323" s="3">
        <v>45413</v>
      </c>
      <c r="F323">
        <v>0</v>
      </c>
      <c r="G323" t="s">
        <v>14</v>
      </c>
      <c r="H323">
        <v>33</v>
      </c>
    </row>
    <row r="324" spans="1:8" x14ac:dyDescent="0.3">
      <c r="A324" t="s">
        <v>670</v>
      </c>
      <c r="B324" t="s">
        <v>671</v>
      </c>
      <c r="C324">
        <v>1</v>
      </c>
      <c r="D324">
        <v>0</v>
      </c>
      <c r="E324">
        <v>2</v>
      </c>
      <c r="F324">
        <v>10</v>
      </c>
      <c r="G324" t="s">
        <v>14</v>
      </c>
      <c r="H324">
        <v>10</v>
      </c>
    </row>
    <row r="325" spans="1:8" x14ac:dyDescent="0.3">
      <c r="A325" t="s">
        <v>672</v>
      </c>
      <c r="B325" t="s">
        <v>673</v>
      </c>
      <c r="C325">
        <v>1</v>
      </c>
      <c r="D325">
        <v>0</v>
      </c>
      <c r="E325">
        <v>2</v>
      </c>
      <c r="F325">
        <v>90</v>
      </c>
      <c r="G325" t="s">
        <v>14</v>
      </c>
      <c r="H325">
        <v>90</v>
      </c>
    </row>
    <row r="326" spans="1:8" x14ac:dyDescent="0.3">
      <c r="A326" t="s">
        <v>674</v>
      </c>
      <c r="B326" t="s">
        <v>675</v>
      </c>
      <c r="C326">
        <v>1</v>
      </c>
      <c r="D326" t="s">
        <v>676</v>
      </c>
      <c r="E326">
        <v>2</v>
      </c>
      <c r="F326" s="2">
        <v>639679413</v>
      </c>
      <c r="G326" t="s">
        <v>14</v>
      </c>
      <c r="H326">
        <v>64</v>
      </c>
    </row>
    <row r="327" spans="1:8" x14ac:dyDescent="0.3">
      <c r="A327" t="s">
        <v>677</v>
      </c>
      <c r="B327" t="s">
        <v>678</v>
      </c>
      <c r="C327">
        <v>10</v>
      </c>
      <c r="D327">
        <v>1</v>
      </c>
      <c r="E327">
        <v>2</v>
      </c>
      <c r="F327">
        <v>0</v>
      </c>
      <c r="G327" t="s">
        <v>14</v>
      </c>
      <c r="H327">
        <v>48</v>
      </c>
    </row>
    <row r="328" spans="1:8" x14ac:dyDescent="0.3">
      <c r="A328" t="s">
        <v>679</v>
      </c>
      <c r="B328" t="s">
        <v>680</v>
      </c>
      <c r="C328">
        <v>1</v>
      </c>
      <c r="D328">
        <v>0</v>
      </c>
      <c r="E328">
        <v>2</v>
      </c>
      <c r="F328">
        <v>16</v>
      </c>
      <c r="G328" t="s">
        <v>14</v>
      </c>
      <c r="H328">
        <v>16</v>
      </c>
    </row>
    <row r="329" spans="1:8" x14ac:dyDescent="0.3">
      <c r="A329" t="s">
        <v>681</v>
      </c>
      <c r="B329" t="s">
        <v>682</v>
      </c>
      <c r="C329">
        <v>1</v>
      </c>
      <c r="D329" t="s">
        <v>683</v>
      </c>
      <c r="E329">
        <v>2</v>
      </c>
      <c r="F329" s="2">
        <v>259829845</v>
      </c>
      <c r="G329" t="s">
        <v>14</v>
      </c>
      <c r="H329">
        <v>26</v>
      </c>
    </row>
    <row r="330" spans="1:8" x14ac:dyDescent="0.3">
      <c r="A330" t="s">
        <v>684</v>
      </c>
      <c r="B330" t="s">
        <v>685</v>
      </c>
      <c r="C330">
        <v>1</v>
      </c>
      <c r="D330">
        <v>0</v>
      </c>
      <c r="E330">
        <v>2</v>
      </c>
      <c r="F330">
        <v>24</v>
      </c>
      <c r="G330" t="s">
        <v>14</v>
      </c>
      <c r="H330">
        <v>24</v>
      </c>
    </row>
    <row r="331" spans="1:8" x14ac:dyDescent="0.3">
      <c r="A331" t="s">
        <v>686</v>
      </c>
      <c r="B331" t="s">
        <v>687</v>
      </c>
      <c r="C331" s="3">
        <v>45414</v>
      </c>
      <c r="D331">
        <v>1</v>
      </c>
      <c r="E331">
        <v>2</v>
      </c>
      <c r="F331">
        <v>0</v>
      </c>
      <c r="G331" t="s">
        <v>14</v>
      </c>
      <c r="H331">
        <v>44</v>
      </c>
    </row>
    <row r="332" spans="1:8" x14ac:dyDescent="0.3">
      <c r="A332" t="s">
        <v>688</v>
      </c>
      <c r="B332" t="s">
        <v>689</v>
      </c>
      <c r="C332">
        <v>2</v>
      </c>
      <c r="D332" t="s">
        <v>690</v>
      </c>
      <c r="E332">
        <v>2</v>
      </c>
      <c r="F332" s="2">
        <v>435490227</v>
      </c>
      <c r="G332" t="s">
        <v>14</v>
      </c>
      <c r="H332">
        <v>44</v>
      </c>
    </row>
    <row r="333" spans="1:8" x14ac:dyDescent="0.3">
      <c r="A333" t="s">
        <v>691</v>
      </c>
      <c r="B333" t="s">
        <v>692</v>
      </c>
      <c r="C333">
        <v>1</v>
      </c>
      <c r="D333">
        <v>0</v>
      </c>
      <c r="E333">
        <v>3</v>
      </c>
      <c r="F333">
        <v>15</v>
      </c>
      <c r="G333" t="s">
        <v>14</v>
      </c>
      <c r="H333">
        <v>15</v>
      </c>
    </row>
    <row r="334" spans="1:8" x14ac:dyDescent="0.3">
      <c r="A334" t="s">
        <v>693</v>
      </c>
      <c r="B334" t="s">
        <v>694</v>
      </c>
      <c r="C334">
        <v>1</v>
      </c>
      <c r="D334">
        <v>0</v>
      </c>
      <c r="E334">
        <v>3</v>
      </c>
      <c r="F334">
        <v>135</v>
      </c>
      <c r="G334" t="s">
        <v>14</v>
      </c>
      <c r="H334">
        <v>135</v>
      </c>
    </row>
    <row r="335" spans="1:8" x14ac:dyDescent="0.3">
      <c r="A335" t="s">
        <v>695</v>
      </c>
      <c r="B335" t="s">
        <v>696</v>
      </c>
      <c r="C335">
        <v>1</v>
      </c>
      <c r="D335" t="s">
        <v>676</v>
      </c>
      <c r="E335">
        <v>3</v>
      </c>
      <c r="F335" s="2">
        <v>959519119</v>
      </c>
      <c r="G335" t="s">
        <v>14</v>
      </c>
      <c r="H335">
        <v>96</v>
      </c>
    </row>
    <row r="336" spans="1:8" x14ac:dyDescent="0.3">
      <c r="A336" t="s">
        <v>697</v>
      </c>
      <c r="B336" t="s">
        <v>698</v>
      </c>
      <c r="C336">
        <v>10</v>
      </c>
      <c r="D336">
        <v>1</v>
      </c>
      <c r="E336">
        <v>3</v>
      </c>
      <c r="F336">
        <v>0</v>
      </c>
      <c r="G336" t="s">
        <v>14</v>
      </c>
      <c r="H336">
        <v>72</v>
      </c>
    </row>
    <row r="337" spans="1:8" x14ac:dyDescent="0.3">
      <c r="A337" t="s">
        <v>699</v>
      </c>
      <c r="B337" t="s">
        <v>700</v>
      </c>
      <c r="C337">
        <v>1</v>
      </c>
      <c r="D337">
        <v>0</v>
      </c>
      <c r="E337">
        <v>3</v>
      </c>
      <c r="F337">
        <v>24</v>
      </c>
      <c r="G337" t="s">
        <v>14</v>
      </c>
      <c r="H337">
        <v>24</v>
      </c>
    </row>
    <row r="338" spans="1:8" x14ac:dyDescent="0.3">
      <c r="A338" t="s">
        <v>701</v>
      </c>
      <c r="B338" t="s">
        <v>702</v>
      </c>
      <c r="C338">
        <v>1</v>
      </c>
      <c r="D338" t="s">
        <v>703</v>
      </c>
      <c r="E338">
        <v>3</v>
      </c>
      <c r="F338" s="2">
        <v>389941101</v>
      </c>
      <c r="G338" t="s">
        <v>14</v>
      </c>
      <c r="H338">
        <v>39</v>
      </c>
    </row>
    <row r="339" spans="1:8" x14ac:dyDescent="0.3">
      <c r="A339" t="s">
        <v>704</v>
      </c>
      <c r="B339" t="s">
        <v>705</v>
      </c>
      <c r="C339">
        <v>1</v>
      </c>
      <c r="D339">
        <v>0</v>
      </c>
      <c r="E339">
        <v>3</v>
      </c>
      <c r="F339">
        <v>36</v>
      </c>
      <c r="G339" t="s">
        <v>14</v>
      </c>
      <c r="H339">
        <v>36</v>
      </c>
    </row>
    <row r="340" spans="1:8" x14ac:dyDescent="0.3">
      <c r="A340" t="s">
        <v>706</v>
      </c>
      <c r="B340" t="s">
        <v>707</v>
      </c>
      <c r="C340" s="3">
        <v>45414</v>
      </c>
      <c r="D340">
        <v>1</v>
      </c>
      <c r="E340">
        <v>3</v>
      </c>
      <c r="F340">
        <v>0</v>
      </c>
      <c r="G340" t="s">
        <v>14</v>
      </c>
      <c r="H340">
        <v>66</v>
      </c>
    </row>
    <row r="341" spans="1:8" x14ac:dyDescent="0.3">
      <c r="A341" t="s">
        <v>708</v>
      </c>
      <c r="B341" t="s">
        <v>709</v>
      </c>
      <c r="C341">
        <v>2</v>
      </c>
      <c r="D341">
        <v>1</v>
      </c>
      <c r="E341">
        <v>3</v>
      </c>
      <c r="F341">
        <v>0</v>
      </c>
      <c r="G341" t="s">
        <v>14</v>
      </c>
      <c r="H341">
        <v>66</v>
      </c>
    </row>
    <row r="342" spans="1:8" x14ac:dyDescent="0.3">
      <c r="A342" t="s">
        <v>710</v>
      </c>
      <c r="B342" t="s">
        <v>711</v>
      </c>
      <c r="C342">
        <v>1</v>
      </c>
      <c r="D342">
        <v>1</v>
      </c>
      <c r="E342">
        <v>3</v>
      </c>
      <c r="F342">
        <v>0</v>
      </c>
      <c r="G342" t="s">
        <v>14</v>
      </c>
      <c r="H342">
        <v>120</v>
      </c>
    </row>
    <row r="343" spans="1:8" x14ac:dyDescent="0.3">
      <c r="A343" t="s">
        <v>712</v>
      </c>
      <c r="B343" t="s">
        <v>713</v>
      </c>
      <c r="C343">
        <v>1</v>
      </c>
      <c r="D343">
        <v>0</v>
      </c>
      <c r="E343">
        <v>3</v>
      </c>
      <c r="F343">
        <v>24</v>
      </c>
      <c r="G343" t="s">
        <v>14</v>
      </c>
      <c r="H343">
        <v>24</v>
      </c>
    </row>
    <row r="344" spans="1:8" x14ac:dyDescent="0.3">
      <c r="A344" t="s">
        <v>714</v>
      </c>
      <c r="B344" t="s">
        <v>715</v>
      </c>
      <c r="C344">
        <v>1</v>
      </c>
      <c r="D344">
        <v>0</v>
      </c>
      <c r="E344">
        <v>3</v>
      </c>
      <c r="F344">
        <v>75</v>
      </c>
      <c r="G344" t="s">
        <v>14</v>
      </c>
      <c r="H344">
        <v>75</v>
      </c>
    </row>
    <row r="345" spans="1:8" x14ac:dyDescent="0.3">
      <c r="A345" t="s">
        <v>716</v>
      </c>
      <c r="B345" t="s">
        <v>717</v>
      </c>
      <c r="C345">
        <v>0</v>
      </c>
      <c r="D345">
        <v>1</v>
      </c>
      <c r="E345">
        <v>3</v>
      </c>
      <c r="F345">
        <v>0</v>
      </c>
      <c r="G345" t="s">
        <v>11</v>
      </c>
      <c r="H345">
        <v>0</v>
      </c>
    </row>
    <row r="346" spans="1:8" x14ac:dyDescent="0.3">
      <c r="A346" t="s">
        <v>718</v>
      </c>
      <c r="B346" t="s">
        <v>719</v>
      </c>
      <c r="C346">
        <v>1</v>
      </c>
      <c r="D346">
        <v>0</v>
      </c>
      <c r="E346">
        <v>3</v>
      </c>
      <c r="F346">
        <v>24</v>
      </c>
      <c r="G346" t="s">
        <v>14</v>
      </c>
      <c r="H346">
        <v>24</v>
      </c>
    </row>
    <row r="347" spans="1:8" x14ac:dyDescent="0.3">
      <c r="A347" t="s">
        <v>720</v>
      </c>
      <c r="B347" t="s">
        <v>721</v>
      </c>
      <c r="C347">
        <v>1</v>
      </c>
      <c r="D347">
        <v>0</v>
      </c>
      <c r="E347">
        <v>3</v>
      </c>
      <c r="F347">
        <v>24</v>
      </c>
      <c r="G347" t="s">
        <v>14</v>
      </c>
      <c r="H347">
        <v>24</v>
      </c>
    </row>
    <row r="348" spans="1:8" x14ac:dyDescent="0.3">
      <c r="A348" t="s">
        <v>722</v>
      </c>
      <c r="B348" t="s">
        <v>723</v>
      </c>
      <c r="C348">
        <v>1</v>
      </c>
      <c r="D348">
        <v>1</v>
      </c>
      <c r="E348">
        <v>2</v>
      </c>
      <c r="F348">
        <v>0</v>
      </c>
      <c r="G348" t="s">
        <v>14</v>
      </c>
      <c r="H348">
        <v>80</v>
      </c>
    </row>
    <row r="349" spans="1:8" x14ac:dyDescent="0.3">
      <c r="A349" t="s">
        <v>724</v>
      </c>
      <c r="B349" t="s">
        <v>725</v>
      </c>
      <c r="C349">
        <v>1</v>
      </c>
      <c r="D349">
        <v>0</v>
      </c>
      <c r="E349">
        <v>2</v>
      </c>
      <c r="F349">
        <v>16</v>
      </c>
      <c r="G349" t="s">
        <v>14</v>
      </c>
      <c r="H349">
        <v>16</v>
      </c>
    </row>
    <row r="350" spans="1:8" x14ac:dyDescent="0.3">
      <c r="A350" t="s">
        <v>726</v>
      </c>
      <c r="B350" t="s">
        <v>727</v>
      </c>
      <c r="C350">
        <v>1</v>
      </c>
      <c r="D350">
        <v>0</v>
      </c>
      <c r="E350">
        <v>2</v>
      </c>
      <c r="F350">
        <v>50</v>
      </c>
      <c r="G350" t="s">
        <v>14</v>
      </c>
      <c r="H350">
        <v>50</v>
      </c>
    </row>
    <row r="351" spans="1:8" x14ac:dyDescent="0.3">
      <c r="A351" t="s">
        <v>728</v>
      </c>
      <c r="B351" t="s">
        <v>729</v>
      </c>
      <c r="C351">
        <v>0</v>
      </c>
      <c r="D351">
        <v>1</v>
      </c>
      <c r="E351">
        <v>2</v>
      </c>
      <c r="F351">
        <v>0</v>
      </c>
      <c r="G351" t="s">
        <v>11</v>
      </c>
      <c r="H351">
        <v>0</v>
      </c>
    </row>
    <row r="352" spans="1:8" x14ac:dyDescent="0.3">
      <c r="A352" t="s">
        <v>730</v>
      </c>
      <c r="B352" t="s">
        <v>731</v>
      </c>
      <c r="C352">
        <v>10</v>
      </c>
      <c r="D352" t="s">
        <v>732</v>
      </c>
      <c r="E352" t="s">
        <v>61</v>
      </c>
      <c r="F352">
        <v>18</v>
      </c>
      <c r="G352" t="s">
        <v>14</v>
      </c>
      <c r="H352" s="2">
        <v>215999985</v>
      </c>
    </row>
    <row r="353" spans="1:8" x14ac:dyDescent="0.3">
      <c r="A353" t="s">
        <v>733</v>
      </c>
      <c r="B353" t="s">
        <v>734</v>
      </c>
      <c r="C353">
        <v>10</v>
      </c>
      <c r="D353" t="s">
        <v>732</v>
      </c>
      <c r="E353" t="s">
        <v>61</v>
      </c>
      <c r="F353">
        <v>18</v>
      </c>
      <c r="G353" t="s">
        <v>14</v>
      </c>
      <c r="H353" s="2">
        <v>215999985</v>
      </c>
    </row>
    <row r="354" spans="1:8" x14ac:dyDescent="0.3">
      <c r="A354" t="s">
        <v>735</v>
      </c>
      <c r="B354" t="s">
        <v>736</v>
      </c>
      <c r="C354">
        <v>1</v>
      </c>
      <c r="D354">
        <v>1</v>
      </c>
      <c r="E354" t="s">
        <v>90</v>
      </c>
      <c r="F354">
        <v>0</v>
      </c>
      <c r="G354" t="s">
        <v>14</v>
      </c>
      <c r="H354">
        <v>18</v>
      </c>
    </row>
    <row r="355" spans="1:8" x14ac:dyDescent="0.3">
      <c r="A355" t="s">
        <v>737</v>
      </c>
      <c r="B355" t="s">
        <v>738</v>
      </c>
      <c r="C355" s="3">
        <v>45414</v>
      </c>
      <c r="D355">
        <v>1</v>
      </c>
      <c r="E355" t="s">
        <v>90</v>
      </c>
      <c r="F355">
        <v>0</v>
      </c>
      <c r="G355" t="s">
        <v>14</v>
      </c>
      <c r="H355" s="2">
        <v>880000019</v>
      </c>
    </row>
    <row r="356" spans="1:8" x14ac:dyDescent="0.3">
      <c r="A356" t="s">
        <v>739</v>
      </c>
      <c r="B356" t="s">
        <v>740</v>
      </c>
      <c r="C356">
        <v>2</v>
      </c>
      <c r="D356">
        <v>1</v>
      </c>
      <c r="E356" t="s">
        <v>90</v>
      </c>
      <c r="F356">
        <v>0</v>
      </c>
      <c r="G356" t="s">
        <v>14</v>
      </c>
      <c r="H356" s="2">
        <v>880000019</v>
      </c>
    </row>
    <row r="357" spans="1:8" x14ac:dyDescent="0.3">
      <c r="A357" t="s">
        <v>741</v>
      </c>
      <c r="B357" t="s">
        <v>742</v>
      </c>
      <c r="C357">
        <v>1</v>
      </c>
      <c r="D357" t="s">
        <v>743</v>
      </c>
      <c r="E357">
        <v>16</v>
      </c>
      <c r="F357" s="2">
        <v>191851864</v>
      </c>
      <c r="G357" t="s">
        <v>14</v>
      </c>
      <c r="H357" s="2">
        <v>192000008</v>
      </c>
    </row>
    <row r="358" spans="1:8" x14ac:dyDescent="0.3">
      <c r="A358" t="s">
        <v>744</v>
      </c>
      <c r="B358" t="s">
        <v>745</v>
      </c>
      <c r="C358" s="3">
        <v>45414</v>
      </c>
      <c r="D358" s="1">
        <v>57.798439500000001</v>
      </c>
      <c r="E358" t="s">
        <v>10</v>
      </c>
      <c r="F358" s="2">
        <v>659999657</v>
      </c>
      <c r="G358" t="s">
        <v>14</v>
      </c>
      <c r="H358" s="2">
        <v>660000038</v>
      </c>
    </row>
    <row r="359" spans="1:8" x14ac:dyDescent="0.3">
      <c r="A359" t="s">
        <v>746</v>
      </c>
      <c r="B359" t="s">
        <v>747</v>
      </c>
      <c r="C359" s="3">
        <v>45414</v>
      </c>
      <c r="D359" t="s">
        <v>748</v>
      </c>
      <c r="E359" t="s">
        <v>10</v>
      </c>
      <c r="F359" s="2">
        <v>659504175</v>
      </c>
      <c r="G359" t="s">
        <v>14</v>
      </c>
      <c r="H359" s="2">
        <v>660000038</v>
      </c>
    </row>
    <row r="360" spans="1:8" x14ac:dyDescent="0.3">
      <c r="A360" t="s">
        <v>749</v>
      </c>
      <c r="B360" t="s">
        <v>750</v>
      </c>
      <c r="C360" s="3">
        <v>45414</v>
      </c>
      <c r="D360" t="s">
        <v>748</v>
      </c>
      <c r="E360" t="s">
        <v>10</v>
      </c>
      <c r="F360" s="2">
        <v>659504175</v>
      </c>
      <c r="G360" t="s">
        <v>14</v>
      </c>
      <c r="H360" s="2">
        <v>660000038</v>
      </c>
    </row>
    <row r="361" spans="1:8" x14ac:dyDescent="0.3">
      <c r="A361" t="s">
        <v>751</v>
      </c>
      <c r="B361" t="s">
        <v>752</v>
      </c>
      <c r="C361" s="3">
        <v>45414</v>
      </c>
      <c r="D361" s="1">
        <v>6827.44067</v>
      </c>
      <c r="E361" t="s">
        <v>10</v>
      </c>
      <c r="F361" s="2">
        <v>659954977</v>
      </c>
      <c r="G361" t="s">
        <v>14</v>
      </c>
      <c r="H361" s="2">
        <v>660000038</v>
      </c>
    </row>
    <row r="362" spans="1:8" x14ac:dyDescent="0.3">
      <c r="A362" t="s">
        <v>753</v>
      </c>
      <c r="B362" t="s">
        <v>754</v>
      </c>
      <c r="C362" s="3">
        <v>45414</v>
      </c>
      <c r="D362" s="1">
        <v>6827.44067</v>
      </c>
      <c r="E362" t="s">
        <v>10</v>
      </c>
      <c r="F362" s="2">
        <v>659954977</v>
      </c>
      <c r="G362" t="s">
        <v>14</v>
      </c>
      <c r="H362" s="2">
        <v>660000038</v>
      </c>
    </row>
    <row r="363" spans="1:8" x14ac:dyDescent="0.3">
      <c r="A363" t="s">
        <v>755</v>
      </c>
      <c r="B363" t="s">
        <v>756</v>
      </c>
      <c r="C363" s="3">
        <v>45414</v>
      </c>
      <c r="D363" s="1">
        <v>6827.44067</v>
      </c>
      <c r="E363" t="s">
        <v>10</v>
      </c>
      <c r="F363" s="2">
        <v>659954977</v>
      </c>
      <c r="G363" t="s">
        <v>14</v>
      </c>
      <c r="H363" s="2">
        <v>660000038</v>
      </c>
    </row>
    <row r="364" spans="1:8" x14ac:dyDescent="0.3">
      <c r="A364" t="s">
        <v>757</v>
      </c>
      <c r="B364" t="s">
        <v>758</v>
      </c>
      <c r="C364" s="3">
        <v>45414</v>
      </c>
      <c r="D364" s="1">
        <v>62.133322</v>
      </c>
      <c r="E364" t="s">
        <v>10</v>
      </c>
      <c r="F364" s="2">
        <v>659995937</v>
      </c>
      <c r="G364" t="s">
        <v>14</v>
      </c>
      <c r="H364" s="2">
        <v>660000038</v>
      </c>
    </row>
    <row r="365" spans="1:8" x14ac:dyDescent="0.3">
      <c r="A365" t="s">
        <v>759</v>
      </c>
      <c r="B365" t="s">
        <v>760</v>
      </c>
      <c r="C365" s="3">
        <v>45414</v>
      </c>
      <c r="D365" s="1">
        <v>6827.44067</v>
      </c>
      <c r="E365" t="s">
        <v>10</v>
      </c>
      <c r="F365" s="2">
        <v>659954977</v>
      </c>
      <c r="G365" t="s">
        <v>14</v>
      </c>
      <c r="H365" s="2">
        <v>660000038</v>
      </c>
    </row>
    <row r="366" spans="1:8" x14ac:dyDescent="0.3">
      <c r="A366" t="s">
        <v>761</v>
      </c>
      <c r="B366" t="s">
        <v>762</v>
      </c>
      <c r="C366" s="3">
        <v>45414</v>
      </c>
      <c r="D366" s="1">
        <v>6827.44067</v>
      </c>
      <c r="E366" t="s">
        <v>10</v>
      </c>
      <c r="F366" s="2">
        <v>659954977</v>
      </c>
      <c r="G366" t="s">
        <v>14</v>
      </c>
      <c r="H366" s="2">
        <v>660000038</v>
      </c>
    </row>
    <row r="367" spans="1:8" x14ac:dyDescent="0.3">
      <c r="A367" t="s">
        <v>763</v>
      </c>
      <c r="B367" t="s">
        <v>764</v>
      </c>
      <c r="C367" s="3">
        <v>45414</v>
      </c>
      <c r="D367" s="1">
        <v>57.798439500000001</v>
      </c>
      <c r="E367" t="s">
        <v>10</v>
      </c>
      <c r="F367" s="2">
        <v>659999657</v>
      </c>
      <c r="G367" t="s">
        <v>14</v>
      </c>
      <c r="H367" s="2">
        <v>660000038</v>
      </c>
    </row>
    <row r="368" spans="1:8" x14ac:dyDescent="0.3">
      <c r="A368" t="s">
        <v>765</v>
      </c>
      <c r="B368" t="s">
        <v>766</v>
      </c>
      <c r="C368" s="3">
        <v>45414</v>
      </c>
      <c r="D368" s="1">
        <v>6827.44067</v>
      </c>
      <c r="E368" t="s">
        <v>10</v>
      </c>
      <c r="F368" s="2">
        <v>659954977</v>
      </c>
      <c r="G368" t="s">
        <v>14</v>
      </c>
      <c r="H368" s="2">
        <v>660000038</v>
      </c>
    </row>
    <row r="369" spans="1:8" x14ac:dyDescent="0.3">
      <c r="A369" t="s">
        <v>767</v>
      </c>
      <c r="B369" t="s">
        <v>768</v>
      </c>
      <c r="C369">
        <v>1</v>
      </c>
      <c r="D369">
        <v>0</v>
      </c>
      <c r="E369" t="s">
        <v>29</v>
      </c>
      <c r="F369" s="3">
        <v>45415</v>
      </c>
      <c r="G369" t="s">
        <v>14</v>
      </c>
      <c r="H369" s="3">
        <v>45415</v>
      </c>
    </row>
    <row r="370" spans="1:8" x14ac:dyDescent="0.3">
      <c r="A370" t="s">
        <v>769</v>
      </c>
      <c r="B370" t="s">
        <v>770</v>
      </c>
      <c r="C370">
        <v>1</v>
      </c>
      <c r="D370">
        <v>0</v>
      </c>
      <c r="E370" t="s">
        <v>29</v>
      </c>
      <c r="F370" s="2">
        <v>55999999</v>
      </c>
      <c r="G370" t="s">
        <v>14</v>
      </c>
      <c r="H370" s="2">
        <v>55999999</v>
      </c>
    </row>
    <row r="371" spans="1:8" x14ac:dyDescent="0.3">
      <c r="A371" t="s">
        <v>771</v>
      </c>
      <c r="B371" t="s">
        <v>772</v>
      </c>
      <c r="C371">
        <v>10</v>
      </c>
      <c r="D371" t="s">
        <v>552</v>
      </c>
      <c r="E371" t="s">
        <v>29</v>
      </c>
      <c r="F371">
        <v>14</v>
      </c>
      <c r="G371" t="s">
        <v>14</v>
      </c>
      <c r="H371" s="2">
        <v>167999992</v>
      </c>
    </row>
    <row r="372" spans="1:8" x14ac:dyDescent="0.3">
      <c r="A372" t="s">
        <v>773</v>
      </c>
      <c r="B372" t="s">
        <v>774</v>
      </c>
      <c r="C372">
        <v>1</v>
      </c>
      <c r="D372">
        <v>0</v>
      </c>
      <c r="E372" s="3">
        <v>45414</v>
      </c>
      <c r="F372" s="3">
        <v>45424</v>
      </c>
      <c r="G372" t="s">
        <v>14</v>
      </c>
      <c r="H372" s="3">
        <v>45424</v>
      </c>
    </row>
    <row r="373" spans="1:8" x14ac:dyDescent="0.3">
      <c r="A373" t="s">
        <v>775</v>
      </c>
      <c r="B373" t="s">
        <v>776</v>
      </c>
      <c r="C373">
        <v>1</v>
      </c>
      <c r="D373" t="s">
        <v>777</v>
      </c>
      <c r="E373" s="3">
        <v>45414</v>
      </c>
      <c r="F373" s="2">
        <v>798168182</v>
      </c>
      <c r="G373" t="s">
        <v>14</v>
      </c>
      <c r="H373">
        <v>80</v>
      </c>
    </row>
    <row r="374" spans="1:8" x14ac:dyDescent="0.3">
      <c r="A374" t="s">
        <v>778</v>
      </c>
      <c r="B374" t="s">
        <v>779</v>
      </c>
      <c r="C374">
        <v>10</v>
      </c>
      <c r="D374">
        <v>1</v>
      </c>
      <c r="E374" s="3">
        <v>45414</v>
      </c>
      <c r="F374">
        <v>0</v>
      </c>
      <c r="G374" t="s">
        <v>14</v>
      </c>
      <c r="H374">
        <v>60</v>
      </c>
    </row>
    <row r="375" spans="1:8" x14ac:dyDescent="0.3">
      <c r="A375" t="s">
        <v>780</v>
      </c>
      <c r="B375" t="s">
        <v>781</v>
      </c>
      <c r="C375">
        <v>1</v>
      </c>
      <c r="D375">
        <v>0</v>
      </c>
      <c r="E375" s="3">
        <v>45414</v>
      </c>
      <c r="F375">
        <v>20</v>
      </c>
      <c r="G375" t="s">
        <v>14</v>
      </c>
      <c r="H375">
        <v>20</v>
      </c>
    </row>
    <row r="376" spans="1:8" x14ac:dyDescent="0.3">
      <c r="A376" t="s">
        <v>782</v>
      </c>
      <c r="B376" t="s">
        <v>783</v>
      </c>
      <c r="C376">
        <v>1</v>
      </c>
      <c r="D376" t="s">
        <v>784</v>
      </c>
      <c r="E376" s="3">
        <v>45414</v>
      </c>
      <c r="F376" s="2">
        <v>324078293</v>
      </c>
      <c r="G376" t="s">
        <v>14</v>
      </c>
      <c r="H376" t="s">
        <v>785</v>
      </c>
    </row>
    <row r="377" spans="1:8" x14ac:dyDescent="0.3">
      <c r="A377" t="s">
        <v>786</v>
      </c>
      <c r="B377" t="s">
        <v>787</v>
      </c>
      <c r="C377">
        <v>1</v>
      </c>
      <c r="D377">
        <v>0</v>
      </c>
      <c r="E377" s="3">
        <v>45414</v>
      </c>
      <c r="F377">
        <v>30</v>
      </c>
      <c r="G377" t="s">
        <v>14</v>
      </c>
      <c r="H377">
        <v>30</v>
      </c>
    </row>
    <row r="378" spans="1:8" x14ac:dyDescent="0.3">
      <c r="A378" t="s">
        <v>788</v>
      </c>
      <c r="B378" t="s">
        <v>789</v>
      </c>
      <c r="C378" s="3">
        <v>45414</v>
      </c>
      <c r="D378">
        <v>1</v>
      </c>
      <c r="E378" s="3">
        <v>45414</v>
      </c>
      <c r="F378">
        <v>0</v>
      </c>
      <c r="G378" t="s">
        <v>14</v>
      </c>
      <c r="H378">
        <v>55</v>
      </c>
    </row>
    <row r="379" spans="1:8" x14ac:dyDescent="0.3">
      <c r="A379" t="s">
        <v>790</v>
      </c>
      <c r="B379" t="s">
        <v>791</v>
      </c>
      <c r="C379">
        <v>1</v>
      </c>
      <c r="D379">
        <v>0</v>
      </c>
      <c r="E379" s="3">
        <v>45414</v>
      </c>
      <c r="F379" t="s">
        <v>792</v>
      </c>
      <c r="G379" t="s">
        <v>14</v>
      </c>
      <c r="H379" t="s">
        <v>792</v>
      </c>
    </row>
    <row r="380" spans="1:8" x14ac:dyDescent="0.3">
      <c r="A380" t="s">
        <v>793</v>
      </c>
      <c r="B380" t="s">
        <v>794</v>
      </c>
      <c r="C380">
        <v>2</v>
      </c>
      <c r="D380" t="s">
        <v>795</v>
      </c>
      <c r="E380" s="3">
        <v>45414</v>
      </c>
      <c r="F380" s="2">
        <v>548206329</v>
      </c>
      <c r="G380" t="s">
        <v>14</v>
      </c>
      <c r="H380">
        <v>55</v>
      </c>
    </row>
    <row r="381" spans="1:8" x14ac:dyDescent="0.3">
      <c r="A381" t="s">
        <v>796</v>
      </c>
      <c r="B381" t="s">
        <v>797</v>
      </c>
      <c r="C381">
        <v>1</v>
      </c>
      <c r="D381">
        <v>1</v>
      </c>
      <c r="E381" s="3">
        <v>45414</v>
      </c>
      <c r="F381">
        <v>0</v>
      </c>
      <c r="G381" t="s">
        <v>14</v>
      </c>
      <c r="H381">
        <v>100</v>
      </c>
    </row>
    <row r="382" spans="1:8" x14ac:dyDescent="0.3">
      <c r="A382" t="s">
        <v>798</v>
      </c>
      <c r="B382" t="s">
        <v>799</v>
      </c>
      <c r="C382">
        <v>1</v>
      </c>
      <c r="D382">
        <v>0</v>
      </c>
      <c r="E382" s="3">
        <v>45414</v>
      </c>
      <c r="F382">
        <v>20</v>
      </c>
      <c r="G382" t="s">
        <v>14</v>
      </c>
      <c r="H382">
        <v>20</v>
      </c>
    </row>
    <row r="383" spans="1:8" x14ac:dyDescent="0.3">
      <c r="A383" t="s">
        <v>800</v>
      </c>
      <c r="B383" t="s">
        <v>801</v>
      </c>
      <c r="C383">
        <v>1</v>
      </c>
      <c r="D383">
        <v>0</v>
      </c>
      <c r="E383" s="3">
        <v>45414</v>
      </c>
      <c r="F383" t="s">
        <v>802</v>
      </c>
      <c r="G383" t="s">
        <v>14</v>
      </c>
      <c r="H383" t="s">
        <v>802</v>
      </c>
    </row>
    <row r="384" spans="1:8" x14ac:dyDescent="0.3">
      <c r="A384" t="s">
        <v>803</v>
      </c>
      <c r="B384" t="s">
        <v>804</v>
      </c>
      <c r="C384">
        <v>0</v>
      </c>
      <c r="D384">
        <v>1</v>
      </c>
      <c r="E384" s="3">
        <v>45414</v>
      </c>
      <c r="F384">
        <v>0</v>
      </c>
      <c r="G384" t="s">
        <v>11</v>
      </c>
      <c r="H384">
        <v>0</v>
      </c>
    </row>
    <row r="385" spans="1:8" x14ac:dyDescent="0.3">
      <c r="A385" t="s">
        <v>805</v>
      </c>
      <c r="B385" t="s">
        <v>806</v>
      </c>
      <c r="C385">
        <v>1</v>
      </c>
      <c r="D385">
        <v>0</v>
      </c>
      <c r="E385">
        <v>4</v>
      </c>
      <c r="F385">
        <v>20</v>
      </c>
      <c r="G385" t="s">
        <v>14</v>
      </c>
      <c r="H385">
        <v>20</v>
      </c>
    </row>
    <row r="386" spans="1:8" x14ac:dyDescent="0.3">
      <c r="A386" t="s">
        <v>807</v>
      </c>
      <c r="B386" t="s">
        <v>808</v>
      </c>
      <c r="C386">
        <v>1</v>
      </c>
      <c r="D386" t="s">
        <v>777</v>
      </c>
      <c r="E386">
        <v>4</v>
      </c>
      <c r="F386" s="2">
        <v>127706909</v>
      </c>
      <c r="G386" t="s">
        <v>14</v>
      </c>
      <c r="H386">
        <v>128</v>
      </c>
    </row>
    <row r="387" spans="1:8" x14ac:dyDescent="0.3">
      <c r="A387" t="s">
        <v>809</v>
      </c>
      <c r="B387" t="s">
        <v>810</v>
      </c>
      <c r="C387">
        <v>10</v>
      </c>
      <c r="D387">
        <v>1</v>
      </c>
      <c r="E387">
        <v>4</v>
      </c>
      <c r="F387">
        <v>0</v>
      </c>
      <c r="G387" t="s">
        <v>14</v>
      </c>
      <c r="H387">
        <v>96</v>
      </c>
    </row>
    <row r="388" spans="1:8" x14ac:dyDescent="0.3">
      <c r="A388" t="s">
        <v>811</v>
      </c>
      <c r="B388" t="s">
        <v>812</v>
      </c>
      <c r="C388">
        <v>1</v>
      </c>
      <c r="D388">
        <v>0</v>
      </c>
      <c r="E388">
        <v>4</v>
      </c>
      <c r="F388">
        <v>32</v>
      </c>
      <c r="G388" t="s">
        <v>14</v>
      </c>
      <c r="H388">
        <v>32</v>
      </c>
    </row>
    <row r="389" spans="1:8" x14ac:dyDescent="0.3">
      <c r="A389" t="s">
        <v>813</v>
      </c>
      <c r="B389" t="s">
        <v>814</v>
      </c>
      <c r="C389">
        <v>1</v>
      </c>
      <c r="D389" t="s">
        <v>815</v>
      </c>
      <c r="E389">
        <v>4</v>
      </c>
      <c r="F389" s="2">
        <v>518525276</v>
      </c>
      <c r="G389" t="s">
        <v>14</v>
      </c>
      <c r="H389">
        <v>52</v>
      </c>
    </row>
    <row r="390" spans="1:8" x14ac:dyDescent="0.3">
      <c r="A390" t="s">
        <v>816</v>
      </c>
      <c r="B390" t="s">
        <v>817</v>
      </c>
      <c r="C390">
        <v>1</v>
      </c>
      <c r="D390">
        <v>0</v>
      </c>
      <c r="E390">
        <v>4</v>
      </c>
      <c r="F390">
        <v>48</v>
      </c>
      <c r="G390" t="s">
        <v>14</v>
      </c>
      <c r="H390">
        <v>48</v>
      </c>
    </row>
    <row r="391" spans="1:8" x14ac:dyDescent="0.3">
      <c r="A391" t="s">
        <v>818</v>
      </c>
      <c r="B391" t="s">
        <v>819</v>
      </c>
      <c r="C391" s="3">
        <v>45414</v>
      </c>
      <c r="D391">
        <v>1</v>
      </c>
      <c r="E391">
        <v>4</v>
      </c>
      <c r="F391">
        <v>0</v>
      </c>
      <c r="G391" t="s">
        <v>14</v>
      </c>
      <c r="H391">
        <v>88</v>
      </c>
    </row>
    <row r="392" spans="1:8" x14ac:dyDescent="0.3">
      <c r="A392" t="s">
        <v>820</v>
      </c>
      <c r="B392" t="s">
        <v>821</v>
      </c>
      <c r="C392">
        <v>1</v>
      </c>
      <c r="D392">
        <v>0</v>
      </c>
      <c r="E392">
        <v>4</v>
      </c>
      <c r="F392">
        <v>180</v>
      </c>
      <c r="G392" t="s">
        <v>14</v>
      </c>
      <c r="H392">
        <v>180</v>
      </c>
    </row>
    <row r="393" spans="1:8" x14ac:dyDescent="0.3">
      <c r="A393" t="s">
        <v>822</v>
      </c>
      <c r="B393" t="s">
        <v>823</v>
      </c>
      <c r="C393">
        <v>2</v>
      </c>
      <c r="D393">
        <v>1</v>
      </c>
      <c r="E393">
        <v>4</v>
      </c>
      <c r="F393">
        <v>0</v>
      </c>
      <c r="G393" t="s">
        <v>14</v>
      </c>
      <c r="H393">
        <v>88</v>
      </c>
    </row>
    <row r="394" spans="1:8" x14ac:dyDescent="0.3">
      <c r="A394" t="s">
        <v>824</v>
      </c>
      <c r="B394" t="s">
        <v>825</v>
      </c>
      <c r="C394">
        <v>1</v>
      </c>
      <c r="D394">
        <v>1</v>
      </c>
      <c r="E394">
        <v>4</v>
      </c>
      <c r="F394">
        <v>0</v>
      </c>
      <c r="G394" t="s">
        <v>14</v>
      </c>
      <c r="H394">
        <v>160</v>
      </c>
    </row>
    <row r="395" spans="1:8" x14ac:dyDescent="0.3">
      <c r="A395" t="s">
        <v>826</v>
      </c>
      <c r="B395" t="s">
        <v>827</v>
      </c>
      <c r="C395">
        <v>1</v>
      </c>
      <c r="D395">
        <v>0</v>
      </c>
      <c r="E395">
        <v>4</v>
      </c>
      <c r="F395">
        <v>32</v>
      </c>
      <c r="G395" t="s">
        <v>14</v>
      </c>
      <c r="H395">
        <v>32</v>
      </c>
    </row>
    <row r="396" spans="1:8" x14ac:dyDescent="0.3">
      <c r="A396" t="s">
        <v>828</v>
      </c>
      <c r="B396" t="s">
        <v>829</v>
      </c>
      <c r="C396">
        <v>1</v>
      </c>
      <c r="D396">
        <v>0</v>
      </c>
      <c r="E396">
        <v>4</v>
      </c>
      <c r="F396">
        <v>100</v>
      </c>
      <c r="G396" t="s">
        <v>14</v>
      </c>
      <c r="H396">
        <v>100</v>
      </c>
    </row>
    <row r="397" spans="1:8" x14ac:dyDescent="0.3">
      <c r="A397" t="s">
        <v>830</v>
      </c>
      <c r="B397" t="s">
        <v>831</v>
      </c>
      <c r="C397">
        <v>0</v>
      </c>
      <c r="D397">
        <v>1</v>
      </c>
      <c r="E397">
        <v>4</v>
      </c>
      <c r="F397">
        <v>0</v>
      </c>
      <c r="G397" t="s">
        <v>11</v>
      </c>
      <c r="H397">
        <v>0</v>
      </c>
    </row>
    <row r="398" spans="1:8" x14ac:dyDescent="0.3">
      <c r="A398" t="s">
        <v>832</v>
      </c>
      <c r="B398" t="s">
        <v>833</v>
      </c>
      <c r="C398">
        <v>1</v>
      </c>
      <c r="D398">
        <v>0</v>
      </c>
      <c r="E398">
        <v>4</v>
      </c>
      <c r="F398">
        <v>32</v>
      </c>
      <c r="G398" t="s">
        <v>14</v>
      </c>
      <c r="H398">
        <v>32</v>
      </c>
    </row>
    <row r="399" spans="1:8" x14ac:dyDescent="0.3">
      <c r="A399" t="s">
        <v>834</v>
      </c>
      <c r="B399" t="s">
        <v>835</v>
      </c>
      <c r="C399">
        <v>1</v>
      </c>
      <c r="D399">
        <v>0</v>
      </c>
      <c r="E399">
        <v>4</v>
      </c>
      <c r="F399">
        <v>32</v>
      </c>
      <c r="G399" t="s">
        <v>14</v>
      </c>
      <c r="H399">
        <v>32</v>
      </c>
    </row>
    <row r="400" spans="1:8" x14ac:dyDescent="0.3">
      <c r="A400" t="s">
        <v>836</v>
      </c>
      <c r="B400" t="s">
        <v>837</v>
      </c>
      <c r="C400">
        <v>1</v>
      </c>
      <c r="D400">
        <v>0</v>
      </c>
      <c r="E400">
        <v>4</v>
      </c>
      <c r="F400">
        <v>32</v>
      </c>
      <c r="G400" t="s">
        <v>14</v>
      </c>
      <c r="H400">
        <v>32</v>
      </c>
    </row>
    <row r="401" spans="1:8" x14ac:dyDescent="0.3">
      <c r="A401" t="s">
        <v>838</v>
      </c>
      <c r="B401" t="s">
        <v>839</v>
      </c>
      <c r="C401">
        <v>1</v>
      </c>
      <c r="D401">
        <v>0</v>
      </c>
      <c r="E401">
        <v>4</v>
      </c>
      <c r="F401">
        <v>32</v>
      </c>
      <c r="G401" t="s">
        <v>14</v>
      </c>
      <c r="H401">
        <v>32</v>
      </c>
    </row>
    <row r="402" spans="1:8" x14ac:dyDescent="0.3">
      <c r="A402" t="s">
        <v>840</v>
      </c>
      <c r="B402" t="s">
        <v>841</v>
      </c>
      <c r="C402">
        <v>1</v>
      </c>
      <c r="D402">
        <v>0</v>
      </c>
      <c r="E402">
        <v>4</v>
      </c>
      <c r="F402">
        <v>32</v>
      </c>
      <c r="G402" t="s">
        <v>14</v>
      </c>
      <c r="H402">
        <v>32</v>
      </c>
    </row>
    <row r="403" spans="1:8" x14ac:dyDescent="0.3">
      <c r="A403" t="s">
        <v>842</v>
      </c>
      <c r="B403" t="s">
        <v>843</v>
      </c>
      <c r="C403">
        <v>1</v>
      </c>
      <c r="D403">
        <v>0</v>
      </c>
      <c r="E403">
        <v>4</v>
      </c>
      <c r="F403">
        <v>32</v>
      </c>
      <c r="G403" t="s">
        <v>14</v>
      </c>
      <c r="H403">
        <v>32</v>
      </c>
    </row>
    <row r="404" spans="1:8" x14ac:dyDescent="0.3">
      <c r="A404" t="s">
        <v>844</v>
      </c>
      <c r="B404" t="s">
        <v>845</v>
      </c>
      <c r="C404">
        <v>1</v>
      </c>
      <c r="D404">
        <v>0</v>
      </c>
      <c r="E404">
        <v>4</v>
      </c>
      <c r="F404">
        <v>32</v>
      </c>
      <c r="G404" t="s">
        <v>14</v>
      </c>
      <c r="H404">
        <v>32</v>
      </c>
    </row>
    <row r="405" spans="1:8" x14ac:dyDescent="0.3">
      <c r="A405" t="s">
        <v>846</v>
      </c>
      <c r="B405" t="s">
        <v>847</v>
      </c>
      <c r="C405">
        <v>1</v>
      </c>
      <c r="D405">
        <v>0</v>
      </c>
      <c r="E405">
        <v>4</v>
      </c>
      <c r="F405">
        <v>32</v>
      </c>
      <c r="G405" t="s">
        <v>14</v>
      </c>
      <c r="H405">
        <v>32</v>
      </c>
    </row>
    <row r="406" spans="1:8" x14ac:dyDescent="0.3">
      <c r="A406" t="s">
        <v>848</v>
      </c>
      <c r="B406" t="s">
        <v>849</v>
      </c>
      <c r="C406">
        <v>1</v>
      </c>
      <c r="D406">
        <v>0</v>
      </c>
      <c r="E406">
        <v>5</v>
      </c>
      <c r="F406">
        <v>25</v>
      </c>
      <c r="G406" t="s">
        <v>14</v>
      </c>
      <c r="H406">
        <v>25</v>
      </c>
    </row>
    <row r="407" spans="1:8" x14ac:dyDescent="0.3">
      <c r="A407" t="s">
        <v>850</v>
      </c>
      <c r="B407" t="s">
        <v>851</v>
      </c>
      <c r="C407">
        <v>1</v>
      </c>
      <c r="D407" t="s">
        <v>852</v>
      </c>
      <c r="E407">
        <v>5</v>
      </c>
      <c r="F407">
        <v>125</v>
      </c>
      <c r="G407" t="s">
        <v>14</v>
      </c>
      <c r="H407">
        <v>160</v>
      </c>
    </row>
    <row r="408" spans="1:8" x14ac:dyDescent="0.3">
      <c r="A408" t="s">
        <v>853</v>
      </c>
      <c r="B408" t="s">
        <v>854</v>
      </c>
      <c r="C408">
        <v>10</v>
      </c>
      <c r="D408">
        <v>1</v>
      </c>
      <c r="E408">
        <v>5</v>
      </c>
      <c r="F408">
        <v>0</v>
      </c>
      <c r="G408" t="s">
        <v>14</v>
      </c>
      <c r="H408">
        <v>120</v>
      </c>
    </row>
    <row r="409" spans="1:8" x14ac:dyDescent="0.3">
      <c r="A409" t="s">
        <v>855</v>
      </c>
      <c r="B409" t="s">
        <v>856</v>
      </c>
      <c r="C409">
        <v>1</v>
      </c>
      <c r="D409">
        <v>0</v>
      </c>
      <c r="E409">
        <v>5</v>
      </c>
      <c r="F409">
        <v>40</v>
      </c>
      <c r="G409" t="s">
        <v>14</v>
      </c>
      <c r="H409">
        <v>40</v>
      </c>
    </row>
    <row r="410" spans="1:8" x14ac:dyDescent="0.3">
      <c r="A410" t="s">
        <v>857</v>
      </c>
      <c r="B410" t="s">
        <v>858</v>
      </c>
      <c r="C410">
        <v>1</v>
      </c>
      <c r="D410" t="s">
        <v>859</v>
      </c>
      <c r="E410">
        <v>5</v>
      </c>
      <c r="F410">
        <v>50</v>
      </c>
      <c r="G410" t="s">
        <v>14</v>
      </c>
      <c r="H410">
        <v>65</v>
      </c>
    </row>
    <row r="411" spans="1:8" x14ac:dyDescent="0.3">
      <c r="A411" t="s">
        <v>860</v>
      </c>
      <c r="B411" t="s">
        <v>861</v>
      </c>
      <c r="C411">
        <v>1</v>
      </c>
      <c r="D411">
        <v>0</v>
      </c>
      <c r="E411">
        <v>5</v>
      </c>
      <c r="F411">
        <v>60</v>
      </c>
      <c r="G411" t="s">
        <v>14</v>
      </c>
      <c r="H411">
        <v>60</v>
      </c>
    </row>
    <row r="412" spans="1:8" x14ac:dyDescent="0.3">
      <c r="A412" t="s">
        <v>862</v>
      </c>
      <c r="B412" t="s">
        <v>863</v>
      </c>
      <c r="C412" s="3">
        <v>45414</v>
      </c>
      <c r="D412" t="s">
        <v>864</v>
      </c>
      <c r="E412">
        <v>5</v>
      </c>
      <c r="F412">
        <v>100</v>
      </c>
      <c r="G412" t="s">
        <v>14</v>
      </c>
      <c r="H412">
        <v>110</v>
      </c>
    </row>
    <row r="413" spans="1:8" x14ac:dyDescent="0.3">
      <c r="A413" t="s">
        <v>865</v>
      </c>
      <c r="B413" t="s">
        <v>866</v>
      </c>
      <c r="C413">
        <v>1</v>
      </c>
      <c r="D413">
        <v>1</v>
      </c>
      <c r="E413">
        <v>5</v>
      </c>
      <c r="F413">
        <v>0</v>
      </c>
      <c r="G413" t="s">
        <v>14</v>
      </c>
      <c r="H413">
        <v>225</v>
      </c>
    </row>
    <row r="414" spans="1:8" x14ac:dyDescent="0.3">
      <c r="A414" t="s">
        <v>867</v>
      </c>
      <c r="B414" t="s">
        <v>868</v>
      </c>
      <c r="C414">
        <v>2</v>
      </c>
      <c r="D414">
        <v>1</v>
      </c>
      <c r="E414">
        <v>5</v>
      </c>
      <c r="F414">
        <v>0</v>
      </c>
      <c r="G414" t="s">
        <v>14</v>
      </c>
      <c r="H414">
        <v>110</v>
      </c>
    </row>
    <row r="415" spans="1:8" x14ac:dyDescent="0.3">
      <c r="A415" t="s">
        <v>869</v>
      </c>
      <c r="B415" t="s">
        <v>870</v>
      </c>
      <c r="C415">
        <v>1</v>
      </c>
      <c r="D415" t="s">
        <v>318</v>
      </c>
      <c r="E415">
        <v>5</v>
      </c>
      <c r="F415">
        <v>150</v>
      </c>
      <c r="G415" t="s">
        <v>14</v>
      </c>
      <c r="H415">
        <v>200</v>
      </c>
    </row>
    <row r="416" spans="1:8" x14ac:dyDescent="0.3">
      <c r="A416" t="s">
        <v>871</v>
      </c>
      <c r="B416" t="s">
        <v>872</v>
      </c>
      <c r="C416">
        <v>1</v>
      </c>
      <c r="D416">
        <v>0</v>
      </c>
      <c r="E416">
        <v>5</v>
      </c>
      <c r="F416">
        <v>40</v>
      </c>
      <c r="G416" t="s">
        <v>14</v>
      </c>
      <c r="H416">
        <v>40</v>
      </c>
    </row>
    <row r="417" spans="1:8" x14ac:dyDescent="0.3">
      <c r="A417" t="s">
        <v>873</v>
      </c>
      <c r="B417" t="s">
        <v>874</v>
      </c>
      <c r="C417">
        <v>1</v>
      </c>
      <c r="D417">
        <v>0</v>
      </c>
      <c r="E417">
        <v>5</v>
      </c>
      <c r="F417">
        <v>125</v>
      </c>
      <c r="G417" t="s">
        <v>14</v>
      </c>
      <c r="H417">
        <v>125</v>
      </c>
    </row>
    <row r="418" spans="1:8" x14ac:dyDescent="0.3">
      <c r="A418" t="s">
        <v>875</v>
      </c>
      <c r="B418" t="s">
        <v>876</v>
      </c>
      <c r="C418">
        <v>0</v>
      </c>
      <c r="D418">
        <v>1</v>
      </c>
      <c r="E418">
        <v>5</v>
      </c>
      <c r="F418">
        <v>0</v>
      </c>
      <c r="G418" t="s">
        <v>11</v>
      </c>
      <c r="H418">
        <v>0</v>
      </c>
    </row>
    <row r="419" spans="1:8" x14ac:dyDescent="0.3">
      <c r="A419" t="s">
        <v>877</v>
      </c>
      <c r="B419" t="s">
        <v>878</v>
      </c>
      <c r="C419">
        <v>1</v>
      </c>
      <c r="D419">
        <v>0</v>
      </c>
      <c r="E419">
        <v>5</v>
      </c>
      <c r="F419">
        <v>25</v>
      </c>
      <c r="G419" t="s">
        <v>14</v>
      </c>
      <c r="H419">
        <v>25</v>
      </c>
    </row>
    <row r="420" spans="1:8" x14ac:dyDescent="0.3">
      <c r="A420" t="s">
        <v>879</v>
      </c>
      <c r="B420" t="s">
        <v>880</v>
      </c>
      <c r="C420">
        <v>1</v>
      </c>
      <c r="D420" t="s">
        <v>852</v>
      </c>
      <c r="E420">
        <v>5</v>
      </c>
      <c r="F420">
        <v>125</v>
      </c>
      <c r="G420" t="s">
        <v>14</v>
      </c>
      <c r="H420">
        <v>160</v>
      </c>
    </row>
    <row r="421" spans="1:8" x14ac:dyDescent="0.3">
      <c r="A421" t="s">
        <v>881</v>
      </c>
      <c r="B421" t="s">
        <v>882</v>
      </c>
      <c r="C421">
        <v>10</v>
      </c>
      <c r="D421">
        <v>1</v>
      </c>
      <c r="E421">
        <v>5</v>
      </c>
      <c r="F421">
        <v>0</v>
      </c>
      <c r="G421" t="s">
        <v>14</v>
      </c>
      <c r="H421">
        <v>120</v>
      </c>
    </row>
    <row r="422" spans="1:8" x14ac:dyDescent="0.3">
      <c r="A422" t="s">
        <v>883</v>
      </c>
      <c r="B422" t="s">
        <v>884</v>
      </c>
      <c r="C422">
        <v>1</v>
      </c>
      <c r="D422">
        <v>0</v>
      </c>
      <c r="E422">
        <v>5</v>
      </c>
      <c r="F422">
        <v>40</v>
      </c>
      <c r="G422" t="s">
        <v>14</v>
      </c>
      <c r="H422">
        <v>40</v>
      </c>
    </row>
    <row r="423" spans="1:8" x14ac:dyDescent="0.3">
      <c r="A423" t="s">
        <v>885</v>
      </c>
      <c r="B423" t="s">
        <v>886</v>
      </c>
      <c r="C423">
        <v>1</v>
      </c>
      <c r="D423" t="s">
        <v>859</v>
      </c>
      <c r="E423">
        <v>5</v>
      </c>
      <c r="F423">
        <v>50</v>
      </c>
      <c r="G423" t="s">
        <v>14</v>
      </c>
      <c r="H423">
        <v>65</v>
      </c>
    </row>
    <row r="424" spans="1:8" x14ac:dyDescent="0.3">
      <c r="A424" t="s">
        <v>887</v>
      </c>
      <c r="B424" t="s">
        <v>888</v>
      </c>
      <c r="C424">
        <v>1</v>
      </c>
      <c r="D424">
        <v>0</v>
      </c>
      <c r="E424">
        <v>5</v>
      </c>
      <c r="F424">
        <v>60</v>
      </c>
      <c r="G424" t="s">
        <v>14</v>
      </c>
      <c r="H424">
        <v>60</v>
      </c>
    </row>
    <row r="425" spans="1:8" x14ac:dyDescent="0.3">
      <c r="A425" t="s">
        <v>889</v>
      </c>
      <c r="B425" t="s">
        <v>890</v>
      </c>
      <c r="C425" s="3">
        <v>45414</v>
      </c>
      <c r="D425" t="s">
        <v>864</v>
      </c>
      <c r="E425">
        <v>5</v>
      </c>
      <c r="F425">
        <v>100</v>
      </c>
      <c r="G425" t="s">
        <v>14</v>
      </c>
      <c r="H425">
        <v>110</v>
      </c>
    </row>
    <row r="426" spans="1:8" x14ac:dyDescent="0.3">
      <c r="A426" t="s">
        <v>891</v>
      </c>
      <c r="B426" t="s">
        <v>892</v>
      </c>
      <c r="C426">
        <v>1</v>
      </c>
      <c r="D426" t="s">
        <v>318</v>
      </c>
      <c r="E426">
        <v>5</v>
      </c>
      <c r="F426">
        <v>150</v>
      </c>
      <c r="G426" t="s">
        <v>14</v>
      </c>
      <c r="H426">
        <v>200</v>
      </c>
    </row>
    <row r="427" spans="1:8" x14ac:dyDescent="0.3">
      <c r="A427" t="s">
        <v>893</v>
      </c>
      <c r="B427" t="s">
        <v>894</v>
      </c>
      <c r="C427">
        <v>1</v>
      </c>
      <c r="D427">
        <v>0</v>
      </c>
      <c r="E427">
        <v>5</v>
      </c>
      <c r="F427">
        <v>40</v>
      </c>
      <c r="G427" t="s">
        <v>14</v>
      </c>
      <c r="H427">
        <v>40</v>
      </c>
    </row>
    <row r="428" spans="1:8" x14ac:dyDescent="0.3">
      <c r="A428" t="s">
        <v>895</v>
      </c>
      <c r="B428" t="s">
        <v>896</v>
      </c>
      <c r="C428">
        <v>10</v>
      </c>
      <c r="D428" t="s">
        <v>897</v>
      </c>
      <c r="E428" t="s">
        <v>61</v>
      </c>
      <c r="F428" s="2">
        <v>215972214</v>
      </c>
      <c r="G428" t="s">
        <v>14</v>
      </c>
      <c r="H428" s="2">
        <v>215999985</v>
      </c>
    </row>
    <row r="429" spans="1:8" x14ac:dyDescent="0.3">
      <c r="A429" t="s">
        <v>898</v>
      </c>
      <c r="B429" t="s">
        <v>899</v>
      </c>
      <c r="C429">
        <v>2</v>
      </c>
      <c r="D429">
        <v>1</v>
      </c>
      <c r="E429" t="s">
        <v>10</v>
      </c>
      <c r="F429">
        <v>0</v>
      </c>
      <c r="G429" t="s">
        <v>14</v>
      </c>
      <c r="H429" s="2">
        <v>660000038</v>
      </c>
    </row>
    <row r="430" spans="1:8" x14ac:dyDescent="0.3">
      <c r="A430" t="s">
        <v>900</v>
      </c>
      <c r="B430" t="s">
        <v>901</v>
      </c>
      <c r="C430">
        <v>1</v>
      </c>
      <c r="D430" t="s">
        <v>902</v>
      </c>
      <c r="E430" t="s">
        <v>541</v>
      </c>
      <c r="F430" s="2">
        <v>449652786</v>
      </c>
      <c r="G430" t="s">
        <v>14</v>
      </c>
      <c r="H430">
        <v>45</v>
      </c>
    </row>
    <row r="431" spans="1:8" x14ac:dyDescent="0.3">
      <c r="A431" t="s">
        <v>903</v>
      </c>
      <c r="B431" t="s">
        <v>904</v>
      </c>
      <c r="C431">
        <v>1</v>
      </c>
      <c r="D431">
        <v>0</v>
      </c>
      <c r="E431">
        <v>5</v>
      </c>
      <c r="F431">
        <v>25</v>
      </c>
      <c r="G431" t="s">
        <v>14</v>
      </c>
      <c r="H431">
        <v>25</v>
      </c>
    </row>
    <row r="432" spans="1:8" x14ac:dyDescent="0.3">
      <c r="A432" t="s">
        <v>905</v>
      </c>
      <c r="B432" t="s">
        <v>906</v>
      </c>
      <c r="C432">
        <v>1</v>
      </c>
      <c r="D432" t="s">
        <v>907</v>
      </c>
      <c r="E432">
        <v>5</v>
      </c>
      <c r="F432" s="2">
        <v>15234375</v>
      </c>
      <c r="G432" t="s">
        <v>14</v>
      </c>
      <c r="H432">
        <v>160</v>
      </c>
    </row>
    <row r="433" spans="1:8" x14ac:dyDescent="0.3">
      <c r="A433" t="s">
        <v>908</v>
      </c>
      <c r="B433" t="s">
        <v>909</v>
      </c>
      <c r="C433">
        <v>10</v>
      </c>
      <c r="D433">
        <v>1</v>
      </c>
      <c r="E433">
        <v>5</v>
      </c>
      <c r="F433">
        <v>0</v>
      </c>
      <c r="G433" t="s">
        <v>14</v>
      </c>
      <c r="H433">
        <v>120</v>
      </c>
    </row>
    <row r="434" spans="1:8" x14ac:dyDescent="0.3">
      <c r="A434" t="s">
        <v>910</v>
      </c>
      <c r="B434" t="s">
        <v>911</v>
      </c>
      <c r="C434">
        <v>1</v>
      </c>
      <c r="D434">
        <v>0</v>
      </c>
      <c r="E434">
        <v>5</v>
      </c>
      <c r="F434">
        <v>40</v>
      </c>
      <c r="G434" t="s">
        <v>14</v>
      </c>
      <c r="H434">
        <v>40</v>
      </c>
    </row>
    <row r="435" spans="1:8" x14ac:dyDescent="0.3">
      <c r="A435" t="s">
        <v>912</v>
      </c>
      <c r="B435" t="s">
        <v>913</v>
      </c>
      <c r="C435">
        <v>1</v>
      </c>
      <c r="D435" t="s">
        <v>914</v>
      </c>
      <c r="E435">
        <v>5</v>
      </c>
      <c r="F435" s="2">
        <v>615384598</v>
      </c>
      <c r="G435" t="s">
        <v>14</v>
      </c>
      <c r="H435">
        <v>65</v>
      </c>
    </row>
    <row r="436" spans="1:8" x14ac:dyDescent="0.3">
      <c r="A436" t="s">
        <v>915</v>
      </c>
      <c r="B436" t="s">
        <v>916</v>
      </c>
      <c r="C436">
        <v>1</v>
      </c>
      <c r="D436">
        <v>0</v>
      </c>
      <c r="E436">
        <v>5</v>
      </c>
      <c r="F436">
        <v>60</v>
      </c>
      <c r="G436" t="s">
        <v>14</v>
      </c>
      <c r="H436">
        <v>60</v>
      </c>
    </row>
    <row r="437" spans="1:8" x14ac:dyDescent="0.3">
      <c r="A437" t="s">
        <v>917</v>
      </c>
      <c r="B437" t="s">
        <v>918</v>
      </c>
      <c r="C437" s="3">
        <v>45414</v>
      </c>
      <c r="D437" t="s">
        <v>919</v>
      </c>
      <c r="E437">
        <v>5</v>
      </c>
      <c r="F437" s="2">
        <v>109090912</v>
      </c>
      <c r="G437" t="s">
        <v>14</v>
      </c>
      <c r="H437">
        <v>110</v>
      </c>
    </row>
    <row r="438" spans="1:8" x14ac:dyDescent="0.3">
      <c r="A438" t="s">
        <v>920</v>
      </c>
      <c r="B438" t="s">
        <v>921</v>
      </c>
      <c r="C438">
        <v>1</v>
      </c>
      <c r="D438" t="s">
        <v>922</v>
      </c>
      <c r="E438">
        <v>5</v>
      </c>
      <c r="F438" t="s">
        <v>923</v>
      </c>
      <c r="G438" t="s">
        <v>14</v>
      </c>
      <c r="H438">
        <v>200</v>
      </c>
    </row>
    <row r="439" spans="1:8" x14ac:dyDescent="0.3">
      <c r="A439" t="s">
        <v>924</v>
      </c>
      <c r="B439" t="s">
        <v>925</v>
      </c>
      <c r="C439">
        <v>1</v>
      </c>
      <c r="D439">
        <v>0</v>
      </c>
      <c r="E439">
        <v>5</v>
      </c>
      <c r="F439">
        <v>40</v>
      </c>
      <c r="G439" t="s">
        <v>14</v>
      </c>
      <c r="H439">
        <v>40</v>
      </c>
    </row>
    <row r="440" spans="1:8" x14ac:dyDescent="0.3">
      <c r="A440" t="s">
        <v>926</v>
      </c>
      <c r="B440" t="s">
        <v>927</v>
      </c>
      <c r="C440">
        <v>1</v>
      </c>
      <c r="D440">
        <v>0</v>
      </c>
      <c r="E440">
        <v>5</v>
      </c>
      <c r="F440">
        <v>25</v>
      </c>
      <c r="G440" t="s">
        <v>14</v>
      </c>
      <c r="H440">
        <v>25</v>
      </c>
    </row>
    <row r="441" spans="1:8" x14ac:dyDescent="0.3">
      <c r="A441" t="s">
        <v>928</v>
      </c>
      <c r="B441" t="s">
        <v>929</v>
      </c>
      <c r="C441">
        <v>1</v>
      </c>
      <c r="D441" t="s">
        <v>852</v>
      </c>
      <c r="E441">
        <v>5</v>
      </c>
      <c r="F441">
        <v>125</v>
      </c>
      <c r="G441" t="s">
        <v>14</v>
      </c>
      <c r="H441">
        <v>160</v>
      </c>
    </row>
    <row r="442" spans="1:8" x14ac:dyDescent="0.3">
      <c r="A442" t="s">
        <v>930</v>
      </c>
      <c r="B442" t="s">
        <v>931</v>
      </c>
      <c r="C442">
        <v>10</v>
      </c>
      <c r="D442">
        <v>1</v>
      </c>
      <c r="E442">
        <v>5</v>
      </c>
      <c r="F442">
        <v>0</v>
      </c>
      <c r="G442" t="s">
        <v>14</v>
      </c>
      <c r="H442">
        <v>120</v>
      </c>
    </row>
    <row r="443" spans="1:8" x14ac:dyDescent="0.3">
      <c r="A443" t="s">
        <v>932</v>
      </c>
      <c r="B443" t="s">
        <v>933</v>
      </c>
      <c r="C443">
        <v>1</v>
      </c>
      <c r="D443">
        <v>0</v>
      </c>
      <c r="E443">
        <v>5</v>
      </c>
      <c r="F443">
        <v>40</v>
      </c>
      <c r="G443" t="s">
        <v>14</v>
      </c>
      <c r="H443">
        <v>40</v>
      </c>
    </row>
    <row r="444" spans="1:8" x14ac:dyDescent="0.3">
      <c r="A444" t="s">
        <v>934</v>
      </c>
      <c r="B444" t="s">
        <v>935</v>
      </c>
      <c r="C444">
        <v>1</v>
      </c>
      <c r="D444" t="s">
        <v>859</v>
      </c>
      <c r="E444">
        <v>5</v>
      </c>
      <c r="F444">
        <v>50</v>
      </c>
      <c r="G444" t="s">
        <v>14</v>
      </c>
      <c r="H444">
        <v>65</v>
      </c>
    </row>
    <row r="445" spans="1:8" x14ac:dyDescent="0.3">
      <c r="A445" t="s">
        <v>936</v>
      </c>
      <c r="B445" t="s">
        <v>937</v>
      </c>
      <c r="C445">
        <v>1</v>
      </c>
      <c r="D445">
        <v>0</v>
      </c>
      <c r="E445">
        <v>5</v>
      </c>
      <c r="F445">
        <v>60</v>
      </c>
      <c r="G445" t="s">
        <v>14</v>
      </c>
      <c r="H445">
        <v>60</v>
      </c>
    </row>
    <row r="446" spans="1:8" x14ac:dyDescent="0.3">
      <c r="A446" t="s">
        <v>938</v>
      </c>
      <c r="B446" t="s">
        <v>939</v>
      </c>
      <c r="C446" s="3">
        <v>45414</v>
      </c>
      <c r="D446" t="s">
        <v>864</v>
      </c>
      <c r="E446">
        <v>5</v>
      </c>
      <c r="F446">
        <v>100</v>
      </c>
      <c r="G446" t="s">
        <v>14</v>
      </c>
      <c r="H446">
        <v>110</v>
      </c>
    </row>
    <row r="447" spans="1:8" x14ac:dyDescent="0.3">
      <c r="A447" t="s">
        <v>940</v>
      </c>
      <c r="B447" t="s">
        <v>941</v>
      </c>
      <c r="C447">
        <v>1</v>
      </c>
      <c r="D447" t="s">
        <v>318</v>
      </c>
      <c r="E447">
        <v>5</v>
      </c>
      <c r="F447">
        <v>150</v>
      </c>
      <c r="G447" t="s">
        <v>14</v>
      </c>
      <c r="H447">
        <v>200</v>
      </c>
    </row>
    <row r="448" spans="1:8" x14ac:dyDescent="0.3">
      <c r="A448" t="s">
        <v>942</v>
      </c>
      <c r="B448" t="s">
        <v>943</v>
      </c>
      <c r="C448">
        <v>1</v>
      </c>
      <c r="D448">
        <v>0</v>
      </c>
      <c r="E448">
        <v>5</v>
      </c>
      <c r="F448">
        <v>40</v>
      </c>
      <c r="G448" t="s">
        <v>14</v>
      </c>
      <c r="H448">
        <v>40</v>
      </c>
    </row>
    <row r="449" spans="1:8" x14ac:dyDescent="0.3">
      <c r="A449" t="s">
        <v>944</v>
      </c>
      <c r="B449" t="s">
        <v>945</v>
      </c>
      <c r="C449">
        <v>1</v>
      </c>
      <c r="D449">
        <v>0</v>
      </c>
      <c r="E449" t="s">
        <v>29</v>
      </c>
      <c r="F449" s="3">
        <v>45415</v>
      </c>
      <c r="G449" t="s">
        <v>14</v>
      </c>
      <c r="H449" s="3">
        <v>45415</v>
      </c>
    </row>
    <row r="450" spans="1:8" x14ac:dyDescent="0.3">
      <c r="A450" t="s">
        <v>946</v>
      </c>
      <c r="B450" t="s">
        <v>947</v>
      </c>
      <c r="C450">
        <v>1</v>
      </c>
      <c r="D450">
        <v>0</v>
      </c>
      <c r="E450" t="s">
        <v>29</v>
      </c>
      <c r="F450" s="2">
        <v>55999999</v>
      </c>
      <c r="G450" t="s">
        <v>14</v>
      </c>
      <c r="H450" s="2">
        <v>55999999</v>
      </c>
    </row>
    <row r="451" spans="1:8" x14ac:dyDescent="0.3">
      <c r="A451" t="s">
        <v>948</v>
      </c>
      <c r="B451" t="s">
        <v>949</v>
      </c>
      <c r="C451">
        <v>10</v>
      </c>
      <c r="D451" t="s">
        <v>552</v>
      </c>
      <c r="E451" t="s">
        <v>29</v>
      </c>
      <c r="F451">
        <v>14</v>
      </c>
      <c r="G451" t="s">
        <v>14</v>
      </c>
      <c r="H451" s="2">
        <v>167999992</v>
      </c>
    </row>
    <row r="452" spans="1:8" x14ac:dyDescent="0.3">
      <c r="A452" t="s">
        <v>950</v>
      </c>
      <c r="B452" t="s">
        <v>951</v>
      </c>
      <c r="C452" s="3">
        <v>45414</v>
      </c>
      <c r="D452" s="1">
        <v>6827.44067</v>
      </c>
      <c r="E452" t="s">
        <v>10</v>
      </c>
      <c r="F452" s="2">
        <v>659954977</v>
      </c>
      <c r="G452" t="s">
        <v>14</v>
      </c>
      <c r="H452" s="2">
        <v>660000038</v>
      </c>
    </row>
    <row r="453" spans="1:8" x14ac:dyDescent="0.3">
      <c r="A453" t="s">
        <v>952</v>
      </c>
      <c r="B453" t="s">
        <v>953</v>
      </c>
      <c r="C453">
        <v>10</v>
      </c>
      <c r="D453" t="s">
        <v>954</v>
      </c>
      <c r="E453" t="s">
        <v>29</v>
      </c>
      <c r="F453" s="2">
        <v>167870369</v>
      </c>
      <c r="G453" t="s">
        <v>14</v>
      </c>
      <c r="H453" s="2">
        <v>167999992</v>
      </c>
    </row>
    <row r="454" spans="1:8" x14ac:dyDescent="0.3">
      <c r="A454" t="s">
        <v>955</v>
      </c>
      <c r="B454" t="s">
        <v>956</v>
      </c>
      <c r="C454">
        <v>10</v>
      </c>
      <c r="D454" t="s">
        <v>957</v>
      </c>
      <c r="E454" t="s">
        <v>10</v>
      </c>
      <c r="F454">
        <v>6</v>
      </c>
      <c r="G454" t="s">
        <v>14</v>
      </c>
      <c r="H454" s="2">
        <v>720000029</v>
      </c>
    </row>
    <row r="455" spans="1:8" x14ac:dyDescent="0.3">
      <c r="A455" t="s">
        <v>958</v>
      </c>
      <c r="B455" t="s">
        <v>959</v>
      </c>
      <c r="C455" s="3">
        <v>45414</v>
      </c>
      <c r="D455" t="s">
        <v>960</v>
      </c>
      <c r="E455" t="s">
        <v>10</v>
      </c>
      <c r="F455">
        <v>6</v>
      </c>
      <c r="G455" t="s">
        <v>14</v>
      </c>
      <c r="H455" s="2">
        <v>660000038</v>
      </c>
    </row>
    <row r="456" spans="1:8" x14ac:dyDescent="0.3">
      <c r="A456" t="s">
        <v>961</v>
      </c>
      <c r="B456" t="s">
        <v>962</v>
      </c>
      <c r="C456" s="3">
        <v>45414</v>
      </c>
      <c r="D456" t="s">
        <v>748</v>
      </c>
      <c r="E456" t="s">
        <v>10</v>
      </c>
      <c r="F456" s="2">
        <v>659504175</v>
      </c>
      <c r="G456" t="s">
        <v>14</v>
      </c>
      <c r="H456" s="2">
        <v>660000038</v>
      </c>
    </row>
    <row r="457" spans="1:8" x14ac:dyDescent="0.3">
      <c r="A457" t="s">
        <v>963</v>
      </c>
      <c r="B457" t="s">
        <v>964</v>
      </c>
      <c r="C457">
        <v>1</v>
      </c>
      <c r="D457">
        <v>0</v>
      </c>
      <c r="E457">
        <v>3</v>
      </c>
      <c r="F457">
        <v>24</v>
      </c>
      <c r="G457" t="s">
        <v>14</v>
      </c>
      <c r="H457">
        <v>24</v>
      </c>
    </row>
    <row r="458" spans="1:8" x14ac:dyDescent="0.3">
      <c r="A458" t="s">
        <v>965</v>
      </c>
      <c r="B458" t="s">
        <v>966</v>
      </c>
      <c r="C458">
        <v>1</v>
      </c>
      <c r="D458">
        <v>0</v>
      </c>
      <c r="E458">
        <v>3</v>
      </c>
      <c r="F458">
        <v>24</v>
      </c>
      <c r="G458" t="s">
        <v>14</v>
      </c>
      <c r="H458">
        <v>24</v>
      </c>
    </row>
    <row r="459" spans="1:8" x14ac:dyDescent="0.3">
      <c r="A459" t="s">
        <v>967</v>
      </c>
      <c r="B459" t="s">
        <v>968</v>
      </c>
      <c r="C459">
        <v>1</v>
      </c>
      <c r="D459">
        <v>0</v>
      </c>
      <c r="E459">
        <v>3</v>
      </c>
      <c r="F459">
        <v>24</v>
      </c>
      <c r="G459" t="s">
        <v>14</v>
      </c>
      <c r="H459">
        <v>24</v>
      </c>
    </row>
    <row r="460" spans="1:8" x14ac:dyDescent="0.3">
      <c r="A460" t="s">
        <v>969</v>
      </c>
      <c r="B460" t="s">
        <v>970</v>
      </c>
      <c r="C460">
        <v>1</v>
      </c>
      <c r="D460">
        <v>0</v>
      </c>
      <c r="E460">
        <v>3</v>
      </c>
      <c r="F460">
        <v>24</v>
      </c>
      <c r="G460" t="s">
        <v>14</v>
      </c>
      <c r="H460">
        <v>24</v>
      </c>
    </row>
    <row r="461" spans="1:8" x14ac:dyDescent="0.3">
      <c r="A461" t="s">
        <v>971</v>
      </c>
      <c r="B461" t="s">
        <v>972</v>
      </c>
      <c r="C461">
        <v>1</v>
      </c>
      <c r="D461">
        <v>0</v>
      </c>
      <c r="E461">
        <v>3</v>
      </c>
      <c r="F461">
        <v>24</v>
      </c>
      <c r="G461" t="s">
        <v>14</v>
      </c>
      <c r="H461">
        <v>24</v>
      </c>
    </row>
    <row r="462" spans="1:8" x14ac:dyDescent="0.3">
      <c r="A462" t="s">
        <v>973</v>
      </c>
      <c r="B462" t="s">
        <v>974</v>
      </c>
      <c r="C462">
        <v>1</v>
      </c>
      <c r="D462">
        <v>0</v>
      </c>
      <c r="E462">
        <v>3</v>
      </c>
      <c r="F462">
        <v>24</v>
      </c>
      <c r="G462" t="s">
        <v>14</v>
      </c>
      <c r="H462">
        <v>24</v>
      </c>
    </row>
    <row r="463" spans="1:8" x14ac:dyDescent="0.3">
      <c r="A463" t="s">
        <v>975</v>
      </c>
      <c r="B463" t="s">
        <v>976</v>
      </c>
      <c r="C463">
        <v>1</v>
      </c>
      <c r="D463">
        <v>0</v>
      </c>
      <c r="E463">
        <v>3</v>
      </c>
      <c r="F463">
        <v>24</v>
      </c>
      <c r="G463" t="s">
        <v>14</v>
      </c>
      <c r="H463">
        <v>24</v>
      </c>
    </row>
    <row r="464" spans="1:8" x14ac:dyDescent="0.3">
      <c r="A464" t="s">
        <v>977</v>
      </c>
      <c r="B464" t="s">
        <v>978</v>
      </c>
      <c r="C464">
        <v>1</v>
      </c>
      <c r="D464">
        <v>0</v>
      </c>
      <c r="E464">
        <v>3</v>
      </c>
      <c r="F464">
        <v>24</v>
      </c>
      <c r="G464" t="s">
        <v>14</v>
      </c>
      <c r="H464">
        <v>24</v>
      </c>
    </row>
    <row r="465" spans="1:8" x14ac:dyDescent="0.3">
      <c r="A465" t="s">
        <v>979</v>
      </c>
      <c r="B465" t="s">
        <v>980</v>
      </c>
      <c r="C465">
        <v>1</v>
      </c>
      <c r="D465">
        <v>0</v>
      </c>
      <c r="E465">
        <v>3</v>
      </c>
      <c r="F465">
        <v>24</v>
      </c>
      <c r="G465" t="s">
        <v>14</v>
      </c>
      <c r="H465">
        <v>24</v>
      </c>
    </row>
    <row r="466" spans="1:8" x14ac:dyDescent="0.3">
      <c r="A466" t="s">
        <v>981</v>
      </c>
      <c r="B466" t="s">
        <v>982</v>
      </c>
      <c r="C466">
        <v>1</v>
      </c>
      <c r="D466">
        <v>0</v>
      </c>
      <c r="E466">
        <v>3</v>
      </c>
      <c r="F466">
        <v>24</v>
      </c>
      <c r="G466" t="s">
        <v>14</v>
      </c>
      <c r="H466">
        <v>24</v>
      </c>
    </row>
    <row r="467" spans="1:8" x14ac:dyDescent="0.3">
      <c r="A467" t="s">
        <v>983</v>
      </c>
      <c r="B467" t="s">
        <v>984</v>
      </c>
      <c r="C467">
        <v>1</v>
      </c>
      <c r="D467">
        <v>0</v>
      </c>
      <c r="E467">
        <v>3</v>
      </c>
      <c r="F467">
        <v>24</v>
      </c>
      <c r="G467" t="s">
        <v>14</v>
      </c>
      <c r="H467">
        <v>24</v>
      </c>
    </row>
    <row r="468" spans="1:8" x14ac:dyDescent="0.3">
      <c r="A468" t="s">
        <v>985</v>
      </c>
      <c r="B468" t="s">
        <v>986</v>
      </c>
      <c r="C468">
        <v>1</v>
      </c>
      <c r="D468">
        <v>0</v>
      </c>
      <c r="E468">
        <v>3</v>
      </c>
      <c r="F468">
        <v>24</v>
      </c>
      <c r="G468" t="s">
        <v>14</v>
      </c>
      <c r="H468">
        <v>24</v>
      </c>
    </row>
    <row r="469" spans="1:8" x14ac:dyDescent="0.3">
      <c r="A469" t="s">
        <v>987</v>
      </c>
      <c r="B469" t="s">
        <v>988</v>
      </c>
      <c r="C469">
        <v>1</v>
      </c>
      <c r="D469">
        <v>0</v>
      </c>
      <c r="E469">
        <v>3</v>
      </c>
      <c r="F469">
        <v>24</v>
      </c>
      <c r="G469" t="s">
        <v>14</v>
      </c>
      <c r="H469">
        <v>24</v>
      </c>
    </row>
    <row r="470" spans="1:8" x14ac:dyDescent="0.3">
      <c r="A470" t="s">
        <v>989</v>
      </c>
      <c r="B470" t="s">
        <v>990</v>
      </c>
      <c r="C470">
        <v>1</v>
      </c>
      <c r="D470">
        <v>0</v>
      </c>
      <c r="E470">
        <v>3</v>
      </c>
      <c r="F470">
        <v>24</v>
      </c>
      <c r="G470" t="s">
        <v>14</v>
      </c>
      <c r="H470">
        <v>24</v>
      </c>
    </row>
    <row r="471" spans="1:8" x14ac:dyDescent="0.3">
      <c r="A471" t="s">
        <v>991</v>
      </c>
      <c r="B471" t="s">
        <v>992</v>
      </c>
      <c r="C471">
        <v>1</v>
      </c>
      <c r="D471">
        <v>0</v>
      </c>
      <c r="E471">
        <v>4</v>
      </c>
      <c r="F471">
        <v>20</v>
      </c>
      <c r="G471" t="s">
        <v>14</v>
      </c>
      <c r="H471">
        <v>20</v>
      </c>
    </row>
    <row r="472" spans="1:8" x14ac:dyDescent="0.3">
      <c r="A472" t="s">
        <v>993</v>
      </c>
      <c r="B472" t="s">
        <v>994</v>
      </c>
      <c r="C472">
        <v>1</v>
      </c>
      <c r="D472" t="s">
        <v>852</v>
      </c>
      <c r="E472">
        <v>4</v>
      </c>
      <c r="F472">
        <v>100</v>
      </c>
      <c r="G472" t="s">
        <v>14</v>
      </c>
      <c r="H472">
        <v>128</v>
      </c>
    </row>
    <row r="473" spans="1:8" x14ac:dyDescent="0.3">
      <c r="A473" t="s">
        <v>995</v>
      </c>
      <c r="B473" t="s">
        <v>996</v>
      </c>
      <c r="C473">
        <v>10</v>
      </c>
      <c r="D473">
        <v>1</v>
      </c>
      <c r="E473">
        <v>4</v>
      </c>
      <c r="F473">
        <v>0</v>
      </c>
      <c r="G473" t="s">
        <v>14</v>
      </c>
      <c r="H473">
        <v>96</v>
      </c>
    </row>
    <row r="474" spans="1:8" x14ac:dyDescent="0.3">
      <c r="A474" t="s">
        <v>997</v>
      </c>
      <c r="B474" t="s">
        <v>998</v>
      </c>
      <c r="C474">
        <v>1</v>
      </c>
      <c r="D474">
        <v>0</v>
      </c>
      <c r="E474">
        <v>4</v>
      </c>
      <c r="F474">
        <v>32</v>
      </c>
      <c r="G474" t="s">
        <v>14</v>
      </c>
      <c r="H474">
        <v>32</v>
      </c>
    </row>
    <row r="475" spans="1:8" x14ac:dyDescent="0.3">
      <c r="A475" t="s">
        <v>999</v>
      </c>
      <c r="B475" t="s">
        <v>1000</v>
      </c>
      <c r="C475">
        <v>1</v>
      </c>
      <c r="D475" t="s">
        <v>859</v>
      </c>
      <c r="E475">
        <v>4</v>
      </c>
      <c r="F475">
        <v>40</v>
      </c>
      <c r="G475" t="s">
        <v>14</v>
      </c>
      <c r="H475">
        <v>52</v>
      </c>
    </row>
    <row r="476" spans="1:8" x14ac:dyDescent="0.3">
      <c r="A476" t="s">
        <v>1001</v>
      </c>
      <c r="B476" t="s">
        <v>1002</v>
      </c>
      <c r="C476">
        <v>1</v>
      </c>
      <c r="D476">
        <v>0</v>
      </c>
      <c r="E476">
        <v>4</v>
      </c>
      <c r="F476">
        <v>48</v>
      </c>
      <c r="G476" t="s">
        <v>14</v>
      </c>
      <c r="H476">
        <v>48</v>
      </c>
    </row>
    <row r="477" spans="1:8" x14ac:dyDescent="0.3">
      <c r="A477" t="s">
        <v>1003</v>
      </c>
      <c r="B477" t="s">
        <v>1004</v>
      </c>
      <c r="C477" s="3">
        <v>45414</v>
      </c>
      <c r="D477" t="s">
        <v>864</v>
      </c>
      <c r="E477">
        <v>4</v>
      </c>
      <c r="F477">
        <v>80</v>
      </c>
      <c r="G477" t="s">
        <v>14</v>
      </c>
      <c r="H477">
        <v>88</v>
      </c>
    </row>
    <row r="478" spans="1:8" x14ac:dyDescent="0.3">
      <c r="A478" t="s">
        <v>1005</v>
      </c>
      <c r="B478" t="s">
        <v>1006</v>
      </c>
      <c r="C478">
        <v>1</v>
      </c>
      <c r="D478">
        <v>1</v>
      </c>
      <c r="E478">
        <v>4</v>
      </c>
      <c r="F478">
        <v>0</v>
      </c>
      <c r="G478" t="s">
        <v>14</v>
      </c>
      <c r="H478">
        <v>180</v>
      </c>
    </row>
    <row r="479" spans="1:8" x14ac:dyDescent="0.3">
      <c r="A479" t="s">
        <v>1007</v>
      </c>
      <c r="B479" t="s">
        <v>1008</v>
      </c>
      <c r="C479">
        <v>2</v>
      </c>
      <c r="D479">
        <v>1</v>
      </c>
      <c r="E479">
        <v>4</v>
      </c>
      <c r="F479">
        <v>0</v>
      </c>
      <c r="G479" t="s">
        <v>14</v>
      </c>
      <c r="H479">
        <v>88</v>
      </c>
    </row>
    <row r="480" spans="1:8" x14ac:dyDescent="0.3">
      <c r="A480" t="s">
        <v>1009</v>
      </c>
      <c r="B480" t="s">
        <v>1010</v>
      </c>
      <c r="C480">
        <v>1</v>
      </c>
      <c r="D480" t="s">
        <v>318</v>
      </c>
      <c r="E480">
        <v>4</v>
      </c>
      <c r="F480">
        <v>120</v>
      </c>
      <c r="G480" t="s">
        <v>14</v>
      </c>
      <c r="H480">
        <v>160</v>
      </c>
    </row>
    <row r="481" spans="1:8" x14ac:dyDescent="0.3">
      <c r="A481" t="s">
        <v>1011</v>
      </c>
      <c r="B481" t="s">
        <v>1012</v>
      </c>
      <c r="C481">
        <v>1</v>
      </c>
      <c r="D481">
        <v>0</v>
      </c>
      <c r="E481">
        <v>4</v>
      </c>
      <c r="F481">
        <v>32</v>
      </c>
      <c r="G481" t="s">
        <v>14</v>
      </c>
      <c r="H481">
        <v>32</v>
      </c>
    </row>
    <row r="482" spans="1:8" x14ac:dyDescent="0.3">
      <c r="A482" t="s">
        <v>1013</v>
      </c>
      <c r="B482" t="s">
        <v>1014</v>
      </c>
      <c r="C482">
        <v>1</v>
      </c>
      <c r="D482">
        <v>0</v>
      </c>
      <c r="E482">
        <v>4</v>
      </c>
      <c r="F482">
        <v>100</v>
      </c>
      <c r="G482" t="s">
        <v>14</v>
      </c>
      <c r="H482">
        <v>100</v>
      </c>
    </row>
    <row r="483" spans="1:8" x14ac:dyDescent="0.3">
      <c r="A483" t="s">
        <v>1015</v>
      </c>
      <c r="B483" t="s">
        <v>1016</v>
      </c>
      <c r="C483">
        <v>0</v>
      </c>
      <c r="D483">
        <v>1</v>
      </c>
      <c r="E483">
        <v>4</v>
      </c>
      <c r="F483">
        <v>0</v>
      </c>
      <c r="G483" t="s">
        <v>11</v>
      </c>
      <c r="H483">
        <v>0</v>
      </c>
    </row>
    <row r="484" spans="1:8" x14ac:dyDescent="0.3">
      <c r="A484" t="s">
        <v>1017</v>
      </c>
      <c r="B484" t="s">
        <v>1018</v>
      </c>
      <c r="C484">
        <v>1</v>
      </c>
      <c r="D484">
        <v>0</v>
      </c>
      <c r="E484">
        <v>1</v>
      </c>
      <c r="F484">
        <v>8</v>
      </c>
      <c r="G484" t="s">
        <v>14</v>
      </c>
      <c r="H484">
        <v>8</v>
      </c>
    </row>
    <row r="485" spans="1:8" x14ac:dyDescent="0.3">
      <c r="A485" t="s">
        <v>1019</v>
      </c>
      <c r="B485" t="s">
        <v>1020</v>
      </c>
      <c r="C485">
        <v>1</v>
      </c>
      <c r="D485">
        <v>1</v>
      </c>
      <c r="E485">
        <v>4</v>
      </c>
      <c r="F485">
        <v>0</v>
      </c>
      <c r="G485" t="s">
        <v>14</v>
      </c>
      <c r="H485">
        <v>20</v>
      </c>
    </row>
    <row r="486" spans="1:8" x14ac:dyDescent="0.3">
      <c r="A486" t="s">
        <v>1021</v>
      </c>
      <c r="B486" t="s">
        <v>1022</v>
      </c>
      <c r="C486">
        <v>10</v>
      </c>
      <c r="D486">
        <v>1</v>
      </c>
      <c r="E486">
        <v>4</v>
      </c>
      <c r="F486">
        <v>0</v>
      </c>
      <c r="G486" t="s">
        <v>14</v>
      </c>
      <c r="H486">
        <v>96</v>
      </c>
    </row>
    <row r="487" spans="1:8" x14ac:dyDescent="0.3">
      <c r="A487" t="s">
        <v>1023</v>
      </c>
      <c r="B487" t="s">
        <v>1024</v>
      </c>
      <c r="C487">
        <v>1</v>
      </c>
      <c r="D487">
        <v>1</v>
      </c>
      <c r="E487">
        <v>4</v>
      </c>
      <c r="F487">
        <v>0</v>
      </c>
      <c r="G487" t="s">
        <v>14</v>
      </c>
      <c r="H487">
        <v>32</v>
      </c>
    </row>
    <row r="488" spans="1:8" x14ac:dyDescent="0.3">
      <c r="A488" t="s">
        <v>1025</v>
      </c>
      <c r="B488" t="s">
        <v>1026</v>
      </c>
      <c r="C488">
        <v>1</v>
      </c>
      <c r="D488">
        <v>1</v>
      </c>
      <c r="E488">
        <v>4</v>
      </c>
      <c r="F488">
        <v>0</v>
      </c>
      <c r="G488" t="s">
        <v>14</v>
      </c>
      <c r="H488">
        <v>52</v>
      </c>
    </row>
    <row r="489" spans="1:8" x14ac:dyDescent="0.3">
      <c r="A489" t="s">
        <v>1027</v>
      </c>
      <c r="B489" t="s">
        <v>1028</v>
      </c>
      <c r="C489">
        <v>1</v>
      </c>
      <c r="D489">
        <v>1</v>
      </c>
      <c r="E489">
        <v>4</v>
      </c>
      <c r="F489">
        <v>0</v>
      </c>
      <c r="G489" t="s">
        <v>14</v>
      </c>
      <c r="H489">
        <v>48</v>
      </c>
    </row>
    <row r="490" spans="1:8" x14ac:dyDescent="0.3">
      <c r="A490" t="s">
        <v>1029</v>
      </c>
      <c r="B490" t="s">
        <v>1030</v>
      </c>
      <c r="C490" s="3">
        <v>45414</v>
      </c>
      <c r="D490">
        <v>1</v>
      </c>
      <c r="E490">
        <v>4</v>
      </c>
      <c r="F490">
        <v>0</v>
      </c>
      <c r="G490" t="s">
        <v>14</v>
      </c>
      <c r="H490">
        <v>88</v>
      </c>
    </row>
    <row r="491" spans="1:8" x14ac:dyDescent="0.3">
      <c r="A491" t="s">
        <v>1031</v>
      </c>
      <c r="B491" t="s">
        <v>1032</v>
      </c>
      <c r="C491">
        <v>1</v>
      </c>
      <c r="D491">
        <v>1</v>
      </c>
      <c r="E491">
        <v>4</v>
      </c>
      <c r="F491">
        <v>0</v>
      </c>
      <c r="G491" t="s">
        <v>14</v>
      </c>
      <c r="H491">
        <v>160</v>
      </c>
    </row>
    <row r="492" spans="1:8" x14ac:dyDescent="0.3">
      <c r="A492" t="s">
        <v>1033</v>
      </c>
      <c r="B492" t="s">
        <v>1034</v>
      </c>
      <c r="C492">
        <v>1</v>
      </c>
      <c r="D492">
        <v>1</v>
      </c>
      <c r="E492">
        <v>4</v>
      </c>
      <c r="F492">
        <v>0</v>
      </c>
      <c r="G492" t="s">
        <v>14</v>
      </c>
      <c r="H492">
        <v>32</v>
      </c>
    </row>
    <row r="493" spans="1:8" x14ac:dyDescent="0.3">
      <c r="A493" t="s">
        <v>1035</v>
      </c>
      <c r="B493" t="s">
        <v>1036</v>
      </c>
      <c r="C493">
        <v>1</v>
      </c>
      <c r="D493">
        <v>0</v>
      </c>
      <c r="E493" t="s">
        <v>29</v>
      </c>
      <c r="F493" s="3">
        <v>45415</v>
      </c>
      <c r="G493" t="s">
        <v>14</v>
      </c>
      <c r="H493" s="3">
        <v>45415</v>
      </c>
    </row>
    <row r="494" spans="1:8" x14ac:dyDescent="0.3">
      <c r="A494" t="s">
        <v>1037</v>
      </c>
      <c r="B494" t="s">
        <v>1038</v>
      </c>
      <c r="C494">
        <v>1</v>
      </c>
      <c r="D494">
        <v>0</v>
      </c>
      <c r="E494" t="s">
        <v>29</v>
      </c>
      <c r="F494" s="2">
        <v>55999999</v>
      </c>
      <c r="G494" t="s">
        <v>14</v>
      </c>
      <c r="H494" s="2">
        <v>55999999</v>
      </c>
    </row>
    <row r="495" spans="1:8" x14ac:dyDescent="0.3">
      <c r="A495" t="s">
        <v>1039</v>
      </c>
      <c r="B495" t="s">
        <v>1040</v>
      </c>
      <c r="C495">
        <v>10</v>
      </c>
      <c r="D495" t="s">
        <v>552</v>
      </c>
      <c r="E495" t="s">
        <v>29</v>
      </c>
      <c r="F495">
        <v>14</v>
      </c>
      <c r="G495" t="s">
        <v>14</v>
      </c>
      <c r="H495" s="2">
        <v>167999992</v>
      </c>
    </row>
    <row r="496" spans="1:8" x14ac:dyDescent="0.3">
      <c r="A496" t="s">
        <v>1041</v>
      </c>
      <c r="B496" t="s">
        <v>1042</v>
      </c>
      <c r="C496">
        <v>1</v>
      </c>
      <c r="D496">
        <v>0</v>
      </c>
      <c r="E496" t="s">
        <v>10</v>
      </c>
      <c r="F496" s="3">
        <v>45413</v>
      </c>
      <c r="G496" t="s">
        <v>14</v>
      </c>
      <c r="H496" s="3">
        <v>45413</v>
      </c>
    </row>
    <row r="497" spans="1:8" x14ac:dyDescent="0.3">
      <c r="A497" t="s">
        <v>1043</v>
      </c>
      <c r="B497" t="s">
        <v>1044</v>
      </c>
      <c r="C497">
        <v>1</v>
      </c>
      <c r="D497">
        <v>0</v>
      </c>
      <c r="E497" t="s">
        <v>10</v>
      </c>
      <c r="F497" s="2">
        <v>360000014</v>
      </c>
      <c r="G497" t="s">
        <v>14</v>
      </c>
      <c r="H497" s="2">
        <v>360000014</v>
      </c>
    </row>
    <row r="498" spans="1:8" x14ac:dyDescent="0.3">
      <c r="A498" t="s">
        <v>1045</v>
      </c>
      <c r="B498" t="s">
        <v>1046</v>
      </c>
      <c r="C498">
        <v>1</v>
      </c>
      <c r="D498">
        <v>0</v>
      </c>
      <c r="E498" t="s">
        <v>10</v>
      </c>
      <c r="F498" s="2">
        <v>24000001</v>
      </c>
      <c r="G498" t="s">
        <v>14</v>
      </c>
      <c r="H498" s="2">
        <v>24000001</v>
      </c>
    </row>
    <row r="499" spans="1:8" x14ac:dyDescent="0.3">
      <c r="A499" t="s">
        <v>1047</v>
      </c>
      <c r="B499" t="s">
        <v>1048</v>
      </c>
      <c r="C499">
        <v>1</v>
      </c>
      <c r="D499" t="s">
        <v>313</v>
      </c>
      <c r="E499" t="s">
        <v>10</v>
      </c>
      <c r="F499">
        <v>3</v>
      </c>
      <c r="G499" t="s">
        <v>14</v>
      </c>
      <c r="H499" s="2">
        <v>39000001</v>
      </c>
    </row>
    <row r="500" spans="1:8" x14ac:dyDescent="0.3">
      <c r="A500" t="s">
        <v>1049</v>
      </c>
      <c r="B500" t="s">
        <v>1050</v>
      </c>
      <c r="C500">
        <v>1</v>
      </c>
      <c r="D500" t="s">
        <v>257</v>
      </c>
      <c r="E500" t="s">
        <v>10</v>
      </c>
      <c r="F500" s="2">
        <v>750000048</v>
      </c>
      <c r="G500" t="s">
        <v>14</v>
      </c>
      <c r="H500" s="2">
        <v>960000038</v>
      </c>
    </row>
    <row r="501" spans="1:8" x14ac:dyDescent="0.3">
      <c r="A501" t="s">
        <v>1051</v>
      </c>
      <c r="B501" t="s">
        <v>1052</v>
      </c>
      <c r="C501">
        <v>10</v>
      </c>
      <c r="D501" t="s">
        <v>957</v>
      </c>
      <c r="E501" t="s">
        <v>10</v>
      </c>
      <c r="F501">
        <v>6</v>
      </c>
      <c r="G501" t="s">
        <v>14</v>
      </c>
      <c r="H501" s="2">
        <v>720000029</v>
      </c>
    </row>
    <row r="502" spans="1:8" x14ac:dyDescent="0.3">
      <c r="A502" t="s">
        <v>1053</v>
      </c>
      <c r="B502" t="s">
        <v>1054</v>
      </c>
      <c r="C502" s="3">
        <v>45414</v>
      </c>
      <c r="D502" t="s">
        <v>960</v>
      </c>
      <c r="E502" t="s">
        <v>10</v>
      </c>
      <c r="F502">
        <v>6</v>
      </c>
      <c r="G502" t="s">
        <v>14</v>
      </c>
      <c r="H502" s="2">
        <v>660000038</v>
      </c>
    </row>
    <row r="503" spans="1:8" x14ac:dyDescent="0.3">
      <c r="A503" t="s">
        <v>1055</v>
      </c>
      <c r="B503" t="s">
        <v>1056</v>
      </c>
      <c r="C503">
        <v>1</v>
      </c>
      <c r="D503" t="s">
        <v>318</v>
      </c>
      <c r="E503" t="s">
        <v>10</v>
      </c>
      <c r="F503">
        <v>9</v>
      </c>
      <c r="G503" t="s">
        <v>14</v>
      </c>
      <c r="H503">
        <v>12</v>
      </c>
    </row>
    <row r="504" spans="1:8" x14ac:dyDescent="0.3">
      <c r="A504" t="s">
        <v>1057</v>
      </c>
      <c r="B504" t="s">
        <v>1058</v>
      </c>
      <c r="C504">
        <v>1</v>
      </c>
      <c r="D504">
        <v>0</v>
      </c>
      <c r="E504" t="s">
        <v>10</v>
      </c>
      <c r="F504" s="2">
        <v>24000001</v>
      </c>
      <c r="G504" t="s">
        <v>14</v>
      </c>
      <c r="H504" s="2">
        <v>24000001</v>
      </c>
    </row>
    <row r="505" spans="1:8" x14ac:dyDescent="0.3">
      <c r="A505" t="s">
        <v>1059</v>
      </c>
      <c r="B505" t="s">
        <v>1042</v>
      </c>
      <c r="C505">
        <v>1</v>
      </c>
      <c r="D505">
        <v>0</v>
      </c>
      <c r="E505" t="s">
        <v>90</v>
      </c>
      <c r="F505">
        <v>2</v>
      </c>
      <c r="G505" t="s">
        <v>14</v>
      </c>
      <c r="H505">
        <v>2</v>
      </c>
    </row>
    <row r="506" spans="1:8" x14ac:dyDescent="0.3">
      <c r="A506" t="s">
        <v>1060</v>
      </c>
      <c r="B506" t="s">
        <v>1044</v>
      </c>
      <c r="C506">
        <v>1</v>
      </c>
      <c r="D506">
        <v>0</v>
      </c>
      <c r="E506" t="s">
        <v>90</v>
      </c>
      <c r="F506" s="2">
        <v>480000019</v>
      </c>
      <c r="G506" t="s">
        <v>14</v>
      </c>
      <c r="H506" s="2">
        <v>480000019</v>
      </c>
    </row>
    <row r="507" spans="1:8" x14ac:dyDescent="0.3">
      <c r="A507" t="s">
        <v>1061</v>
      </c>
      <c r="B507" t="s">
        <v>1046</v>
      </c>
      <c r="C507">
        <v>1</v>
      </c>
      <c r="D507">
        <v>0</v>
      </c>
      <c r="E507" t="s">
        <v>90</v>
      </c>
      <c r="F507" s="2">
        <v>320000005</v>
      </c>
      <c r="G507" t="s">
        <v>14</v>
      </c>
      <c r="H507" s="2">
        <v>320000005</v>
      </c>
    </row>
    <row r="508" spans="1:8" x14ac:dyDescent="0.3">
      <c r="A508" t="s">
        <v>1062</v>
      </c>
      <c r="B508" t="s">
        <v>1048</v>
      </c>
      <c r="C508">
        <v>1</v>
      </c>
      <c r="D508" t="s">
        <v>1063</v>
      </c>
      <c r="E508" t="s">
        <v>90</v>
      </c>
      <c r="F508">
        <v>4</v>
      </c>
      <c r="G508" t="s">
        <v>14</v>
      </c>
      <c r="H508" s="2">
        <v>520000029</v>
      </c>
    </row>
    <row r="509" spans="1:8" x14ac:dyDescent="0.3">
      <c r="A509" t="s">
        <v>1064</v>
      </c>
      <c r="B509" t="s">
        <v>1050</v>
      </c>
      <c r="C509">
        <v>1</v>
      </c>
      <c r="D509" t="s">
        <v>1065</v>
      </c>
      <c r="E509" t="s">
        <v>90</v>
      </c>
      <c r="F509">
        <v>10</v>
      </c>
      <c r="G509" t="s">
        <v>14</v>
      </c>
      <c r="H509" s="2">
        <v>128000002</v>
      </c>
    </row>
    <row r="510" spans="1:8" x14ac:dyDescent="0.3">
      <c r="A510" t="s">
        <v>1066</v>
      </c>
      <c r="B510" t="s">
        <v>1056</v>
      </c>
      <c r="C510">
        <v>1</v>
      </c>
      <c r="D510" t="s">
        <v>318</v>
      </c>
      <c r="E510" t="s">
        <v>90</v>
      </c>
      <c r="F510">
        <v>12</v>
      </c>
      <c r="G510" t="s">
        <v>14</v>
      </c>
      <c r="H510">
        <v>16</v>
      </c>
    </row>
    <row r="511" spans="1:8" x14ac:dyDescent="0.3">
      <c r="A511" t="s">
        <v>1067</v>
      </c>
      <c r="B511" t="s">
        <v>1058</v>
      </c>
      <c r="C511">
        <v>1</v>
      </c>
      <c r="D511">
        <v>0</v>
      </c>
      <c r="E511" t="s">
        <v>90</v>
      </c>
      <c r="F511" s="2">
        <v>320000005</v>
      </c>
      <c r="G511" t="s">
        <v>14</v>
      </c>
      <c r="H511" s="2">
        <v>320000005</v>
      </c>
    </row>
    <row r="512" spans="1:8" x14ac:dyDescent="0.3">
      <c r="A512" t="s">
        <v>1068</v>
      </c>
      <c r="B512" t="s">
        <v>1069</v>
      </c>
      <c r="C512" s="3">
        <v>45414</v>
      </c>
      <c r="D512" s="1">
        <v>6827.44067</v>
      </c>
      <c r="E512" t="s">
        <v>10</v>
      </c>
      <c r="F512" s="2">
        <v>659954977</v>
      </c>
      <c r="G512" t="s">
        <v>14</v>
      </c>
      <c r="H512" s="2">
        <v>660000038</v>
      </c>
    </row>
    <row r="513" spans="1:8" x14ac:dyDescent="0.3">
      <c r="A513" t="s">
        <v>1070</v>
      </c>
      <c r="B513" t="s">
        <v>1071</v>
      </c>
      <c r="C513">
        <v>1</v>
      </c>
      <c r="D513">
        <v>0</v>
      </c>
      <c r="E513" t="s">
        <v>29</v>
      </c>
      <c r="F513" s="3">
        <v>45415</v>
      </c>
      <c r="G513" t="s">
        <v>14</v>
      </c>
      <c r="H513" s="3">
        <v>45415</v>
      </c>
    </row>
    <row r="514" spans="1:8" x14ac:dyDescent="0.3">
      <c r="A514" t="s">
        <v>1072</v>
      </c>
      <c r="B514" t="s">
        <v>1073</v>
      </c>
      <c r="C514">
        <v>10</v>
      </c>
      <c r="D514" t="s">
        <v>1074</v>
      </c>
      <c r="E514" t="s">
        <v>29</v>
      </c>
      <c r="F514" s="2">
        <v>167222214</v>
      </c>
      <c r="G514" t="s">
        <v>14</v>
      </c>
      <c r="H514" s="2">
        <v>167999992</v>
      </c>
    </row>
    <row r="515" spans="1:8" x14ac:dyDescent="0.3">
      <c r="A515" t="s">
        <v>1075</v>
      </c>
      <c r="B515" t="s">
        <v>1076</v>
      </c>
      <c r="C515">
        <v>1</v>
      </c>
      <c r="D515">
        <v>0</v>
      </c>
      <c r="E515" t="s">
        <v>29</v>
      </c>
      <c r="F515" s="2">
        <v>55999999</v>
      </c>
      <c r="G515" t="s">
        <v>14</v>
      </c>
      <c r="H515" s="2">
        <v>55999999</v>
      </c>
    </row>
    <row r="516" spans="1:8" x14ac:dyDescent="0.3">
      <c r="A516" t="s">
        <v>1077</v>
      </c>
      <c r="B516" t="s">
        <v>1078</v>
      </c>
      <c r="C516">
        <v>1</v>
      </c>
      <c r="D516">
        <v>0</v>
      </c>
      <c r="E516" t="s">
        <v>10</v>
      </c>
      <c r="F516" s="3">
        <v>45413</v>
      </c>
      <c r="G516" t="s">
        <v>14</v>
      </c>
      <c r="H516" s="3">
        <v>45413</v>
      </c>
    </row>
    <row r="517" spans="1:8" x14ac:dyDescent="0.3">
      <c r="A517" t="s">
        <v>1079</v>
      </c>
      <c r="B517" t="s">
        <v>1080</v>
      </c>
      <c r="C517">
        <v>10</v>
      </c>
      <c r="D517" t="s">
        <v>594</v>
      </c>
      <c r="E517" t="s">
        <v>10</v>
      </c>
      <c r="F517" s="2">
        <v>716666698</v>
      </c>
      <c r="G517" t="s">
        <v>14</v>
      </c>
      <c r="H517" s="2">
        <v>720000029</v>
      </c>
    </row>
    <row r="518" spans="1:8" x14ac:dyDescent="0.3">
      <c r="A518" t="s">
        <v>1081</v>
      </c>
      <c r="B518" t="s">
        <v>1082</v>
      </c>
      <c r="C518">
        <v>1</v>
      </c>
      <c r="D518">
        <v>0</v>
      </c>
      <c r="E518" t="s">
        <v>10</v>
      </c>
      <c r="F518" s="2">
        <v>24000001</v>
      </c>
      <c r="G518" t="s">
        <v>14</v>
      </c>
      <c r="H518" s="2">
        <v>24000001</v>
      </c>
    </row>
    <row r="519" spans="1:8" x14ac:dyDescent="0.3">
      <c r="A519" t="s">
        <v>1083</v>
      </c>
      <c r="B519" t="s">
        <v>1084</v>
      </c>
      <c r="C519">
        <v>1</v>
      </c>
      <c r="D519" t="s">
        <v>1085</v>
      </c>
      <c r="E519" t="s">
        <v>10</v>
      </c>
      <c r="F519" s="2">
        <v>369230771</v>
      </c>
      <c r="G519" t="s">
        <v>14</v>
      </c>
      <c r="H519" s="2">
        <v>39000001</v>
      </c>
    </row>
    <row r="520" spans="1:8" x14ac:dyDescent="0.3">
      <c r="A520" t="s">
        <v>1086</v>
      </c>
      <c r="B520" t="s">
        <v>1087</v>
      </c>
      <c r="C520">
        <v>1</v>
      </c>
      <c r="D520">
        <v>0</v>
      </c>
      <c r="E520" t="s">
        <v>10</v>
      </c>
      <c r="F520" s="2">
        <v>360000014</v>
      </c>
      <c r="G520" t="s">
        <v>14</v>
      </c>
      <c r="H520" s="2">
        <v>360000014</v>
      </c>
    </row>
    <row r="521" spans="1:8" x14ac:dyDescent="0.3">
      <c r="A521" t="s">
        <v>1088</v>
      </c>
      <c r="B521" t="s">
        <v>1089</v>
      </c>
      <c r="C521" s="3">
        <v>45414</v>
      </c>
      <c r="D521" t="s">
        <v>748</v>
      </c>
      <c r="E521" t="s">
        <v>10</v>
      </c>
      <c r="F521" s="2">
        <v>659504175</v>
      </c>
      <c r="G521" t="s">
        <v>14</v>
      </c>
      <c r="H521" s="2">
        <v>660000038</v>
      </c>
    </row>
    <row r="522" spans="1:8" x14ac:dyDescent="0.3">
      <c r="A522" t="s">
        <v>1090</v>
      </c>
      <c r="B522" t="s">
        <v>1091</v>
      </c>
      <c r="C522">
        <v>1</v>
      </c>
      <c r="D522" t="s">
        <v>1092</v>
      </c>
      <c r="E522">
        <v>20</v>
      </c>
      <c r="F522">
        <v>20</v>
      </c>
      <c r="G522" t="s">
        <v>14</v>
      </c>
      <c r="H522">
        <v>24</v>
      </c>
    </row>
    <row r="523" spans="1:8" x14ac:dyDescent="0.3">
      <c r="A523" t="s">
        <v>1093</v>
      </c>
      <c r="B523" t="s">
        <v>1094</v>
      </c>
      <c r="C523">
        <v>3</v>
      </c>
      <c r="D523" s="1">
        <v>62.133322</v>
      </c>
      <c r="E523" t="s">
        <v>10</v>
      </c>
      <c r="F523" s="2">
        <v>659995937</v>
      </c>
      <c r="G523" t="s">
        <v>14</v>
      </c>
      <c r="H523" s="2">
        <v>660000038</v>
      </c>
    </row>
    <row r="524" spans="1:8" x14ac:dyDescent="0.3">
      <c r="A524" t="s">
        <v>1095</v>
      </c>
      <c r="B524" t="s">
        <v>1096</v>
      </c>
      <c r="C524">
        <v>3</v>
      </c>
      <c r="D524" s="1">
        <v>62.133322</v>
      </c>
      <c r="E524" t="s">
        <v>10</v>
      </c>
      <c r="F524" s="2">
        <v>659995937</v>
      </c>
      <c r="G524" t="s">
        <v>14</v>
      </c>
      <c r="H524" s="2">
        <v>660000038</v>
      </c>
    </row>
    <row r="525" spans="1:8" x14ac:dyDescent="0.3">
      <c r="A525" t="s">
        <v>1097</v>
      </c>
      <c r="B525" t="s">
        <v>1098</v>
      </c>
      <c r="C525">
        <v>3</v>
      </c>
      <c r="D525">
        <v>1</v>
      </c>
      <c r="E525" t="s">
        <v>29</v>
      </c>
      <c r="F525">
        <v>0</v>
      </c>
      <c r="G525" t="s">
        <v>14</v>
      </c>
      <c r="H525" s="2">
        <v>153999996</v>
      </c>
    </row>
    <row r="526" spans="1:8" x14ac:dyDescent="0.3">
      <c r="A526" t="s">
        <v>1099</v>
      </c>
      <c r="B526" t="s">
        <v>1100</v>
      </c>
      <c r="C526">
        <v>3</v>
      </c>
      <c r="D526">
        <v>1</v>
      </c>
      <c r="E526" t="s">
        <v>61</v>
      </c>
      <c r="F526">
        <v>0</v>
      </c>
      <c r="G526" t="s">
        <v>14</v>
      </c>
      <c r="H526" s="2">
        <v>197999992</v>
      </c>
    </row>
    <row r="527" spans="1:8" x14ac:dyDescent="0.3">
      <c r="A527" t="s">
        <v>1101</v>
      </c>
      <c r="B527" t="s">
        <v>1102</v>
      </c>
      <c r="C527">
        <v>3</v>
      </c>
      <c r="D527" t="s">
        <v>1103</v>
      </c>
      <c r="E527">
        <v>1</v>
      </c>
      <c r="F527" s="2">
        <v>21818182</v>
      </c>
      <c r="G527" t="s">
        <v>14</v>
      </c>
      <c r="H527">
        <v>22</v>
      </c>
    </row>
    <row r="528" spans="1:8" x14ac:dyDescent="0.3">
      <c r="A528" t="s">
        <v>1104</v>
      </c>
      <c r="B528" t="s">
        <v>1105</v>
      </c>
      <c r="C528">
        <v>3</v>
      </c>
      <c r="D528" t="s">
        <v>1103</v>
      </c>
      <c r="E528">
        <v>1</v>
      </c>
      <c r="F528" s="2">
        <v>21818182</v>
      </c>
      <c r="G528" t="s">
        <v>14</v>
      </c>
      <c r="H528">
        <v>22</v>
      </c>
    </row>
    <row r="529" spans="1:8" x14ac:dyDescent="0.3">
      <c r="A529" t="s">
        <v>1106</v>
      </c>
      <c r="B529" t="s">
        <v>1107</v>
      </c>
      <c r="C529">
        <v>3</v>
      </c>
      <c r="D529" t="s">
        <v>1103</v>
      </c>
      <c r="E529">
        <v>1</v>
      </c>
      <c r="F529" s="2">
        <v>21818182</v>
      </c>
      <c r="G529" t="s">
        <v>14</v>
      </c>
      <c r="H529">
        <v>22</v>
      </c>
    </row>
    <row r="530" spans="1:8" x14ac:dyDescent="0.3">
      <c r="A530" t="s">
        <v>1108</v>
      </c>
      <c r="B530" t="s">
        <v>1109</v>
      </c>
      <c r="C530">
        <v>3</v>
      </c>
      <c r="D530" t="s">
        <v>1103</v>
      </c>
      <c r="E530">
        <v>1</v>
      </c>
      <c r="F530" s="2">
        <v>21818182</v>
      </c>
      <c r="G530" t="s">
        <v>14</v>
      </c>
      <c r="H530">
        <v>22</v>
      </c>
    </row>
    <row r="531" spans="1:8" x14ac:dyDescent="0.3">
      <c r="A531" t="s">
        <v>1110</v>
      </c>
      <c r="B531" t="s">
        <v>1111</v>
      </c>
      <c r="C531">
        <v>3</v>
      </c>
      <c r="D531" t="s">
        <v>1103</v>
      </c>
      <c r="E531">
        <v>1</v>
      </c>
      <c r="F531" s="2">
        <v>21818182</v>
      </c>
      <c r="G531" t="s">
        <v>14</v>
      </c>
      <c r="H531">
        <v>22</v>
      </c>
    </row>
    <row r="532" spans="1:8" x14ac:dyDescent="0.3">
      <c r="A532" t="s">
        <v>1112</v>
      </c>
      <c r="B532" t="s">
        <v>1113</v>
      </c>
      <c r="C532">
        <v>3</v>
      </c>
      <c r="D532" t="s">
        <v>1114</v>
      </c>
      <c r="E532" s="3">
        <v>45413</v>
      </c>
      <c r="F532" s="2">
        <v>32727272</v>
      </c>
      <c r="G532" t="s">
        <v>14</v>
      </c>
      <c r="H532">
        <v>33</v>
      </c>
    </row>
    <row r="533" spans="1:8" x14ac:dyDescent="0.3">
      <c r="A533" t="s">
        <v>1115</v>
      </c>
      <c r="B533" t="s">
        <v>1116</v>
      </c>
      <c r="C533">
        <v>3</v>
      </c>
      <c r="D533" t="s">
        <v>1114</v>
      </c>
      <c r="E533" s="3">
        <v>45413</v>
      </c>
      <c r="F533" s="2">
        <v>32727272</v>
      </c>
      <c r="G533" t="s">
        <v>14</v>
      </c>
      <c r="H533">
        <v>33</v>
      </c>
    </row>
    <row r="534" spans="1:8" x14ac:dyDescent="0.3">
      <c r="A534" t="s">
        <v>1117</v>
      </c>
      <c r="B534" t="s">
        <v>1118</v>
      </c>
      <c r="C534">
        <v>3</v>
      </c>
      <c r="D534" t="s">
        <v>1114</v>
      </c>
      <c r="E534" s="3">
        <v>45413</v>
      </c>
      <c r="F534" s="2">
        <v>32727272</v>
      </c>
      <c r="G534" t="s">
        <v>14</v>
      </c>
      <c r="H534">
        <v>33</v>
      </c>
    </row>
    <row r="535" spans="1:8" x14ac:dyDescent="0.3">
      <c r="A535" t="s">
        <v>1119</v>
      </c>
      <c r="B535" t="s">
        <v>1120</v>
      </c>
      <c r="C535">
        <v>3</v>
      </c>
      <c r="D535" t="s">
        <v>1114</v>
      </c>
      <c r="E535" s="3">
        <v>45413</v>
      </c>
      <c r="F535" s="2">
        <v>32727272</v>
      </c>
      <c r="G535" t="s">
        <v>14</v>
      </c>
      <c r="H535">
        <v>33</v>
      </c>
    </row>
    <row r="536" spans="1:8" x14ac:dyDescent="0.3">
      <c r="A536" t="s">
        <v>1121</v>
      </c>
      <c r="B536" t="s">
        <v>1122</v>
      </c>
      <c r="C536">
        <v>3</v>
      </c>
      <c r="D536" t="s">
        <v>1114</v>
      </c>
      <c r="E536" s="3">
        <v>45413</v>
      </c>
      <c r="F536" s="2">
        <v>32727272</v>
      </c>
      <c r="G536" t="s">
        <v>14</v>
      </c>
      <c r="H536">
        <v>33</v>
      </c>
    </row>
    <row r="537" spans="1:8" x14ac:dyDescent="0.3">
      <c r="A537" t="s">
        <v>1123</v>
      </c>
      <c r="B537" t="s">
        <v>1124</v>
      </c>
      <c r="C537">
        <v>3</v>
      </c>
      <c r="D537" t="s">
        <v>1114</v>
      </c>
      <c r="E537" s="3">
        <v>45413</v>
      </c>
      <c r="F537" s="2">
        <v>32727272</v>
      </c>
      <c r="G537" t="s">
        <v>14</v>
      </c>
      <c r="H537">
        <v>33</v>
      </c>
    </row>
    <row r="538" spans="1:8" x14ac:dyDescent="0.3">
      <c r="A538" t="s">
        <v>1125</v>
      </c>
      <c r="B538" t="s">
        <v>1126</v>
      </c>
      <c r="C538">
        <v>3</v>
      </c>
      <c r="D538" t="s">
        <v>1114</v>
      </c>
      <c r="E538" s="3">
        <v>45413</v>
      </c>
      <c r="F538" s="2">
        <v>32727272</v>
      </c>
      <c r="G538" t="s">
        <v>14</v>
      </c>
      <c r="H538">
        <v>33</v>
      </c>
    </row>
    <row r="539" spans="1:8" x14ac:dyDescent="0.3">
      <c r="A539" t="s">
        <v>1127</v>
      </c>
      <c r="B539" t="s">
        <v>1128</v>
      </c>
      <c r="C539">
        <v>3</v>
      </c>
      <c r="D539" t="s">
        <v>864</v>
      </c>
      <c r="E539">
        <v>2</v>
      </c>
      <c r="F539">
        <v>40</v>
      </c>
      <c r="G539" t="s">
        <v>14</v>
      </c>
      <c r="H539">
        <v>44</v>
      </c>
    </row>
    <row r="540" spans="1:8" x14ac:dyDescent="0.3">
      <c r="A540" t="s">
        <v>1129</v>
      </c>
      <c r="B540" t="s">
        <v>1130</v>
      </c>
      <c r="C540">
        <v>3</v>
      </c>
      <c r="D540" t="s">
        <v>864</v>
      </c>
      <c r="E540">
        <v>2</v>
      </c>
      <c r="F540">
        <v>40</v>
      </c>
      <c r="G540" t="s">
        <v>14</v>
      </c>
      <c r="H540">
        <v>44</v>
      </c>
    </row>
    <row r="541" spans="1:8" x14ac:dyDescent="0.3">
      <c r="A541" t="s">
        <v>1131</v>
      </c>
      <c r="B541" t="s">
        <v>1132</v>
      </c>
      <c r="C541">
        <v>3</v>
      </c>
      <c r="D541" t="s">
        <v>864</v>
      </c>
      <c r="E541">
        <v>2</v>
      </c>
      <c r="F541">
        <v>40</v>
      </c>
      <c r="G541" t="s">
        <v>14</v>
      </c>
      <c r="H541">
        <v>44</v>
      </c>
    </row>
    <row r="542" spans="1:8" x14ac:dyDescent="0.3">
      <c r="A542" t="s">
        <v>1133</v>
      </c>
      <c r="B542" t="s">
        <v>1134</v>
      </c>
      <c r="C542">
        <v>3</v>
      </c>
      <c r="D542">
        <v>1</v>
      </c>
      <c r="E542">
        <v>2</v>
      </c>
      <c r="F542">
        <v>0</v>
      </c>
      <c r="G542" t="s">
        <v>14</v>
      </c>
      <c r="H542">
        <v>44</v>
      </c>
    </row>
    <row r="543" spans="1:8" x14ac:dyDescent="0.3">
      <c r="A543" t="s">
        <v>1135</v>
      </c>
      <c r="B543" t="s">
        <v>1136</v>
      </c>
      <c r="C543">
        <v>3</v>
      </c>
      <c r="D543" t="s">
        <v>864</v>
      </c>
      <c r="E543">
        <v>2</v>
      </c>
      <c r="F543">
        <v>40</v>
      </c>
      <c r="G543" t="s">
        <v>14</v>
      </c>
      <c r="H543">
        <v>44</v>
      </c>
    </row>
    <row r="544" spans="1:8" x14ac:dyDescent="0.3">
      <c r="A544" t="s">
        <v>1137</v>
      </c>
      <c r="B544" t="s">
        <v>1138</v>
      </c>
      <c r="C544">
        <v>3</v>
      </c>
      <c r="D544">
        <v>1</v>
      </c>
      <c r="E544">
        <v>2</v>
      </c>
      <c r="F544">
        <v>0</v>
      </c>
      <c r="G544" t="s">
        <v>14</v>
      </c>
      <c r="H544">
        <v>44</v>
      </c>
    </row>
    <row r="545" spans="1:8" x14ac:dyDescent="0.3">
      <c r="A545" t="s">
        <v>1139</v>
      </c>
      <c r="B545" t="s">
        <v>1140</v>
      </c>
      <c r="C545">
        <v>3</v>
      </c>
      <c r="D545">
        <v>1</v>
      </c>
      <c r="E545">
        <v>2</v>
      </c>
      <c r="F545">
        <v>0</v>
      </c>
      <c r="G545" t="s">
        <v>14</v>
      </c>
      <c r="H545">
        <v>44</v>
      </c>
    </row>
    <row r="546" spans="1:8" x14ac:dyDescent="0.3">
      <c r="A546" t="s">
        <v>1141</v>
      </c>
      <c r="B546" t="s">
        <v>1142</v>
      </c>
      <c r="C546">
        <v>3</v>
      </c>
      <c r="D546" t="s">
        <v>864</v>
      </c>
      <c r="E546">
        <v>3</v>
      </c>
      <c r="F546">
        <v>60</v>
      </c>
      <c r="G546" t="s">
        <v>14</v>
      </c>
      <c r="H546">
        <v>66</v>
      </c>
    </row>
    <row r="547" spans="1:8" x14ac:dyDescent="0.3">
      <c r="A547" t="s">
        <v>1143</v>
      </c>
      <c r="B547" t="s">
        <v>1144</v>
      </c>
      <c r="C547">
        <v>3</v>
      </c>
      <c r="D547" t="s">
        <v>864</v>
      </c>
      <c r="E547">
        <v>3</v>
      </c>
      <c r="F547">
        <v>60</v>
      </c>
      <c r="G547" t="s">
        <v>14</v>
      </c>
      <c r="H547">
        <v>66</v>
      </c>
    </row>
    <row r="548" spans="1:8" x14ac:dyDescent="0.3">
      <c r="A548" t="s">
        <v>1145</v>
      </c>
      <c r="B548" t="s">
        <v>1146</v>
      </c>
      <c r="C548">
        <v>3</v>
      </c>
      <c r="D548" t="s">
        <v>864</v>
      </c>
      <c r="E548">
        <v>3</v>
      </c>
      <c r="F548">
        <v>60</v>
      </c>
      <c r="G548" t="s">
        <v>14</v>
      </c>
      <c r="H548">
        <v>66</v>
      </c>
    </row>
    <row r="549" spans="1:8" x14ac:dyDescent="0.3">
      <c r="A549" t="s">
        <v>1147</v>
      </c>
      <c r="B549" t="s">
        <v>1148</v>
      </c>
      <c r="C549">
        <v>3</v>
      </c>
      <c r="D549" t="s">
        <v>864</v>
      </c>
      <c r="E549">
        <v>3</v>
      </c>
      <c r="F549">
        <v>60</v>
      </c>
      <c r="G549" t="s">
        <v>14</v>
      </c>
      <c r="H549">
        <v>66</v>
      </c>
    </row>
    <row r="550" spans="1:8" x14ac:dyDescent="0.3">
      <c r="A550" t="s">
        <v>1149</v>
      </c>
      <c r="B550" t="s">
        <v>1150</v>
      </c>
      <c r="C550">
        <v>3</v>
      </c>
      <c r="D550" t="s">
        <v>864</v>
      </c>
      <c r="E550">
        <v>3</v>
      </c>
      <c r="F550">
        <v>60</v>
      </c>
      <c r="G550" t="s">
        <v>14</v>
      </c>
      <c r="H550">
        <v>66</v>
      </c>
    </row>
    <row r="551" spans="1:8" x14ac:dyDescent="0.3">
      <c r="A551" t="s">
        <v>1151</v>
      </c>
      <c r="B551" t="s">
        <v>1152</v>
      </c>
      <c r="C551">
        <v>3</v>
      </c>
      <c r="D551" t="s">
        <v>864</v>
      </c>
      <c r="E551">
        <v>3</v>
      </c>
      <c r="F551">
        <v>60</v>
      </c>
      <c r="G551" t="s">
        <v>14</v>
      </c>
      <c r="H551">
        <v>66</v>
      </c>
    </row>
    <row r="552" spans="1:8" x14ac:dyDescent="0.3">
      <c r="A552" t="s">
        <v>1153</v>
      </c>
      <c r="B552" t="s">
        <v>1154</v>
      </c>
      <c r="C552">
        <v>3</v>
      </c>
      <c r="D552" t="s">
        <v>864</v>
      </c>
      <c r="E552">
        <v>3</v>
      </c>
      <c r="F552">
        <v>60</v>
      </c>
      <c r="G552" t="s">
        <v>14</v>
      </c>
      <c r="H552">
        <v>66</v>
      </c>
    </row>
    <row r="553" spans="1:8" x14ac:dyDescent="0.3">
      <c r="A553" t="s">
        <v>1155</v>
      </c>
      <c r="B553" t="s">
        <v>1156</v>
      </c>
      <c r="C553">
        <v>3</v>
      </c>
      <c r="D553" t="s">
        <v>864</v>
      </c>
      <c r="E553">
        <v>3</v>
      </c>
      <c r="F553">
        <v>60</v>
      </c>
      <c r="G553" t="s">
        <v>14</v>
      </c>
      <c r="H553">
        <v>66</v>
      </c>
    </row>
    <row r="554" spans="1:8" x14ac:dyDescent="0.3">
      <c r="A554" t="s">
        <v>1157</v>
      </c>
      <c r="B554" t="s">
        <v>1158</v>
      </c>
      <c r="C554">
        <v>3</v>
      </c>
      <c r="D554" t="s">
        <v>864</v>
      </c>
      <c r="E554">
        <v>3</v>
      </c>
      <c r="F554">
        <v>60</v>
      </c>
      <c r="G554" t="s">
        <v>14</v>
      </c>
      <c r="H554">
        <v>66</v>
      </c>
    </row>
    <row r="555" spans="1:8" x14ac:dyDescent="0.3">
      <c r="A555" t="s">
        <v>1159</v>
      </c>
      <c r="B555" t="s">
        <v>1160</v>
      </c>
      <c r="C555">
        <v>3</v>
      </c>
      <c r="D555">
        <v>1</v>
      </c>
      <c r="E555">
        <v>2</v>
      </c>
      <c r="F555">
        <v>0</v>
      </c>
      <c r="G555" t="s">
        <v>14</v>
      </c>
      <c r="H555">
        <v>44</v>
      </c>
    </row>
    <row r="556" spans="1:8" x14ac:dyDescent="0.3">
      <c r="A556" t="s">
        <v>1161</v>
      </c>
      <c r="B556" t="s">
        <v>1162</v>
      </c>
      <c r="C556">
        <v>3</v>
      </c>
      <c r="D556" t="s">
        <v>864</v>
      </c>
      <c r="E556">
        <v>2</v>
      </c>
      <c r="F556">
        <v>40</v>
      </c>
      <c r="G556" t="s">
        <v>14</v>
      </c>
      <c r="H556">
        <v>44</v>
      </c>
    </row>
    <row r="557" spans="1:8" x14ac:dyDescent="0.3">
      <c r="A557" t="s">
        <v>1163</v>
      </c>
      <c r="B557" t="s">
        <v>1164</v>
      </c>
      <c r="C557">
        <v>3</v>
      </c>
      <c r="D557" t="s">
        <v>864</v>
      </c>
      <c r="E557">
        <v>3</v>
      </c>
      <c r="F557">
        <v>60</v>
      </c>
      <c r="G557" t="s">
        <v>14</v>
      </c>
      <c r="H557">
        <v>66</v>
      </c>
    </row>
    <row r="558" spans="1:8" x14ac:dyDescent="0.3">
      <c r="A558" t="s">
        <v>1165</v>
      </c>
      <c r="B558" t="s">
        <v>1166</v>
      </c>
      <c r="C558">
        <v>3</v>
      </c>
      <c r="D558">
        <v>1</v>
      </c>
      <c r="E558">
        <v>2</v>
      </c>
      <c r="F558">
        <v>0</v>
      </c>
      <c r="G558" t="s">
        <v>14</v>
      </c>
      <c r="H558">
        <v>44</v>
      </c>
    </row>
    <row r="559" spans="1:8" x14ac:dyDescent="0.3">
      <c r="A559" t="s">
        <v>1167</v>
      </c>
      <c r="B559" t="s">
        <v>1168</v>
      </c>
      <c r="C559">
        <v>1</v>
      </c>
      <c r="D559" t="s">
        <v>1169</v>
      </c>
      <c r="E559">
        <v>20</v>
      </c>
      <c r="F559" s="2">
        <v>23333334</v>
      </c>
      <c r="G559" t="s">
        <v>14</v>
      </c>
      <c r="H559">
        <v>24</v>
      </c>
    </row>
    <row r="560" spans="1:8" x14ac:dyDescent="0.3">
      <c r="A560" t="s">
        <v>1170</v>
      </c>
      <c r="B560" t="s">
        <v>1171</v>
      </c>
      <c r="C560">
        <v>1</v>
      </c>
      <c r="D560" t="s">
        <v>1172</v>
      </c>
      <c r="E560">
        <v>30</v>
      </c>
      <c r="F560" s="2">
        <v>358333321</v>
      </c>
      <c r="G560" t="s">
        <v>14</v>
      </c>
      <c r="H560">
        <v>36</v>
      </c>
    </row>
    <row r="561" spans="1:8" x14ac:dyDescent="0.3">
      <c r="A561" t="s">
        <v>1173</v>
      </c>
      <c r="B561" t="s">
        <v>1174</v>
      </c>
      <c r="C561">
        <v>0</v>
      </c>
      <c r="D561">
        <v>1</v>
      </c>
      <c r="E561">
        <v>2</v>
      </c>
      <c r="F561">
        <v>0</v>
      </c>
      <c r="G561" t="s">
        <v>11</v>
      </c>
      <c r="H561">
        <v>0</v>
      </c>
    </row>
    <row r="562" spans="1:8" x14ac:dyDescent="0.3">
      <c r="A562" t="s">
        <v>1175</v>
      </c>
      <c r="B562" t="s">
        <v>1176</v>
      </c>
      <c r="C562">
        <v>1</v>
      </c>
      <c r="D562">
        <v>0</v>
      </c>
      <c r="E562" t="s">
        <v>29</v>
      </c>
      <c r="F562" s="2">
        <v>55999999</v>
      </c>
      <c r="G562" t="s">
        <v>14</v>
      </c>
      <c r="H562" s="2">
        <v>55999999</v>
      </c>
    </row>
    <row r="563" spans="1:8" x14ac:dyDescent="0.3">
      <c r="A563" t="s">
        <v>1177</v>
      </c>
      <c r="B563" t="s">
        <v>1178</v>
      </c>
      <c r="C563">
        <v>1</v>
      </c>
      <c r="D563">
        <v>0</v>
      </c>
      <c r="E563" t="s">
        <v>29</v>
      </c>
      <c r="F563" s="3">
        <v>45415</v>
      </c>
      <c r="G563" t="s">
        <v>14</v>
      </c>
      <c r="H563" s="3">
        <v>45415</v>
      </c>
    </row>
    <row r="564" spans="1:8" x14ac:dyDescent="0.3">
      <c r="A564" t="s">
        <v>1179</v>
      </c>
      <c r="B564" t="s">
        <v>1180</v>
      </c>
      <c r="C564">
        <v>3</v>
      </c>
      <c r="D564" t="s">
        <v>1103</v>
      </c>
      <c r="E564">
        <v>1</v>
      </c>
      <c r="F564" s="2">
        <v>21818182</v>
      </c>
      <c r="G564" t="s">
        <v>14</v>
      </c>
      <c r="H564">
        <v>22</v>
      </c>
    </row>
    <row r="565" spans="1:8" x14ac:dyDescent="0.3">
      <c r="A565" t="s">
        <v>1181</v>
      </c>
      <c r="B565" t="s">
        <v>1182</v>
      </c>
      <c r="C565">
        <v>3</v>
      </c>
      <c r="D565" t="s">
        <v>864</v>
      </c>
      <c r="E565" s="3">
        <v>45414</v>
      </c>
      <c r="F565">
        <v>50</v>
      </c>
      <c r="G565" t="s">
        <v>14</v>
      </c>
      <c r="H565">
        <v>55</v>
      </c>
    </row>
    <row r="566" spans="1:8" x14ac:dyDescent="0.3">
      <c r="A566" t="s">
        <v>1183</v>
      </c>
      <c r="B566" t="s">
        <v>1184</v>
      </c>
      <c r="C566">
        <v>3</v>
      </c>
      <c r="D566" t="s">
        <v>864</v>
      </c>
      <c r="E566" s="3">
        <v>45414</v>
      </c>
      <c r="F566">
        <v>50</v>
      </c>
      <c r="G566" t="s">
        <v>14</v>
      </c>
      <c r="H566">
        <v>55</v>
      </c>
    </row>
    <row r="567" spans="1:8" x14ac:dyDescent="0.3">
      <c r="A567" t="s">
        <v>1185</v>
      </c>
      <c r="B567" t="s">
        <v>1186</v>
      </c>
      <c r="C567">
        <v>3</v>
      </c>
      <c r="D567" t="s">
        <v>864</v>
      </c>
      <c r="E567" s="3">
        <v>45414</v>
      </c>
      <c r="F567">
        <v>50</v>
      </c>
      <c r="G567" t="s">
        <v>14</v>
      </c>
      <c r="H567">
        <v>55</v>
      </c>
    </row>
    <row r="568" spans="1:8" x14ac:dyDescent="0.3">
      <c r="A568" t="s">
        <v>1187</v>
      </c>
      <c r="B568" t="s">
        <v>1188</v>
      </c>
      <c r="C568">
        <v>3</v>
      </c>
      <c r="D568" t="s">
        <v>864</v>
      </c>
      <c r="E568" s="3">
        <v>45414</v>
      </c>
      <c r="F568">
        <v>50</v>
      </c>
      <c r="G568" t="s">
        <v>14</v>
      </c>
      <c r="H568">
        <v>55</v>
      </c>
    </row>
    <row r="569" spans="1:8" x14ac:dyDescent="0.3">
      <c r="A569" t="s">
        <v>1189</v>
      </c>
      <c r="B569" t="s">
        <v>1190</v>
      </c>
      <c r="C569">
        <v>3</v>
      </c>
      <c r="D569" t="s">
        <v>864</v>
      </c>
      <c r="E569" s="3">
        <v>45414</v>
      </c>
      <c r="F569">
        <v>50</v>
      </c>
      <c r="G569" t="s">
        <v>14</v>
      </c>
      <c r="H569">
        <v>55</v>
      </c>
    </row>
    <row r="570" spans="1:8" x14ac:dyDescent="0.3">
      <c r="A570" t="s">
        <v>1191</v>
      </c>
      <c r="B570" t="s">
        <v>1192</v>
      </c>
      <c r="C570">
        <v>3</v>
      </c>
      <c r="D570" t="s">
        <v>864</v>
      </c>
      <c r="E570">
        <v>4</v>
      </c>
      <c r="F570">
        <v>80</v>
      </c>
      <c r="G570" t="s">
        <v>14</v>
      </c>
      <c r="H570">
        <v>88</v>
      </c>
    </row>
    <row r="571" spans="1:8" x14ac:dyDescent="0.3">
      <c r="A571" t="s">
        <v>1193</v>
      </c>
      <c r="B571" t="s">
        <v>1194</v>
      </c>
      <c r="C571">
        <v>3</v>
      </c>
      <c r="D571" t="s">
        <v>864</v>
      </c>
      <c r="E571">
        <v>4</v>
      </c>
      <c r="F571">
        <v>80</v>
      </c>
      <c r="G571" t="s">
        <v>14</v>
      </c>
      <c r="H571">
        <v>88</v>
      </c>
    </row>
    <row r="572" spans="1:8" x14ac:dyDescent="0.3">
      <c r="A572" t="s">
        <v>1195</v>
      </c>
      <c r="B572" t="s">
        <v>1196</v>
      </c>
      <c r="C572">
        <v>3</v>
      </c>
      <c r="D572" t="s">
        <v>864</v>
      </c>
      <c r="E572">
        <v>4</v>
      </c>
      <c r="F572">
        <v>80</v>
      </c>
      <c r="G572" t="s">
        <v>14</v>
      </c>
      <c r="H572">
        <v>88</v>
      </c>
    </row>
    <row r="573" spans="1:8" x14ac:dyDescent="0.3">
      <c r="A573" t="s">
        <v>1197</v>
      </c>
      <c r="B573" t="s">
        <v>1198</v>
      </c>
      <c r="C573">
        <v>3</v>
      </c>
      <c r="D573" t="s">
        <v>864</v>
      </c>
      <c r="E573">
        <v>4</v>
      </c>
      <c r="F573">
        <v>80</v>
      </c>
      <c r="G573" t="s">
        <v>14</v>
      </c>
      <c r="H573">
        <v>88</v>
      </c>
    </row>
    <row r="574" spans="1:8" x14ac:dyDescent="0.3">
      <c r="A574" t="s">
        <v>1199</v>
      </c>
      <c r="B574" t="s">
        <v>1200</v>
      </c>
      <c r="C574">
        <v>3</v>
      </c>
      <c r="D574" t="s">
        <v>864</v>
      </c>
      <c r="E574">
        <v>4</v>
      </c>
      <c r="F574">
        <v>80</v>
      </c>
      <c r="G574" t="s">
        <v>14</v>
      </c>
      <c r="H574">
        <v>88</v>
      </c>
    </row>
    <row r="575" spans="1:8" x14ac:dyDescent="0.3">
      <c r="A575" t="s">
        <v>1201</v>
      </c>
      <c r="B575" t="s">
        <v>1202</v>
      </c>
      <c r="C575">
        <v>3</v>
      </c>
      <c r="D575" t="s">
        <v>864</v>
      </c>
      <c r="E575">
        <v>4</v>
      </c>
      <c r="F575">
        <v>80</v>
      </c>
      <c r="G575" t="s">
        <v>14</v>
      </c>
      <c r="H575">
        <v>88</v>
      </c>
    </row>
    <row r="576" spans="1:8" x14ac:dyDescent="0.3">
      <c r="A576" t="s">
        <v>1203</v>
      </c>
      <c r="B576" t="s">
        <v>1204</v>
      </c>
      <c r="C576">
        <v>3</v>
      </c>
      <c r="D576" t="s">
        <v>864</v>
      </c>
      <c r="E576">
        <v>4</v>
      </c>
      <c r="F576">
        <v>80</v>
      </c>
      <c r="G576" t="s">
        <v>14</v>
      </c>
      <c r="H576">
        <v>88</v>
      </c>
    </row>
    <row r="577" spans="1:8" x14ac:dyDescent="0.3">
      <c r="A577" t="s">
        <v>1205</v>
      </c>
      <c r="B577" t="s">
        <v>1206</v>
      </c>
      <c r="C577">
        <v>3</v>
      </c>
      <c r="D577" t="s">
        <v>864</v>
      </c>
      <c r="E577">
        <v>4</v>
      </c>
      <c r="F577">
        <v>80</v>
      </c>
      <c r="G577" t="s">
        <v>14</v>
      </c>
      <c r="H577">
        <v>88</v>
      </c>
    </row>
    <row r="578" spans="1:8" x14ac:dyDescent="0.3">
      <c r="A578" t="s">
        <v>1207</v>
      </c>
      <c r="B578" t="s">
        <v>1208</v>
      </c>
      <c r="C578">
        <v>3</v>
      </c>
      <c r="D578" t="s">
        <v>864</v>
      </c>
      <c r="E578">
        <v>4</v>
      </c>
      <c r="F578">
        <v>80</v>
      </c>
      <c r="G578" t="s">
        <v>14</v>
      </c>
      <c r="H578">
        <v>88</v>
      </c>
    </row>
    <row r="579" spans="1:8" x14ac:dyDescent="0.3">
      <c r="A579" t="s">
        <v>1209</v>
      </c>
      <c r="B579" t="s">
        <v>1210</v>
      </c>
      <c r="C579">
        <v>1</v>
      </c>
      <c r="D579">
        <v>0</v>
      </c>
      <c r="E579">
        <v>5</v>
      </c>
      <c r="F579">
        <v>25</v>
      </c>
      <c r="G579" t="s">
        <v>14</v>
      </c>
      <c r="H579">
        <v>25</v>
      </c>
    </row>
    <row r="580" spans="1:8" x14ac:dyDescent="0.3">
      <c r="A580" t="s">
        <v>1211</v>
      </c>
      <c r="B580" t="s">
        <v>1212</v>
      </c>
      <c r="C580">
        <v>1</v>
      </c>
      <c r="D580" t="s">
        <v>852</v>
      </c>
      <c r="E580">
        <v>5</v>
      </c>
      <c r="F580">
        <v>125</v>
      </c>
      <c r="G580" t="s">
        <v>14</v>
      </c>
      <c r="H580">
        <v>160</v>
      </c>
    </row>
    <row r="581" spans="1:8" x14ac:dyDescent="0.3">
      <c r="A581" t="s">
        <v>1213</v>
      </c>
      <c r="B581" t="s">
        <v>1214</v>
      </c>
      <c r="C581">
        <v>10</v>
      </c>
      <c r="D581">
        <v>1</v>
      </c>
      <c r="E581">
        <v>5</v>
      </c>
      <c r="F581">
        <v>0</v>
      </c>
      <c r="G581" t="s">
        <v>14</v>
      </c>
      <c r="H581">
        <v>120</v>
      </c>
    </row>
    <row r="582" spans="1:8" x14ac:dyDescent="0.3">
      <c r="A582" t="s">
        <v>1215</v>
      </c>
      <c r="B582" t="s">
        <v>1216</v>
      </c>
      <c r="C582">
        <v>1</v>
      </c>
      <c r="D582">
        <v>0</v>
      </c>
      <c r="E582">
        <v>5</v>
      </c>
      <c r="F582">
        <v>40</v>
      </c>
      <c r="G582" t="s">
        <v>14</v>
      </c>
      <c r="H582">
        <v>40</v>
      </c>
    </row>
    <row r="583" spans="1:8" x14ac:dyDescent="0.3">
      <c r="A583" t="s">
        <v>1217</v>
      </c>
      <c r="B583" t="s">
        <v>1218</v>
      </c>
      <c r="C583">
        <v>1</v>
      </c>
      <c r="D583" t="s">
        <v>859</v>
      </c>
      <c r="E583">
        <v>5</v>
      </c>
      <c r="F583">
        <v>50</v>
      </c>
      <c r="G583" t="s">
        <v>14</v>
      </c>
      <c r="H583">
        <v>65</v>
      </c>
    </row>
    <row r="584" spans="1:8" x14ac:dyDescent="0.3">
      <c r="A584" t="s">
        <v>1219</v>
      </c>
      <c r="B584" t="s">
        <v>1220</v>
      </c>
      <c r="C584">
        <v>1</v>
      </c>
      <c r="D584">
        <v>0</v>
      </c>
      <c r="E584">
        <v>5</v>
      </c>
      <c r="F584">
        <v>60</v>
      </c>
      <c r="G584" t="s">
        <v>14</v>
      </c>
      <c r="H584">
        <v>60</v>
      </c>
    </row>
    <row r="585" spans="1:8" x14ac:dyDescent="0.3">
      <c r="A585" t="s">
        <v>1221</v>
      </c>
      <c r="B585" t="s">
        <v>1222</v>
      </c>
      <c r="C585" s="3">
        <v>45414</v>
      </c>
      <c r="D585" t="s">
        <v>864</v>
      </c>
      <c r="E585">
        <v>5</v>
      </c>
      <c r="F585">
        <v>100</v>
      </c>
      <c r="G585" t="s">
        <v>14</v>
      </c>
      <c r="H585">
        <v>110</v>
      </c>
    </row>
    <row r="586" spans="1:8" x14ac:dyDescent="0.3">
      <c r="A586" t="s">
        <v>1223</v>
      </c>
      <c r="B586" t="s">
        <v>1224</v>
      </c>
      <c r="C586">
        <v>3</v>
      </c>
      <c r="D586" t="s">
        <v>864</v>
      </c>
      <c r="E586">
        <v>5</v>
      </c>
      <c r="F586">
        <v>100</v>
      </c>
      <c r="G586" t="s">
        <v>14</v>
      </c>
      <c r="H586">
        <v>110</v>
      </c>
    </row>
    <row r="587" spans="1:8" x14ac:dyDescent="0.3">
      <c r="A587" t="s">
        <v>1225</v>
      </c>
      <c r="B587" t="s">
        <v>1226</v>
      </c>
      <c r="C587">
        <v>1</v>
      </c>
      <c r="D587" t="s">
        <v>318</v>
      </c>
      <c r="E587">
        <v>5</v>
      </c>
      <c r="F587">
        <v>150</v>
      </c>
      <c r="G587" t="s">
        <v>14</v>
      </c>
      <c r="H587">
        <v>200</v>
      </c>
    </row>
    <row r="588" spans="1:8" x14ac:dyDescent="0.3">
      <c r="A588" t="s">
        <v>1227</v>
      </c>
      <c r="B588" t="s">
        <v>1228</v>
      </c>
      <c r="C588">
        <v>1</v>
      </c>
      <c r="D588">
        <v>0</v>
      </c>
      <c r="E588">
        <v>5</v>
      </c>
      <c r="F588">
        <v>40</v>
      </c>
      <c r="G588" t="s">
        <v>14</v>
      </c>
      <c r="H588">
        <v>40</v>
      </c>
    </row>
    <row r="589" spans="1:8" x14ac:dyDescent="0.3">
      <c r="A589" t="s">
        <v>1229</v>
      </c>
      <c r="B589" t="s">
        <v>1230</v>
      </c>
      <c r="C589">
        <v>3</v>
      </c>
      <c r="D589" t="s">
        <v>864</v>
      </c>
      <c r="E589" s="3">
        <v>45414</v>
      </c>
      <c r="F589">
        <v>50</v>
      </c>
      <c r="G589" t="s">
        <v>14</v>
      </c>
      <c r="H589">
        <v>55</v>
      </c>
    </row>
    <row r="590" spans="1:8" x14ac:dyDescent="0.3">
      <c r="A590" t="s">
        <v>1231</v>
      </c>
      <c r="B590" t="s">
        <v>1232</v>
      </c>
      <c r="C590">
        <v>3</v>
      </c>
      <c r="D590" t="s">
        <v>1103</v>
      </c>
      <c r="E590">
        <v>1</v>
      </c>
      <c r="F590" s="2">
        <v>21818182</v>
      </c>
      <c r="G590" t="s">
        <v>14</v>
      </c>
      <c r="H590">
        <v>22</v>
      </c>
    </row>
    <row r="591" spans="1:8" x14ac:dyDescent="0.3">
      <c r="A591" t="s">
        <v>1233</v>
      </c>
      <c r="B591" t="s">
        <v>1234</v>
      </c>
      <c r="C591">
        <v>3</v>
      </c>
      <c r="D591" t="s">
        <v>1235</v>
      </c>
      <c r="E591" t="s">
        <v>90</v>
      </c>
      <c r="F591">
        <v>8</v>
      </c>
      <c r="G591" t="s">
        <v>14</v>
      </c>
      <c r="H591" s="2">
        <v>880000019</v>
      </c>
    </row>
    <row r="592" spans="1:8" x14ac:dyDescent="0.3">
      <c r="A592" t="s">
        <v>1236</v>
      </c>
      <c r="B592" t="s">
        <v>1237</v>
      </c>
      <c r="C592">
        <v>1</v>
      </c>
      <c r="D592" t="s">
        <v>1238</v>
      </c>
      <c r="E592">
        <v>25</v>
      </c>
      <c r="F592">
        <v>25</v>
      </c>
      <c r="G592" t="s">
        <v>14</v>
      </c>
      <c r="H592" s="2">
        <v>300000019</v>
      </c>
    </row>
    <row r="593" spans="1:8" x14ac:dyDescent="0.3">
      <c r="A593" t="s">
        <v>1239</v>
      </c>
      <c r="B593" t="s">
        <v>1240</v>
      </c>
      <c r="C593">
        <v>3</v>
      </c>
      <c r="D593" t="s">
        <v>748</v>
      </c>
      <c r="E593" t="s">
        <v>10</v>
      </c>
      <c r="F593" s="2">
        <v>659504175</v>
      </c>
      <c r="G593" t="s">
        <v>14</v>
      </c>
      <c r="H593" s="2">
        <v>660000038</v>
      </c>
    </row>
    <row r="594" spans="1:8" x14ac:dyDescent="0.3">
      <c r="A594" t="s">
        <v>1241</v>
      </c>
      <c r="B594" t="s">
        <v>1242</v>
      </c>
      <c r="C594">
        <v>3</v>
      </c>
      <c r="D594" t="s">
        <v>748</v>
      </c>
      <c r="E594" t="s">
        <v>10</v>
      </c>
      <c r="F594" s="2">
        <v>659504175</v>
      </c>
      <c r="G594" t="s">
        <v>14</v>
      </c>
      <c r="H594" s="2">
        <v>660000038</v>
      </c>
    </row>
    <row r="595" spans="1:8" x14ac:dyDescent="0.3">
      <c r="A595" t="s">
        <v>1243</v>
      </c>
      <c r="B595" t="s">
        <v>1244</v>
      </c>
      <c r="C595">
        <v>3</v>
      </c>
      <c r="D595" t="s">
        <v>748</v>
      </c>
      <c r="E595" t="s">
        <v>10</v>
      </c>
      <c r="F595" s="2">
        <v>659504175</v>
      </c>
      <c r="G595" t="s">
        <v>14</v>
      </c>
      <c r="H595" s="2">
        <v>660000038</v>
      </c>
    </row>
    <row r="596" spans="1:8" x14ac:dyDescent="0.3">
      <c r="A596" t="s">
        <v>1245</v>
      </c>
      <c r="B596" t="s">
        <v>1246</v>
      </c>
      <c r="C596">
        <v>3</v>
      </c>
      <c r="D596" s="1">
        <v>6827.44067</v>
      </c>
      <c r="E596" t="s">
        <v>10</v>
      </c>
      <c r="F596" s="2">
        <v>659954977</v>
      </c>
      <c r="G596" t="s">
        <v>14</v>
      </c>
      <c r="H596" s="2">
        <v>660000038</v>
      </c>
    </row>
    <row r="597" spans="1:8" x14ac:dyDescent="0.3">
      <c r="A597" t="s">
        <v>1247</v>
      </c>
      <c r="B597" t="s">
        <v>1248</v>
      </c>
      <c r="C597" s="3">
        <v>45414</v>
      </c>
      <c r="D597" t="s">
        <v>748</v>
      </c>
      <c r="E597" t="s">
        <v>10</v>
      </c>
      <c r="F597" s="2">
        <v>659504175</v>
      </c>
      <c r="G597" t="s">
        <v>14</v>
      </c>
      <c r="H597" s="2">
        <v>660000038</v>
      </c>
    </row>
    <row r="598" spans="1:8" x14ac:dyDescent="0.3">
      <c r="A598" t="s">
        <v>1249</v>
      </c>
      <c r="B598" t="s">
        <v>1250</v>
      </c>
      <c r="C598">
        <v>3</v>
      </c>
      <c r="D598" t="s">
        <v>748</v>
      </c>
      <c r="E598" t="s">
        <v>10</v>
      </c>
      <c r="F598" s="2">
        <v>659504175</v>
      </c>
      <c r="G598" t="s">
        <v>14</v>
      </c>
      <c r="H598" s="2">
        <v>660000038</v>
      </c>
    </row>
    <row r="599" spans="1:8" x14ac:dyDescent="0.3">
      <c r="A599" t="s">
        <v>1251</v>
      </c>
      <c r="B599" t="s">
        <v>1252</v>
      </c>
      <c r="C599">
        <v>1</v>
      </c>
      <c r="D599">
        <v>0</v>
      </c>
      <c r="E599" t="s">
        <v>10</v>
      </c>
      <c r="F599" s="3">
        <v>45413</v>
      </c>
      <c r="G599" t="s">
        <v>14</v>
      </c>
      <c r="H599" s="3">
        <v>45413</v>
      </c>
    </row>
    <row r="600" spans="1:8" x14ac:dyDescent="0.3">
      <c r="A600" t="s">
        <v>1253</v>
      </c>
      <c r="B600" t="s">
        <v>1254</v>
      </c>
      <c r="C600">
        <v>10</v>
      </c>
      <c r="D600" t="s">
        <v>1255</v>
      </c>
      <c r="E600" t="s">
        <v>10</v>
      </c>
      <c r="F600">
        <v>7</v>
      </c>
      <c r="G600" t="s">
        <v>14</v>
      </c>
      <c r="H600" s="2">
        <v>720000029</v>
      </c>
    </row>
    <row r="601" spans="1:8" x14ac:dyDescent="0.3">
      <c r="A601" t="s">
        <v>1256</v>
      </c>
      <c r="B601" t="s">
        <v>1257</v>
      </c>
      <c r="C601" s="3">
        <v>45414</v>
      </c>
      <c r="D601" t="s">
        <v>1258</v>
      </c>
      <c r="E601" t="s">
        <v>10</v>
      </c>
      <c r="F601" s="2">
        <v>654545498</v>
      </c>
      <c r="G601" t="s">
        <v>14</v>
      </c>
      <c r="H601" s="2">
        <v>660000038</v>
      </c>
    </row>
    <row r="602" spans="1:8" x14ac:dyDescent="0.3">
      <c r="A602" t="s">
        <v>1259</v>
      </c>
      <c r="B602" t="s">
        <v>1260</v>
      </c>
      <c r="C602">
        <v>3</v>
      </c>
      <c r="D602" t="s">
        <v>1258</v>
      </c>
      <c r="E602" t="s">
        <v>10</v>
      </c>
      <c r="F602" s="2">
        <v>654545498</v>
      </c>
      <c r="G602" t="s">
        <v>14</v>
      </c>
      <c r="H602" s="2">
        <v>660000038</v>
      </c>
    </row>
    <row r="603" spans="1:8" x14ac:dyDescent="0.3">
      <c r="A603" t="s">
        <v>1261</v>
      </c>
      <c r="B603" t="s">
        <v>1262</v>
      </c>
      <c r="C603">
        <v>1</v>
      </c>
      <c r="D603" t="s">
        <v>1085</v>
      </c>
      <c r="E603" t="s">
        <v>10</v>
      </c>
      <c r="F603" s="2">
        <v>369230771</v>
      </c>
      <c r="G603" t="s">
        <v>14</v>
      </c>
      <c r="H603" s="2">
        <v>39000001</v>
      </c>
    </row>
    <row r="604" spans="1:8" x14ac:dyDescent="0.3">
      <c r="A604" t="s">
        <v>1263</v>
      </c>
      <c r="B604" t="s">
        <v>1264</v>
      </c>
      <c r="C604">
        <v>1</v>
      </c>
      <c r="D604">
        <v>0</v>
      </c>
      <c r="E604" t="s">
        <v>10</v>
      </c>
      <c r="F604" s="2">
        <v>360000014</v>
      </c>
      <c r="G604" t="s">
        <v>14</v>
      </c>
      <c r="H604" s="2">
        <v>360000014</v>
      </c>
    </row>
    <row r="605" spans="1:8" x14ac:dyDescent="0.3">
      <c r="A605" t="s">
        <v>1265</v>
      </c>
      <c r="B605" t="s">
        <v>1266</v>
      </c>
      <c r="C605">
        <v>1</v>
      </c>
      <c r="D605">
        <v>0</v>
      </c>
      <c r="E605" t="s">
        <v>10</v>
      </c>
      <c r="F605" s="2">
        <v>24000001</v>
      </c>
      <c r="G605" t="s">
        <v>14</v>
      </c>
      <c r="H605" s="2">
        <v>24000001</v>
      </c>
    </row>
    <row r="606" spans="1:8" x14ac:dyDescent="0.3">
      <c r="A606" t="s">
        <v>1267</v>
      </c>
      <c r="B606" t="s">
        <v>1268</v>
      </c>
      <c r="C606">
        <v>1</v>
      </c>
      <c r="D606" t="s">
        <v>922</v>
      </c>
      <c r="E606" t="s">
        <v>10</v>
      </c>
      <c r="F606" s="4">
        <v>45962</v>
      </c>
      <c r="G606" t="s">
        <v>14</v>
      </c>
      <c r="H606">
        <v>12</v>
      </c>
    </row>
    <row r="607" spans="1:8" x14ac:dyDescent="0.3">
      <c r="A607" t="s">
        <v>1269</v>
      </c>
      <c r="B607" t="s">
        <v>1270</v>
      </c>
      <c r="C607">
        <v>1</v>
      </c>
      <c r="D607">
        <v>0</v>
      </c>
      <c r="E607" t="s">
        <v>10</v>
      </c>
      <c r="F607" s="2">
        <v>24000001</v>
      </c>
      <c r="G607" t="s">
        <v>14</v>
      </c>
      <c r="H607" s="2">
        <v>24000001</v>
      </c>
    </row>
    <row r="608" spans="1:8" x14ac:dyDescent="0.3">
      <c r="A608" t="s">
        <v>1271</v>
      </c>
      <c r="B608" t="s">
        <v>1272</v>
      </c>
      <c r="C608">
        <v>1</v>
      </c>
      <c r="D608">
        <v>0</v>
      </c>
      <c r="E608" t="s">
        <v>10</v>
      </c>
      <c r="F608" s="3">
        <v>45413</v>
      </c>
      <c r="G608" t="s">
        <v>14</v>
      </c>
      <c r="H608" s="3">
        <v>45413</v>
      </c>
    </row>
    <row r="609" spans="1:8" x14ac:dyDescent="0.3">
      <c r="A609" t="s">
        <v>1273</v>
      </c>
      <c r="B609" t="s">
        <v>1274</v>
      </c>
      <c r="C609">
        <v>10</v>
      </c>
      <c r="D609" t="s">
        <v>594</v>
      </c>
      <c r="E609" t="s">
        <v>10</v>
      </c>
      <c r="F609" s="2">
        <v>716666698</v>
      </c>
      <c r="G609" t="s">
        <v>14</v>
      </c>
      <c r="H609" s="2">
        <v>720000029</v>
      </c>
    </row>
    <row r="610" spans="1:8" x14ac:dyDescent="0.3">
      <c r="A610" t="s">
        <v>1275</v>
      </c>
      <c r="B610" t="s">
        <v>1276</v>
      </c>
      <c r="C610" s="3">
        <v>45414</v>
      </c>
      <c r="D610" t="s">
        <v>748</v>
      </c>
      <c r="E610" t="s">
        <v>10</v>
      </c>
      <c r="F610" s="2">
        <v>659504175</v>
      </c>
      <c r="G610" t="s">
        <v>14</v>
      </c>
      <c r="H610" s="2">
        <v>660000038</v>
      </c>
    </row>
    <row r="611" spans="1:8" x14ac:dyDescent="0.3">
      <c r="A611" t="s">
        <v>1277</v>
      </c>
      <c r="B611" t="s">
        <v>1278</v>
      </c>
      <c r="C611">
        <v>3</v>
      </c>
      <c r="D611" t="s">
        <v>748</v>
      </c>
      <c r="E611" t="s">
        <v>10</v>
      </c>
      <c r="F611" s="2">
        <v>659504175</v>
      </c>
      <c r="G611" t="s">
        <v>14</v>
      </c>
      <c r="H611" s="2">
        <v>660000038</v>
      </c>
    </row>
    <row r="612" spans="1:8" x14ac:dyDescent="0.3">
      <c r="A612" t="s">
        <v>1279</v>
      </c>
      <c r="B612" t="s">
        <v>1280</v>
      </c>
      <c r="C612">
        <v>1</v>
      </c>
      <c r="D612" t="s">
        <v>603</v>
      </c>
      <c r="E612" t="s">
        <v>10</v>
      </c>
      <c r="F612" s="2">
        <v>385207105</v>
      </c>
      <c r="G612" t="s">
        <v>14</v>
      </c>
      <c r="H612" s="2">
        <v>39000001</v>
      </c>
    </row>
    <row r="613" spans="1:8" x14ac:dyDescent="0.3">
      <c r="A613" t="s">
        <v>1281</v>
      </c>
      <c r="B613" t="s">
        <v>1282</v>
      </c>
      <c r="C613">
        <v>1</v>
      </c>
      <c r="D613">
        <v>0</v>
      </c>
      <c r="E613" t="s">
        <v>10</v>
      </c>
      <c r="F613" s="2">
        <v>360000014</v>
      </c>
      <c r="G613" t="s">
        <v>14</v>
      </c>
      <c r="H613" s="2">
        <v>360000014</v>
      </c>
    </row>
    <row r="614" spans="1:8" x14ac:dyDescent="0.3">
      <c r="A614" t="s">
        <v>1283</v>
      </c>
      <c r="B614" t="s">
        <v>1284</v>
      </c>
      <c r="C614">
        <v>1</v>
      </c>
      <c r="D614">
        <v>0</v>
      </c>
      <c r="E614" t="s">
        <v>10</v>
      </c>
      <c r="F614" s="2">
        <v>24000001</v>
      </c>
      <c r="G614" t="s">
        <v>14</v>
      </c>
      <c r="H614" s="2">
        <v>24000001</v>
      </c>
    </row>
    <row r="615" spans="1:8" x14ac:dyDescent="0.3">
      <c r="A615" t="s">
        <v>1285</v>
      </c>
      <c r="B615" t="s">
        <v>1286</v>
      </c>
      <c r="C615">
        <v>1</v>
      </c>
      <c r="D615" t="s">
        <v>386</v>
      </c>
      <c r="E615" t="s">
        <v>10</v>
      </c>
      <c r="F615" s="2">
        <v>118125</v>
      </c>
      <c r="G615" t="s">
        <v>14</v>
      </c>
      <c r="H615">
        <v>12</v>
      </c>
    </row>
    <row r="616" spans="1:8" x14ac:dyDescent="0.3">
      <c r="A616" t="s">
        <v>1287</v>
      </c>
      <c r="B616" t="s">
        <v>1288</v>
      </c>
      <c r="C616">
        <v>1</v>
      </c>
      <c r="D616">
        <v>0</v>
      </c>
      <c r="E616" t="s">
        <v>10</v>
      </c>
      <c r="F616" s="2">
        <v>24000001</v>
      </c>
      <c r="G616" t="s">
        <v>14</v>
      </c>
      <c r="H616" s="2">
        <v>24000001</v>
      </c>
    </row>
    <row r="617" spans="1:8" x14ac:dyDescent="0.3">
      <c r="A617" t="s">
        <v>1289</v>
      </c>
      <c r="B617" t="s">
        <v>1290</v>
      </c>
      <c r="C617">
        <v>1</v>
      </c>
      <c r="D617">
        <v>0</v>
      </c>
      <c r="E617" t="s">
        <v>10</v>
      </c>
      <c r="F617" s="3">
        <v>45413</v>
      </c>
      <c r="G617" t="s">
        <v>14</v>
      </c>
      <c r="H617" s="3">
        <v>45413</v>
      </c>
    </row>
    <row r="618" spans="1:8" x14ac:dyDescent="0.3">
      <c r="A618" t="s">
        <v>1291</v>
      </c>
      <c r="B618" t="s">
        <v>1292</v>
      </c>
      <c r="C618">
        <v>10</v>
      </c>
      <c r="D618" t="s">
        <v>594</v>
      </c>
      <c r="E618" t="s">
        <v>10</v>
      </c>
      <c r="F618" s="2">
        <v>716666698</v>
      </c>
      <c r="G618" t="s">
        <v>14</v>
      </c>
      <c r="H618" s="2">
        <v>720000029</v>
      </c>
    </row>
    <row r="619" spans="1:8" x14ac:dyDescent="0.3">
      <c r="A619" t="s">
        <v>1293</v>
      </c>
      <c r="B619" t="s">
        <v>1294</v>
      </c>
      <c r="C619" s="3">
        <v>45414</v>
      </c>
      <c r="D619" t="s">
        <v>748</v>
      </c>
      <c r="E619" t="s">
        <v>10</v>
      </c>
      <c r="F619" s="2">
        <v>659504175</v>
      </c>
      <c r="G619" t="s">
        <v>14</v>
      </c>
      <c r="H619" s="2">
        <v>660000038</v>
      </c>
    </row>
    <row r="620" spans="1:8" x14ac:dyDescent="0.3">
      <c r="A620" t="s">
        <v>1295</v>
      </c>
      <c r="B620" t="s">
        <v>1296</v>
      </c>
      <c r="C620">
        <v>3</v>
      </c>
      <c r="D620" t="s">
        <v>748</v>
      </c>
      <c r="E620" t="s">
        <v>10</v>
      </c>
      <c r="F620" s="2">
        <v>659504175</v>
      </c>
      <c r="G620" t="s">
        <v>14</v>
      </c>
      <c r="H620" s="2">
        <v>660000038</v>
      </c>
    </row>
    <row r="621" spans="1:8" x14ac:dyDescent="0.3">
      <c r="A621" t="s">
        <v>1297</v>
      </c>
      <c r="B621" t="s">
        <v>1298</v>
      </c>
      <c r="C621">
        <v>1</v>
      </c>
      <c r="D621" t="s">
        <v>603</v>
      </c>
      <c r="E621" t="s">
        <v>10</v>
      </c>
      <c r="F621" s="2">
        <v>385207105</v>
      </c>
      <c r="G621" t="s">
        <v>14</v>
      </c>
      <c r="H621" s="2">
        <v>39000001</v>
      </c>
    </row>
    <row r="622" spans="1:8" x14ac:dyDescent="0.3">
      <c r="A622" t="s">
        <v>1299</v>
      </c>
      <c r="B622" t="s">
        <v>1300</v>
      </c>
      <c r="C622">
        <v>1</v>
      </c>
      <c r="D622">
        <v>0</v>
      </c>
      <c r="E622" t="s">
        <v>10</v>
      </c>
      <c r="F622" s="2">
        <v>360000014</v>
      </c>
      <c r="G622" t="s">
        <v>14</v>
      </c>
      <c r="H622" s="2">
        <v>360000014</v>
      </c>
    </row>
    <row r="623" spans="1:8" x14ac:dyDescent="0.3">
      <c r="A623" t="s">
        <v>1301</v>
      </c>
      <c r="B623" t="s">
        <v>1302</v>
      </c>
      <c r="C623">
        <v>1</v>
      </c>
      <c r="D623">
        <v>0</v>
      </c>
      <c r="E623" t="s">
        <v>10</v>
      </c>
      <c r="F623" s="2">
        <v>24000001</v>
      </c>
      <c r="G623" t="s">
        <v>14</v>
      </c>
      <c r="H623" s="2">
        <v>24000001</v>
      </c>
    </row>
    <row r="624" spans="1:8" x14ac:dyDescent="0.3">
      <c r="A624" t="s">
        <v>1303</v>
      </c>
      <c r="B624" t="s">
        <v>1304</v>
      </c>
      <c r="C624">
        <v>1</v>
      </c>
      <c r="D624" t="s">
        <v>386</v>
      </c>
      <c r="E624" t="s">
        <v>10</v>
      </c>
      <c r="F624" s="2">
        <v>118125</v>
      </c>
      <c r="G624" t="s">
        <v>14</v>
      </c>
      <c r="H624">
        <v>12</v>
      </c>
    </row>
    <row r="625" spans="1:8" x14ac:dyDescent="0.3">
      <c r="A625" t="s">
        <v>1305</v>
      </c>
      <c r="B625" t="s">
        <v>1306</v>
      </c>
      <c r="C625">
        <v>1</v>
      </c>
      <c r="D625">
        <v>0</v>
      </c>
      <c r="E625" t="s">
        <v>10</v>
      </c>
      <c r="F625" s="2">
        <v>24000001</v>
      </c>
      <c r="G625" t="s">
        <v>14</v>
      </c>
      <c r="H625" s="2">
        <v>24000001</v>
      </c>
    </row>
    <row r="626" spans="1:8" x14ac:dyDescent="0.3">
      <c r="A626" t="s">
        <v>1307</v>
      </c>
      <c r="B626" t="s">
        <v>1308</v>
      </c>
      <c r="C626">
        <v>1</v>
      </c>
      <c r="D626">
        <v>0</v>
      </c>
      <c r="E626" t="s">
        <v>10</v>
      </c>
      <c r="F626" s="3">
        <v>45413</v>
      </c>
      <c r="G626" t="s">
        <v>14</v>
      </c>
      <c r="H626" s="3">
        <v>45413</v>
      </c>
    </row>
    <row r="627" spans="1:8" x14ac:dyDescent="0.3">
      <c r="A627" t="s">
        <v>1309</v>
      </c>
      <c r="B627" t="s">
        <v>1310</v>
      </c>
      <c r="C627">
        <v>10</v>
      </c>
      <c r="D627" t="s">
        <v>594</v>
      </c>
      <c r="E627" t="s">
        <v>10</v>
      </c>
      <c r="F627" s="2">
        <v>716666698</v>
      </c>
      <c r="G627" t="s">
        <v>14</v>
      </c>
      <c r="H627" s="2">
        <v>720000029</v>
      </c>
    </row>
    <row r="628" spans="1:8" x14ac:dyDescent="0.3">
      <c r="A628" t="s">
        <v>1311</v>
      </c>
      <c r="B628" t="s">
        <v>1312</v>
      </c>
      <c r="C628" s="3">
        <v>45414</v>
      </c>
      <c r="D628" t="s">
        <v>748</v>
      </c>
      <c r="E628" t="s">
        <v>10</v>
      </c>
      <c r="F628" s="2">
        <v>659504175</v>
      </c>
      <c r="G628" t="s">
        <v>14</v>
      </c>
      <c r="H628" s="2">
        <v>660000038</v>
      </c>
    </row>
    <row r="629" spans="1:8" x14ac:dyDescent="0.3">
      <c r="A629" t="s">
        <v>1313</v>
      </c>
      <c r="B629" t="s">
        <v>1314</v>
      </c>
      <c r="C629">
        <v>3</v>
      </c>
      <c r="D629" t="s">
        <v>748</v>
      </c>
      <c r="E629" t="s">
        <v>10</v>
      </c>
      <c r="F629" s="2">
        <v>659504175</v>
      </c>
      <c r="G629" t="s">
        <v>14</v>
      </c>
      <c r="H629" s="2">
        <v>660000038</v>
      </c>
    </row>
    <row r="630" spans="1:8" x14ac:dyDescent="0.3">
      <c r="A630" t="s">
        <v>1315</v>
      </c>
      <c r="B630" t="s">
        <v>1316</v>
      </c>
      <c r="C630">
        <v>1</v>
      </c>
      <c r="D630" t="s">
        <v>603</v>
      </c>
      <c r="E630" t="s">
        <v>10</v>
      </c>
      <c r="F630" s="2">
        <v>385207105</v>
      </c>
      <c r="G630" t="s">
        <v>14</v>
      </c>
      <c r="H630" s="2">
        <v>39000001</v>
      </c>
    </row>
    <row r="631" spans="1:8" x14ac:dyDescent="0.3">
      <c r="A631" t="s">
        <v>1317</v>
      </c>
      <c r="B631" t="s">
        <v>1318</v>
      </c>
      <c r="C631">
        <v>1</v>
      </c>
      <c r="D631">
        <v>0</v>
      </c>
      <c r="E631" t="s">
        <v>10</v>
      </c>
      <c r="F631" s="2">
        <v>360000014</v>
      </c>
      <c r="G631" t="s">
        <v>14</v>
      </c>
      <c r="H631" s="2">
        <v>360000014</v>
      </c>
    </row>
    <row r="632" spans="1:8" x14ac:dyDescent="0.3">
      <c r="A632" t="s">
        <v>1319</v>
      </c>
      <c r="B632" t="s">
        <v>1320</v>
      </c>
      <c r="C632">
        <v>1</v>
      </c>
      <c r="D632">
        <v>0</v>
      </c>
      <c r="E632" t="s">
        <v>10</v>
      </c>
      <c r="F632" s="2">
        <v>24000001</v>
      </c>
      <c r="G632" t="s">
        <v>14</v>
      </c>
      <c r="H632" s="2">
        <v>24000001</v>
      </c>
    </row>
    <row r="633" spans="1:8" x14ac:dyDescent="0.3">
      <c r="A633" t="s">
        <v>1321</v>
      </c>
      <c r="B633" t="s">
        <v>1322</v>
      </c>
      <c r="C633">
        <v>1</v>
      </c>
      <c r="D633" t="s">
        <v>386</v>
      </c>
      <c r="E633" t="s">
        <v>10</v>
      </c>
      <c r="F633" s="2">
        <v>118125</v>
      </c>
      <c r="G633" t="s">
        <v>14</v>
      </c>
      <c r="H633">
        <v>12</v>
      </c>
    </row>
    <row r="634" spans="1:8" x14ac:dyDescent="0.3">
      <c r="A634" t="s">
        <v>1323</v>
      </c>
      <c r="B634" t="s">
        <v>1324</v>
      </c>
      <c r="C634">
        <v>1</v>
      </c>
      <c r="D634">
        <v>0</v>
      </c>
      <c r="E634" t="s">
        <v>10</v>
      </c>
      <c r="F634" s="2">
        <v>24000001</v>
      </c>
      <c r="G634" t="s">
        <v>14</v>
      </c>
      <c r="H634" s="2">
        <v>24000001</v>
      </c>
    </row>
    <row r="635" spans="1:8" x14ac:dyDescent="0.3">
      <c r="A635" t="s">
        <v>1325</v>
      </c>
      <c r="B635" t="s">
        <v>1326</v>
      </c>
      <c r="C635">
        <v>10</v>
      </c>
      <c r="D635" t="s">
        <v>594</v>
      </c>
      <c r="E635" t="s">
        <v>10</v>
      </c>
      <c r="F635" s="2">
        <v>716666698</v>
      </c>
      <c r="G635" t="s">
        <v>14</v>
      </c>
      <c r="H635" s="2">
        <v>720000029</v>
      </c>
    </row>
    <row r="636" spans="1:8" x14ac:dyDescent="0.3">
      <c r="A636" t="s">
        <v>1327</v>
      </c>
      <c r="B636" t="s">
        <v>1328</v>
      </c>
      <c r="C636" s="3">
        <v>45414</v>
      </c>
      <c r="D636" t="s">
        <v>748</v>
      </c>
      <c r="E636" t="s">
        <v>10</v>
      </c>
      <c r="F636" s="2">
        <v>659504175</v>
      </c>
      <c r="G636" t="s">
        <v>14</v>
      </c>
      <c r="H636" s="2">
        <v>660000038</v>
      </c>
    </row>
    <row r="637" spans="1:8" x14ac:dyDescent="0.3">
      <c r="A637" t="s">
        <v>1329</v>
      </c>
      <c r="B637" t="s">
        <v>1330</v>
      </c>
      <c r="C637">
        <v>3</v>
      </c>
      <c r="D637" t="s">
        <v>748</v>
      </c>
      <c r="E637" t="s">
        <v>10</v>
      </c>
      <c r="F637" s="2">
        <v>659504175</v>
      </c>
      <c r="G637" t="s">
        <v>14</v>
      </c>
      <c r="H637" s="2">
        <v>660000038</v>
      </c>
    </row>
    <row r="638" spans="1:8" x14ac:dyDescent="0.3">
      <c r="A638" t="s">
        <v>1331</v>
      </c>
      <c r="B638" t="s">
        <v>1332</v>
      </c>
      <c r="C638">
        <v>1</v>
      </c>
      <c r="D638" t="s">
        <v>386</v>
      </c>
      <c r="E638" t="s">
        <v>10</v>
      </c>
      <c r="F638" s="2">
        <v>118125</v>
      </c>
      <c r="G638" t="s">
        <v>14</v>
      </c>
      <c r="H638">
        <v>12</v>
      </c>
    </row>
    <row r="639" spans="1:8" x14ac:dyDescent="0.3">
      <c r="A639" t="s">
        <v>1333</v>
      </c>
      <c r="B639" t="s">
        <v>1334</v>
      </c>
      <c r="C639">
        <v>1</v>
      </c>
      <c r="D639">
        <v>0</v>
      </c>
      <c r="E639" t="s">
        <v>10</v>
      </c>
      <c r="F639" s="2">
        <v>24000001</v>
      </c>
      <c r="G639" t="s">
        <v>14</v>
      </c>
      <c r="H639" s="2">
        <v>24000001</v>
      </c>
    </row>
    <row r="640" spans="1:8" x14ac:dyDescent="0.3">
      <c r="A640" t="s">
        <v>1335</v>
      </c>
      <c r="B640" t="s">
        <v>1336</v>
      </c>
      <c r="C640">
        <v>3</v>
      </c>
      <c r="D640" t="s">
        <v>748</v>
      </c>
      <c r="E640" t="s">
        <v>10</v>
      </c>
      <c r="F640" s="2">
        <v>659504175</v>
      </c>
      <c r="G640" t="s">
        <v>14</v>
      </c>
      <c r="H640" s="2">
        <v>660000038</v>
      </c>
    </row>
    <row r="641" spans="1:8" x14ac:dyDescent="0.3">
      <c r="A641" t="s">
        <v>1337</v>
      </c>
      <c r="B641" t="s">
        <v>1338</v>
      </c>
      <c r="C641" s="3">
        <v>45414</v>
      </c>
      <c r="D641" t="s">
        <v>748</v>
      </c>
      <c r="E641" t="s">
        <v>10</v>
      </c>
      <c r="F641" s="2">
        <v>659504175</v>
      </c>
      <c r="G641" t="s">
        <v>14</v>
      </c>
      <c r="H641" s="2">
        <v>660000038</v>
      </c>
    </row>
    <row r="642" spans="1:8" x14ac:dyDescent="0.3">
      <c r="A642" t="s">
        <v>1339</v>
      </c>
      <c r="B642" t="s">
        <v>1340</v>
      </c>
      <c r="C642">
        <v>3</v>
      </c>
      <c r="D642" t="s">
        <v>748</v>
      </c>
      <c r="E642" t="s">
        <v>10</v>
      </c>
      <c r="F642" s="2">
        <v>659504175</v>
      </c>
      <c r="G642" t="s">
        <v>14</v>
      </c>
      <c r="H642" s="2">
        <v>660000038</v>
      </c>
    </row>
    <row r="643" spans="1:8" x14ac:dyDescent="0.3">
      <c r="A643" t="s">
        <v>1341</v>
      </c>
      <c r="B643" t="s">
        <v>1342</v>
      </c>
      <c r="C643" s="3">
        <v>45414</v>
      </c>
      <c r="D643" t="s">
        <v>748</v>
      </c>
      <c r="E643" t="s">
        <v>10</v>
      </c>
      <c r="F643" s="2">
        <v>659504175</v>
      </c>
      <c r="G643" t="s">
        <v>14</v>
      </c>
      <c r="H643" s="2">
        <v>660000038</v>
      </c>
    </row>
    <row r="644" spans="1:8" x14ac:dyDescent="0.3">
      <c r="A644" t="s">
        <v>1343</v>
      </c>
      <c r="B644" t="s">
        <v>1344</v>
      </c>
      <c r="C644">
        <v>3</v>
      </c>
      <c r="D644" t="s">
        <v>748</v>
      </c>
      <c r="E644" t="s">
        <v>10</v>
      </c>
      <c r="F644" s="2">
        <v>659504175</v>
      </c>
      <c r="G644" t="s">
        <v>14</v>
      </c>
      <c r="H644" s="2">
        <v>660000038</v>
      </c>
    </row>
    <row r="645" spans="1:8" x14ac:dyDescent="0.3">
      <c r="A645" t="s">
        <v>1345</v>
      </c>
      <c r="B645" t="s">
        <v>1346</v>
      </c>
      <c r="C645" s="3">
        <v>45414</v>
      </c>
      <c r="D645" t="s">
        <v>748</v>
      </c>
      <c r="E645" t="s">
        <v>10</v>
      </c>
      <c r="F645" s="2">
        <v>659504175</v>
      </c>
      <c r="G645" t="s">
        <v>14</v>
      </c>
      <c r="H645" s="2">
        <v>660000038</v>
      </c>
    </row>
    <row r="646" spans="1:8" x14ac:dyDescent="0.3">
      <c r="A646" t="s">
        <v>1347</v>
      </c>
      <c r="B646" t="s">
        <v>1348</v>
      </c>
      <c r="C646">
        <v>3</v>
      </c>
      <c r="D646" t="s">
        <v>748</v>
      </c>
      <c r="E646" t="s">
        <v>10</v>
      </c>
      <c r="F646" s="2">
        <v>659504175</v>
      </c>
      <c r="G646" t="s">
        <v>14</v>
      </c>
      <c r="H646" s="2">
        <v>660000038</v>
      </c>
    </row>
    <row r="647" spans="1:8" x14ac:dyDescent="0.3">
      <c r="A647" t="s">
        <v>1349</v>
      </c>
      <c r="B647" t="s">
        <v>1350</v>
      </c>
      <c r="C647" s="3">
        <v>45414</v>
      </c>
      <c r="D647" t="s">
        <v>1258</v>
      </c>
      <c r="E647" t="s">
        <v>10</v>
      </c>
      <c r="F647" s="2">
        <v>654545498</v>
      </c>
      <c r="G647" t="s">
        <v>14</v>
      </c>
      <c r="H647" s="2">
        <v>660000038</v>
      </c>
    </row>
    <row r="648" spans="1:8" x14ac:dyDescent="0.3">
      <c r="A648" t="s">
        <v>1351</v>
      </c>
      <c r="B648" t="s">
        <v>1352</v>
      </c>
      <c r="C648">
        <v>3</v>
      </c>
      <c r="D648" t="s">
        <v>1258</v>
      </c>
      <c r="E648" t="s">
        <v>10</v>
      </c>
      <c r="F648" s="2">
        <v>654545498</v>
      </c>
      <c r="G648" t="s">
        <v>14</v>
      </c>
      <c r="H648" s="2">
        <v>660000038</v>
      </c>
    </row>
    <row r="649" spans="1:8" x14ac:dyDescent="0.3">
      <c r="A649" t="s">
        <v>1353</v>
      </c>
      <c r="B649" t="s">
        <v>1354</v>
      </c>
      <c r="C649">
        <v>1</v>
      </c>
      <c r="D649" t="s">
        <v>922</v>
      </c>
      <c r="E649" t="s">
        <v>10</v>
      </c>
      <c r="F649" s="4">
        <v>45962</v>
      </c>
      <c r="G649" t="s">
        <v>14</v>
      </c>
      <c r="H649">
        <v>12</v>
      </c>
    </row>
    <row r="650" spans="1:8" x14ac:dyDescent="0.3">
      <c r="A650" t="s">
        <v>1355</v>
      </c>
      <c r="B650" t="s">
        <v>1356</v>
      </c>
      <c r="C650">
        <v>1</v>
      </c>
      <c r="D650">
        <v>0</v>
      </c>
      <c r="E650" t="s">
        <v>10</v>
      </c>
      <c r="F650" s="2">
        <v>24000001</v>
      </c>
      <c r="G650" t="s">
        <v>14</v>
      </c>
      <c r="H650" s="2">
        <v>24000001</v>
      </c>
    </row>
    <row r="651" spans="1:8" x14ac:dyDescent="0.3">
      <c r="A651" t="s">
        <v>1357</v>
      </c>
      <c r="B651" t="s">
        <v>1358</v>
      </c>
      <c r="C651">
        <v>3</v>
      </c>
      <c r="D651" t="s">
        <v>748</v>
      </c>
      <c r="E651" t="s">
        <v>10</v>
      </c>
      <c r="F651" s="2">
        <v>659504175</v>
      </c>
      <c r="G651" t="s">
        <v>14</v>
      </c>
      <c r="H651" s="2">
        <v>660000038</v>
      </c>
    </row>
    <row r="652" spans="1:8" x14ac:dyDescent="0.3">
      <c r="A652" t="s">
        <v>1359</v>
      </c>
      <c r="B652" t="s">
        <v>1360</v>
      </c>
      <c r="C652">
        <v>3</v>
      </c>
      <c r="D652" t="s">
        <v>748</v>
      </c>
      <c r="E652" t="s">
        <v>10</v>
      </c>
      <c r="F652" s="2">
        <v>659504175</v>
      </c>
      <c r="G652" t="s">
        <v>14</v>
      </c>
      <c r="H652" s="2">
        <v>660000038</v>
      </c>
    </row>
    <row r="653" spans="1:8" x14ac:dyDescent="0.3">
      <c r="A653" t="s">
        <v>1361</v>
      </c>
      <c r="B653" t="s">
        <v>1362</v>
      </c>
      <c r="C653">
        <v>1</v>
      </c>
      <c r="D653">
        <v>0</v>
      </c>
      <c r="E653" t="s">
        <v>10</v>
      </c>
      <c r="F653" s="3">
        <v>45413</v>
      </c>
      <c r="G653" t="s">
        <v>14</v>
      </c>
      <c r="H653" s="3">
        <v>45413</v>
      </c>
    </row>
    <row r="654" spans="1:8" x14ac:dyDescent="0.3">
      <c r="A654" t="s">
        <v>1363</v>
      </c>
      <c r="B654" t="s">
        <v>1364</v>
      </c>
      <c r="C654">
        <v>10</v>
      </c>
      <c r="D654" t="s">
        <v>957</v>
      </c>
      <c r="E654" t="s">
        <v>10</v>
      </c>
      <c r="F654">
        <v>6</v>
      </c>
      <c r="G654" t="s">
        <v>14</v>
      </c>
      <c r="H654" s="2">
        <v>720000029</v>
      </c>
    </row>
    <row r="655" spans="1:8" x14ac:dyDescent="0.3">
      <c r="A655" t="s">
        <v>1365</v>
      </c>
      <c r="B655" t="s">
        <v>1366</v>
      </c>
      <c r="C655" s="3">
        <v>45414</v>
      </c>
      <c r="D655" t="s">
        <v>960</v>
      </c>
      <c r="E655" t="s">
        <v>10</v>
      </c>
      <c r="F655">
        <v>6</v>
      </c>
      <c r="G655" t="s">
        <v>14</v>
      </c>
      <c r="H655" s="2">
        <v>660000038</v>
      </c>
    </row>
    <row r="656" spans="1:8" x14ac:dyDescent="0.3">
      <c r="A656" t="s">
        <v>1367</v>
      </c>
      <c r="B656" t="s">
        <v>1368</v>
      </c>
      <c r="C656">
        <v>3</v>
      </c>
      <c r="D656" t="s">
        <v>960</v>
      </c>
      <c r="E656" t="s">
        <v>10</v>
      </c>
      <c r="F656">
        <v>6</v>
      </c>
      <c r="G656" t="s">
        <v>14</v>
      </c>
      <c r="H656" s="2">
        <v>660000038</v>
      </c>
    </row>
    <row r="657" spans="1:8" x14ac:dyDescent="0.3">
      <c r="A657" t="s">
        <v>1369</v>
      </c>
      <c r="B657" t="s">
        <v>1370</v>
      </c>
      <c r="C657">
        <v>1</v>
      </c>
      <c r="D657" t="s">
        <v>313</v>
      </c>
      <c r="E657" t="s">
        <v>10</v>
      </c>
      <c r="F657">
        <v>3</v>
      </c>
      <c r="G657" t="s">
        <v>14</v>
      </c>
      <c r="H657" s="2">
        <v>39000001</v>
      </c>
    </row>
    <row r="658" spans="1:8" x14ac:dyDescent="0.3">
      <c r="A658" t="s">
        <v>1371</v>
      </c>
      <c r="B658" t="s">
        <v>1372</v>
      </c>
      <c r="C658">
        <v>1</v>
      </c>
      <c r="D658">
        <v>0</v>
      </c>
      <c r="E658" t="s">
        <v>10</v>
      </c>
      <c r="F658" s="2">
        <v>360000014</v>
      </c>
      <c r="G658" t="s">
        <v>14</v>
      </c>
      <c r="H658" s="2">
        <v>360000014</v>
      </c>
    </row>
    <row r="659" spans="1:8" x14ac:dyDescent="0.3">
      <c r="A659" t="s">
        <v>1373</v>
      </c>
      <c r="B659" t="s">
        <v>1374</v>
      </c>
      <c r="C659">
        <v>1</v>
      </c>
      <c r="D659">
        <v>0</v>
      </c>
      <c r="E659" t="s">
        <v>10</v>
      </c>
      <c r="F659" s="2">
        <v>24000001</v>
      </c>
      <c r="G659" t="s">
        <v>14</v>
      </c>
      <c r="H659" s="2">
        <v>24000001</v>
      </c>
    </row>
    <row r="660" spans="1:8" x14ac:dyDescent="0.3">
      <c r="A660" t="s">
        <v>1375</v>
      </c>
      <c r="B660" t="s">
        <v>1376</v>
      </c>
      <c r="C660">
        <v>1</v>
      </c>
      <c r="D660" t="s">
        <v>318</v>
      </c>
      <c r="E660" t="s">
        <v>10</v>
      </c>
      <c r="F660">
        <v>9</v>
      </c>
      <c r="G660" t="s">
        <v>14</v>
      </c>
      <c r="H660">
        <v>12</v>
      </c>
    </row>
    <row r="661" spans="1:8" x14ac:dyDescent="0.3">
      <c r="A661" t="s">
        <v>1377</v>
      </c>
      <c r="B661" t="s">
        <v>1378</v>
      </c>
      <c r="C661">
        <v>1</v>
      </c>
      <c r="D661">
        <v>0</v>
      </c>
      <c r="E661" t="s">
        <v>10</v>
      </c>
      <c r="F661" s="2">
        <v>24000001</v>
      </c>
      <c r="G661" t="s">
        <v>14</v>
      </c>
      <c r="H661" s="2">
        <v>24000001</v>
      </c>
    </row>
    <row r="662" spans="1:8" x14ac:dyDescent="0.3">
      <c r="A662" t="s">
        <v>1379</v>
      </c>
      <c r="B662" t="s">
        <v>1380</v>
      </c>
      <c r="C662" s="3">
        <v>45414</v>
      </c>
      <c r="D662" t="s">
        <v>748</v>
      </c>
      <c r="E662" t="s">
        <v>10</v>
      </c>
      <c r="F662" s="2">
        <v>659504175</v>
      </c>
      <c r="G662" t="s">
        <v>14</v>
      </c>
      <c r="H662" s="2">
        <v>660000038</v>
      </c>
    </row>
    <row r="663" spans="1:8" x14ac:dyDescent="0.3">
      <c r="A663" t="s">
        <v>1381</v>
      </c>
      <c r="B663" t="s">
        <v>1382</v>
      </c>
      <c r="C663">
        <v>3</v>
      </c>
      <c r="D663" t="s">
        <v>748</v>
      </c>
      <c r="E663" t="s">
        <v>10</v>
      </c>
      <c r="F663" s="2">
        <v>659504175</v>
      </c>
      <c r="G663" t="s">
        <v>14</v>
      </c>
      <c r="H663" s="2">
        <v>660000038</v>
      </c>
    </row>
    <row r="664" spans="1:8" x14ac:dyDescent="0.3">
      <c r="A664" t="s">
        <v>1383</v>
      </c>
      <c r="B664" t="s">
        <v>1384</v>
      </c>
      <c r="C664" s="3">
        <v>45414</v>
      </c>
      <c r="D664" t="s">
        <v>748</v>
      </c>
      <c r="E664" t="s">
        <v>10</v>
      </c>
      <c r="F664" s="2">
        <v>659504175</v>
      </c>
      <c r="G664" t="s">
        <v>14</v>
      </c>
      <c r="H664" s="2">
        <v>660000038</v>
      </c>
    </row>
    <row r="665" spans="1:8" x14ac:dyDescent="0.3">
      <c r="A665" t="s">
        <v>1385</v>
      </c>
      <c r="B665" t="s">
        <v>1386</v>
      </c>
      <c r="C665">
        <v>3</v>
      </c>
      <c r="D665" t="s">
        <v>748</v>
      </c>
      <c r="E665" t="s">
        <v>10</v>
      </c>
      <c r="F665" s="2">
        <v>659504175</v>
      </c>
      <c r="G665" t="s">
        <v>14</v>
      </c>
      <c r="H665" s="2">
        <v>660000038</v>
      </c>
    </row>
    <row r="666" spans="1:8" x14ac:dyDescent="0.3">
      <c r="A666" t="s">
        <v>1387</v>
      </c>
      <c r="B666" t="s">
        <v>1388</v>
      </c>
      <c r="C666">
        <v>3</v>
      </c>
      <c r="D666" t="s">
        <v>1258</v>
      </c>
      <c r="E666" t="s">
        <v>10</v>
      </c>
      <c r="F666" s="2">
        <v>654545498</v>
      </c>
      <c r="G666" t="s">
        <v>14</v>
      </c>
      <c r="H666" s="2">
        <v>660000038</v>
      </c>
    </row>
    <row r="667" spans="1:8" x14ac:dyDescent="0.3">
      <c r="A667" t="s">
        <v>1389</v>
      </c>
      <c r="B667" t="s">
        <v>1390</v>
      </c>
      <c r="C667">
        <v>3</v>
      </c>
      <c r="D667" t="s">
        <v>864</v>
      </c>
      <c r="E667">
        <v>2</v>
      </c>
      <c r="F667">
        <v>40</v>
      </c>
      <c r="G667" t="s">
        <v>14</v>
      </c>
      <c r="H667">
        <v>44</v>
      </c>
    </row>
    <row r="668" spans="1:8" x14ac:dyDescent="0.3">
      <c r="A668" t="s">
        <v>1391</v>
      </c>
      <c r="B668" t="s">
        <v>1392</v>
      </c>
      <c r="C668">
        <v>3</v>
      </c>
      <c r="D668" t="s">
        <v>864</v>
      </c>
      <c r="E668">
        <v>3</v>
      </c>
      <c r="F668">
        <v>60</v>
      </c>
      <c r="G668" t="s">
        <v>14</v>
      </c>
      <c r="H668">
        <v>66</v>
      </c>
    </row>
    <row r="669" spans="1:8" x14ac:dyDescent="0.3">
      <c r="A669" t="s">
        <v>1393</v>
      </c>
      <c r="B669" t="s">
        <v>1394</v>
      </c>
      <c r="C669">
        <v>3</v>
      </c>
      <c r="D669" t="s">
        <v>864</v>
      </c>
      <c r="E669">
        <v>3</v>
      </c>
      <c r="F669">
        <v>60</v>
      </c>
      <c r="G669" t="s">
        <v>14</v>
      </c>
      <c r="H669">
        <v>66</v>
      </c>
    </row>
    <row r="670" spans="1:8" x14ac:dyDescent="0.3">
      <c r="A670" t="s">
        <v>1395</v>
      </c>
      <c r="B670" t="s">
        <v>1396</v>
      </c>
      <c r="C670">
        <v>3</v>
      </c>
      <c r="D670" t="s">
        <v>864</v>
      </c>
      <c r="E670">
        <v>3</v>
      </c>
      <c r="F670">
        <v>60</v>
      </c>
      <c r="G670" t="s">
        <v>14</v>
      </c>
      <c r="H670">
        <v>66</v>
      </c>
    </row>
    <row r="671" spans="1:8" x14ac:dyDescent="0.3">
      <c r="A671" t="s">
        <v>1397</v>
      </c>
      <c r="B671" t="s">
        <v>1398</v>
      </c>
      <c r="C671">
        <v>3</v>
      </c>
      <c r="D671" t="s">
        <v>864</v>
      </c>
      <c r="E671">
        <v>3</v>
      </c>
      <c r="F671">
        <v>60</v>
      </c>
      <c r="G671" t="s">
        <v>14</v>
      </c>
      <c r="H671">
        <v>66</v>
      </c>
    </row>
    <row r="672" spans="1:8" x14ac:dyDescent="0.3">
      <c r="A672" t="s">
        <v>1399</v>
      </c>
      <c r="B672" t="s">
        <v>1400</v>
      </c>
      <c r="C672">
        <v>3</v>
      </c>
      <c r="D672" t="s">
        <v>864</v>
      </c>
      <c r="E672">
        <v>3</v>
      </c>
      <c r="F672">
        <v>60</v>
      </c>
      <c r="G672" t="s">
        <v>14</v>
      </c>
      <c r="H672">
        <v>66</v>
      </c>
    </row>
    <row r="673" spans="1:8" x14ac:dyDescent="0.3">
      <c r="A673" t="s">
        <v>1401</v>
      </c>
      <c r="B673" t="s">
        <v>1402</v>
      </c>
      <c r="C673">
        <v>3</v>
      </c>
      <c r="D673" t="s">
        <v>864</v>
      </c>
      <c r="E673">
        <v>3</v>
      </c>
      <c r="F673">
        <v>60</v>
      </c>
      <c r="G673" t="s">
        <v>14</v>
      </c>
      <c r="H673">
        <v>66</v>
      </c>
    </row>
    <row r="674" spans="1:8" x14ac:dyDescent="0.3">
      <c r="A674" t="s">
        <v>1403</v>
      </c>
      <c r="B674" t="s">
        <v>1404</v>
      </c>
      <c r="C674">
        <v>3</v>
      </c>
      <c r="D674" t="s">
        <v>864</v>
      </c>
      <c r="E674">
        <v>3</v>
      </c>
      <c r="F674">
        <v>60</v>
      </c>
      <c r="G674" t="s">
        <v>14</v>
      </c>
      <c r="H674">
        <v>66</v>
      </c>
    </row>
    <row r="675" spans="1:8" x14ac:dyDescent="0.3">
      <c r="A675" t="s">
        <v>1405</v>
      </c>
      <c r="B675" t="s">
        <v>1406</v>
      </c>
      <c r="C675">
        <v>1</v>
      </c>
      <c r="D675">
        <v>0</v>
      </c>
      <c r="E675">
        <v>4</v>
      </c>
      <c r="F675">
        <v>20</v>
      </c>
      <c r="G675" t="s">
        <v>14</v>
      </c>
      <c r="H675">
        <v>20</v>
      </c>
    </row>
    <row r="676" spans="1:8" x14ac:dyDescent="0.3">
      <c r="A676" t="s">
        <v>1407</v>
      </c>
      <c r="B676" t="s">
        <v>1408</v>
      </c>
      <c r="C676">
        <v>10</v>
      </c>
      <c r="D676">
        <v>1</v>
      </c>
      <c r="E676">
        <v>4</v>
      </c>
      <c r="F676">
        <v>0</v>
      </c>
      <c r="G676" t="s">
        <v>14</v>
      </c>
      <c r="H676">
        <v>96</v>
      </c>
    </row>
    <row r="677" spans="1:8" x14ac:dyDescent="0.3">
      <c r="A677" t="s">
        <v>1409</v>
      </c>
      <c r="B677" t="s">
        <v>1410</v>
      </c>
      <c r="C677">
        <v>1</v>
      </c>
      <c r="D677" t="s">
        <v>852</v>
      </c>
      <c r="E677">
        <v>4</v>
      </c>
      <c r="F677">
        <v>100</v>
      </c>
      <c r="G677" t="s">
        <v>14</v>
      </c>
      <c r="H677">
        <v>128</v>
      </c>
    </row>
    <row r="678" spans="1:8" x14ac:dyDescent="0.3">
      <c r="A678" t="s">
        <v>1411</v>
      </c>
      <c r="B678" t="s">
        <v>1412</v>
      </c>
      <c r="C678">
        <v>3</v>
      </c>
      <c r="D678" t="s">
        <v>864</v>
      </c>
      <c r="E678">
        <v>4</v>
      </c>
      <c r="F678">
        <v>80</v>
      </c>
      <c r="G678" t="s">
        <v>14</v>
      </c>
      <c r="H678">
        <v>88</v>
      </c>
    </row>
    <row r="679" spans="1:8" x14ac:dyDescent="0.3">
      <c r="A679" t="s">
        <v>1413</v>
      </c>
      <c r="B679" t="s">
        <v>1414</v>
      </c>
      <c r="C679">
        <v>1</v>
      </c>
      <c r="D679">
        <v>0</v>
      </c>
      <c r="E679">
        <v>4</v>
      </c>
      <c r="F679">
        <v>48</v>
      </c>
      <c r="G679" t="s">
        <v>14</v>
      </c>
      <c r="H679">
        <v>48</v>
      </c>
    </row>
    <row r="680" spans="1:8" x14ac:dyDescent="0.3">
      <c r="A680" t="s">
        <v>1415</v>
      </c>
      <c r="B680" t="s">
        <v>1416</v>
      </c>
      <c r="C680">
        <v>1</v>
      </c>
      <c r="D680" t="s">
        <v>859</v>
      </c>
      <c r="E680">
        <v>4</v>
      </c>
      <c r="F680">
        <v>40</v>
      </c>
      <c r="G680" t="s">
        <v>14</v>
      </c>
      <c r="H680">
        <v>52</v>
      </c>
    </row>
    <row r="681" spans="1:8" x14ac:dyDescent="0.3">
      <c r="A681" t="s">
        <v>1417</v>
      </c>
      <c r="B681" t="s">
        <v>1418</v>
      </c>
      <c r="C681" s="3">
        <v>45414</v>
      </c>
      <c r="D681" t="s">
        <v>864</v>
      </c>
      <c r="E681">
        <v>4</v>
      </c>
      <c r="F681">
        <v>80</v>
      </c>
      <c r="G681" t="s">
        <v>14</v>
      </c>
      <c r="H681">
        <v>88</v>
      </c>
    </row>
    <row r="682" spans="1:8" x14ac:dyDescent="0.3">
      <c r="A682" t="s">
        <v>1419</v>
      </c>
      <c r="B682" t="s">
        <v>1420</v>
      </c>
      <c r="C682">
        <v>1</v>
      </c>
      <c r="D682">
        <v>0</v>
      </c>
      <c r="E682">
        <v>4</v>
      </c>
      <c r="F682">
        <v>32</v>
      </c>
      <c r="G682" t="s">
        <v>14</v>
      </c>
      <c r="H682">
        <v>32</v>
      </c>
    </row>
    <row r="683" spans="1:8" x14ac:dyDescent="0.3">
      <c r="A683" t="s">
        <v>1421</v>
      </c>
      <c r="B683" t="s">
        <v>1422</v>
      </c>
      <c r="C683">
        <v>1</v>
      </c>
      <c r="D683" t="s">
        <v>318</v>
      </c>
      <c r="E683">
        <v>4</v>
      </c>
      <c r="F683">
        <v>120</v>
      </c>
      <c r="G683" t="s">
        <v>14</v>
      </c>
      <c r="H683">
        <v>160</v>
      </c>
    </row>
    <row r="684" spans="1:8" x14ac:dyDescent="0.3">
      <c r="A684" t="s">
        <v>1423</v>
      </c>
      <c r="B684" t="s">
        <v>1424</v>
      </c>
      <c r="C684">
        <v>1</v>
      </c>
      <c r="D684">
        <v>0</v>
      </c>
      <c r="E684">
        <v>4</v>
      </c>
      <c r="F684">
        <v>32</v>
      </c>
      <c r="G684" t="s">
        <v>14</v>
      </c>
      <c r="H684">
        <v>32</v>
      </c>
    </row>
    <row r="685" spans="1:8" x14ac:dyDescent="0.3">
      <c r="A685" t="s">
        <v>1425</v>
      </c>
      <c r="B685" t="s">
        <v>1426</v>
      </c>
      <c r="C685">
        <v>3</v>
      </c>
      <c r="D685" t="s">
        <v>864</v>
      </c>
      <c r="E685" s="3">
        <v>45413</v>
      </c>
      <c r="F685">
        <v>30</v>
      </c>
      <c r="G685" t="s">
        <v>14</v>
      </c>
      <c r="H685">
        <v>33</v>
      </c>
    </row>
    <row r="686" spans="1:8" x14ac:dyDescent="0.3">
      <c r="A686" t="s">
        <v>1427</v>
      </c>
      <c r="B686" t="s">
        <v>1428</v>
      </c>
      <c r="C686">
        <v>3</v>
      </c>
      <c r="D686" t="s">
        <v>864</v>
      </c>
      <c r="E686" s="3">
        <v>45413</v>
      </c>
      <c r="F686">
        <v>30</v>
      </c>
      <c r="G686" t="s">
        <v>14</v>
      </c>
      <c r="H686">
        <v>33</v>
      </c>
    </row>
    <row r="687" spans="1:8" x14ac:dyDescent="0.3">
      <c r="A687" t="s">
        <v>1429</v>
      </c>
      <c r="B687" t="s">
        <v>1430</v>
      </c>
      <c r="C687">
        <v>3</v>
      </c>
      <c r="D687" t="s">
        <v>864</v>
      </c>
      <c r="E687" s="3">
        <v>45413</v>
      </c>
      <c r="F687">
        <v>30</v>
      </c>
      <c r="G687" t="s">
        <v>14</v>
      </c>
      <c r="H687">
        <v>33</v>
      </c>
    </row>
    <row r="688" spans="1:8" x14ac:dyDescent="0.3">
      <c r="A688" t="s">
        <v>1431</v>
      </c>
      <c r="B688" t="s">
        <v>1432</v>
      </c>
      <c r="C688">
        <v>3</v>
      </c>
      <c r="D688" t="s">
        <v>864</v>
      </c>
      <c r="E688" s="3">
        <v>45413</v>
      </c>
      <c r="F688">
        <v>30</v>
      </c>
      <c r="G688" t="s">
        <v>14</v>
      </c>
      <c r="H688">
        <v>33</v>
      </c>
    </row>
    <row r="689" spans="1:8" x14ac:dyDescent="0.3">
      <c r="A689" t="s">
        <v>1433</v>
      </c>
      <c r="B689" t="s">
        <v>1434</v>
      </c>
      <c r="C689">
        <v>3</v>
      </c>
      <c r="D689" t="s">
        <v>864</v>
      </c>
      <c r="E689">
        <v>1</v>
      </c>
      <c r="F689">
        <v>20</v>
      </c>
      <c r="G689" t="s">
        <v>14</v>
      </c>
      <c r="H689">
        <v>22</v>
      </c>
    </row>
    <row r="690" spans="1:8" x14ac:dyDescent="0.3">
      <c r="A690" t="s">
        <v>1435</v>
      </c>
      <c r="B690" t="s">
        <v>1436</v>
      </c>
      <c r="C690">
        <v>3</v>
      </c>
      <c r="D690" t="s">
        <v>864</v>
      </c>
      <c r="E690">
        <v>1</v>
      </c>
      <c r="F690">
        <v>20</v>
      </c>
      <c r="G690" t="s">
        <v>14</v>
      </c>
      <c r="H690">
        <v>22</v>
      </c>
    </row>
    <row r="691" spans="1:8" x14ac:dyDescent="0.3">
      <c r="A691" t="s">
        <v>1437</v>
      </c>
      <c r="B691" t="s">
        <v>1438</v>
      </c>
      <c r="C691">
        <v>3</v>
      </c>
      <c r="D691" t="s">
        <v>864</v>
      </c>
      <c r="E691">
        <v>1</v>
      </c>
      <c r="F691">
        <v>20</v>
      </c>
      <c r="G691" t="s">
        <v>14</v>
      </c>
      <c r="H691">
        <v>22</v>
      </c>
    </row>
    <row r="692" spans="1:8" x14ac:dyDescent="0.3">
      <c r="A692" t="s">
        <v>1439</v>
      </c>
      <c r="B692" t="s">
        <v>1440</v>
      </c>
      <c r="C692">
        <v>3</v>
      </c>
      <c r="D692" t="s">
        <v>864</v>
      </c>
      <c r="E692">
        <v>1</v>
      </c>
      <c r="F692">
        <v>20</v>
      </c>
      <c r="G692" t="s">
        <v>14</v>
      </c>
      <c r="H692">
        <v>22</v>
      </c>
    </row>
    <row r="693" spans="1:8" x14ac:dyDescent="0.3">
      <c r="A693" t="s">
        <v>1441</v>
      </c>
      <c r="B693" t="s">
        <v>1442</v>
      </c>
      <c r="C693">
        <v>1</v>
      </c>
      <c r="D693" t="s">
        <v>257</v>
      </c>
      <c r="E693" t="s">
        <v>10</v>
      </c>
      <c r="F693" s="2">
        <v>750000048</v>
      </c>
      <c r="G693" t="s">
        <v>14</v>
      </c>
      <c r="H693" s="2">
        <v>960000038</v>
      </c>
    </row>
    <row r="694" spans="1:8" x14ac:dyDescent="0.3">
      <c r="A694" t="s">
        <v>1443</v>
      </c>
      <c r="B694" t="s">
        <v>1444</v>
      </c>
      <c r="C694">
        <v>3</v>
      </c>
      <c r="D694" t="s">
        <v>960</v>
      </c>
      <c r="E694" t="s">
        <v>10</v>
      </c>
      <c r="F694">
        <v>6</v>
      </c>
      <c r="G694" t="s">
        <v>14</v>
      </c>
      <c r="H694" s="2">
        <v>660000038</v>
      </c>
    </row>
    <row r="695" spans="1:8" x14ac:dyDescent="0.3">
      <c r="A695" t="s">
        <v>1445</v>
      </c>
      <c r="B695" t="s">
        <v>1446</v>
      </c>
      <c r="C695">
        <v>1</v>
      </c>
      <c r="D695" t="s">
        <v>318</v>
      </c>
      <c r="E695" t="s">
        <v>10</v>
      </c>
      <c r="F695">
        <v>9</v>
      </c>
      <c r="G695" t="s">
        <v>14</v>
      </c>
      <c r="H695">
        <v>12</v>
      </c>
    </row>
    <row r="696" spans="1:8" x14ac:dyDescent="0.3">
      <c r="A696" t="s">
        <v>1447</v>
      </c>
      <c r="B696" t="s">
        <v>1448</v>
      </c>
      <c r="C696">
        <v>1</v>
      </c>
      <c r="D696">
        <v>0</v>
      </c>
      <c r="E696" t="s">
        <v>10</v>
      </c>
      <c r="F696" s="2">
        <v>24000001</v>
      </c>
      <c r="G696" t="s">
        <v>14</v>
      </c>
      <c r="H696" s="2">
        <v>24000001</v>
      </c>
    </row>
    <row r="697" spans="1:8" x14ac:dyDescent="0.3">
      <c r="A697" t="s">
        <v>1449</v>
      </c>
      <c r="B697" t="s">
        <v>1450</v>
      </c>
      <c r="C697">
        <v>3</v>
      </c>
      <c r="D697" t="s">
        <v>960</v>
      </c>
      <c r="E697" t="s">
        <v>10</v>
      </c>
      <c r="F697">
        <v>6</v>
      </c>
      <c r="G697" t="s">
        <v>14</v>
      </c>
      <c r="H697" s="2">
        <v>660000038</v>
      </c>
    </row>
    <row r="698" spans="1:8" x14ac:dyDescent="0.3">
      <c r="A698" t="s">
        <v>1451</v>
      </c>
      <c r="B698" t="s">
        <v>1452</v>
      </c>
      <c r="C698">
        <v>3</v>
      </c>
      <c r="D698" t="s">
        <v>1258</v>
      </c>
      <c r="E698" t="s">
        <v>10</v>
      </c>
      <c r="F698" s="2">
        <v>654545498</v>
      </c>
      <c r="G698" t="s">
        <v>14</v>
      </c>
      <c r="H698" s="2">
        <v>660000038</v>
      </c>
    </row>
    <row r="699" spans="1:8" x14ac:dyDescent="0.3">
      <c r="A699" t="s">
        <v>1453</v>
      </c>
      <c r="B699" t="s">
        <v>1454</v>
      </c>
      <c r="C699">
        <v>3</v>
      </c>
      <c r="D699" t="s">
        <v>1258</v>
      </c>
      <c r="E699" t="s">
        <v>10</v>
      </c>
      <c r="F699" s="2">
        <v>654545498</v>
      </c>
      <c r="G699" t="s">
        <v>14</v>
      </c>
      <c r="H699" s="2">
        <v>660000038</v>
      </c>
    </row>
    <row r="700" spans="1:8" x14ac:dyDescent="0.3">
      <c r="A700" t="s">
        <v>1455</v>
      </c>
      <c r="B700" t="s">
        <v>1456</v>
      </c>
      <c r="C700">
        <v>3</v>
      </c>
      <c r="D700" t="s">
        <v>1258</v>
      </c>
      <c r="E700" t="s">
        <v>10</v>
      </c>
      <c r="F700" s="2">
        <v>654545498</v>
      </c>
      <c r="G700" t="s">
        <v>14</v>
      </c>
      <c r="H700" s="2">
        <v>660000038</v>
      </c>
    </row>
    <row r="701" spans="1:8" x14ac:dyDescent="0.3">
      <c r="A701" t="s">
        <v>1457</v>
      </c>
      <c r="B701" t="s">
        <v>1458</v>
      </c>
      <c r="C701" s="3">
        <v>45414</v>
      </c>
      <c r="D701" t="s">
        <v>1258</v>
      </c>
      <c r="E701" t="s">
        <v>10</v>
      </c>
      <c r="F701" s="2">
        <v>654545498</v>
      </c>
      <c r="G701" t="s">
        <v>14</v>
      </c>
      <c r="H701" s="2">
        <v>660000038</v>
      </c>
    </row>
    <row r="702" spans="1:8" x14ac:dyDescent="0.3">
      <c r="A702" t="s">
        <v>1459</v>
      </c>
      <c r="B702" t="s">
        <v>1460</v>
      </c>
      <c r="C702">
        <v>3</v>
      </c>
      <c r="D702" t="s">
        <v>1258</v>
      </c>
      <c r="E702" t="s">
        <v>10</v>
      </c>
      <c r="F702" s="2">
        <v>654545498</v>
      </c>
      <c r="G702" t="s">
        <v>14</v>
      </c>
      <c r="H702" s="2">
        <v>660000038</v>
      </c>
    </row>
    <row r="703" spans="1:8" x14ac:dyDescent="0.3">
      <c r="A703" t="s">
        <v>1461</v>
      </c>
      <c r="B703" t="s">
        <v>1462</v>
      </c>
      <c r="C703">
        <v>1</v>
      </c>
      <c r="D703">
        <v>0</v>
      </c>
      <c r="E703" t="s">
        <v>10</v>
      </c>
      <c r="F703" s="3">
        <v>45413</v>
      </c>
      <c r="G703" t="s">
        <v>14</v>
      </c>
      <c r="H703" s="3">
        <v>45413</v>
      </c>
    </row>
    <row r="704" spans="1:8" x14ac:dyDescent="0.3">
      <c r="A704" t="s">
        <v>1463</v>
      </c>
      <c r="B704" t="s">
        <v>1464</v>
      </c>
      <c r="C704">
        <v>10</v>
      </c>
      <c r="D704" t="s">
        <v>1255</v>
      </c>
      <c r="E704" t="s">
        <v>10</v>
      </c>
      <c r="F704">
        <v>7</v>
      </c>
      <c r="G704" t="s">
        <v>14</v>
      </c>
      <c r="H704" s="2">
        <v>720000029</v>
      </c>
    </row>
    <row r="705" spans="1:8" x14ac:dyDescent="0.3">
      <c r="A705" t="s">
        <v>1465</v>
      </c>
      <c r="B705" t="s">
        <v>1466</v>
      </c>
      <c r="C705" s="3">
        <v>45414</v>
      </c>
      <c r="D705" t="s">
        <v>1258</v>
      </c>
      <c r="E705" t="s">
        <v>10</v>
      </c>
      <c r="F705" s="2">
        <v>654545498</v>
      </c>
      <c r="G705" t="s">
        <v>14</v>
      </c>
      <c r="H705" s="2">
        <v>660000038</v>
      </c>
    </row>
    <row r="706" spans="1:8" x14ac:dyDescent="0.3">
      <c r="A706" t="s">
        <v>1467</v>
      </c>
      <c r="B706" t="s">
        <v>1468</v>
      </c>
      <c r="C706">
        <v>3</v>
      </c>
      <c r="D706" t="s">
        <v>1258</v>
      </c>
      <c r="E706" t="s">
        <v>10</v>
      </c>
      <c r="F706" s="2">
        <v>654545498</v>
      </c>
      <c r="G706" t="s">
        <v>14</v>
      </c>
      <c r="H706" s="2">
        <v>660000038</v>
      </c>
    </row>
    <row r="707" spans="1:8" x14ac:dyDescent="0.3">
      <c r="A707" t="s">
        <v>1469</v>
      </c>
      <c r="B707" t="s">
        <v>1470</v>
      </c>
      <c r="C707">
        <v>1</v>
      </c>
      <c r="D707" t="s">
        <v>1085</v>
      </c>
      <c r="E707" t="s">
        <v>10</v>
      </c>
      <c r="F707" s="2">
        <v>369230771</v>
      </c>
      <c r="G707" t="s">
        <v>14</v>
      </c>
      <c r="H707" s="2">
        <v>39000001</v>
      </c>
    </row>
    <row r="708" spans="1:8" x14ac:dyDescent="0.3">
      <c r="A708" t="s">
        <v>1471</v>
      </c>
      <c r="B708" t="s">
        <v>1472</v>
      </c>
      <c r="C708">
        <v>1</v>
      </c>
      <c r="D708">
        <v>0</v>
      </c>
      <c r="E708" t="s">
        <v>10</v>
      </c>
      <c r="F708" s="2">
        <v>24000001</v>
      </c>
      <c r="G708" t="s">
        <v>14</v>
      </c>
      <c r="H708" s="2">
        <v>24000001</v>
      </c>
    </row>
    <row r="709" spans="1:8" x14ac:dyDescent="0.3">
      <c r="A709" t="s">
        <v>1473</v>
      </c>
      <c r="B709" t="s">
        <v>1474</v>
      </c>
      <c r="C709">
        <v>1</v>
      </c>
      <c r="D709">
        <v>0</v>
      </c>
      <c r="E709" t="s">
        <v>10</v>
      </c>
      <c r="F709" s="2">
        <v>360000014</v>
      </c>
      <c r="G709" t="s">
        <v>14</v>
      </c>
      <c r="H709" s="2">
        <v>360000014</v>
      </c>
    </row>
    <row r="710" spans="1:8" x14ac:dyDescent="0.3">
      <c r="A710" t="s">
        <v>1475</v>
      </c>
      <c r="B710" t="s">
        <v>1476</v>
      </c>
      <c r="C710">
        <v>1</v>
      </c>
      <c r="D710" t="s">
        <v>922</v>
      </c>
      <c r="E710" t="s">
        <v>10</v>
      </c>
      <c r="F710" s="4">
        <v>45962</v>
      </c>
      <c r="G710" t="s">
        <v>14</v>
      </c>
      <c r="H710">
        <v>12</v>
      </c>
    </row>
    <row r="711" spans="1:8" x14ac:dyDescent="0.3">
      <c r="A711" t="s">
        <v>1477</v>
      </c>
      <c r="B711" t="s">
        <v>1478</v>
      </c>
      <c r="C711">
        <v>1</v>
      </c>
      <c r="D711">
        <v>0</v>
      </c>
      <c r="E711" t="s">
        <v>10</v>
      </c>
      <c r="F711" s="2">
        <v>24000001</v>
      </c>
      <c r="G711" t="s">
        <v>14</v>
      </c>
      <c r="H711" s="2">
        <v>24000001</v>
      </c>
    </row>
    <row r="712" spans="1:8" x14ac:dyDescent="0.3">
      <c r="A712" t="s">
        <v>1479</v>
      </c>
      <c r="B712" t="s">
        <v>1096</v>
      </c>
      <c r="C712">
        <v>3</v>
      </c>
      <c r="D712" t="s">
        <v>1235</v>
      </c>
      <c r="E712" t="s">
        <v>90</v>
      </c>
      <c r="F712">
        <v>8</v>
      </c>
      <c r="G712" t="s">
        <v>14</v>
      </c>
      <c r="H712" s="2">
        <v>880000019</v>
      </c>
    </row>
    <row r="713" spans="1:8" x14ac:dyDescent="0.3">
      <c r="A713" t="s">
        <v>1480</v>
      </c>
      <c r="B713" t="s">
        <v>1481</v>
      </c>
      <c r="C713">
        <v>1</v>
      </c>
      <c r="D713">
        <v>0</v>
      </c>
      <c r="E713" t="s">
        <v>29</v>
      </c>
      <c r="F713" s="3">
        <v>45415</v>
      </c>
      <c r="G713" t="s">
        <v>14</v>
      </c>
      <c r="H713" s="3">
        <v>45415</v>
      </c>
    </row>
    <row r="714" spans="1:8" x14ac:dyDescent="0.3">
      <c r="A714" t="s">
        <v>1482</v>
      </c>
      <c r="B714" t="s">
        <v>1483</v>
      </c>
      <c r="C714">
        <v>10</v>
      </c>
      <c r="D714" t="s">
        <v>552</v>
      </c>
      <c r="E714" t="s">
        <v>29</v>
      </c>
      <c r="F714">
        <v>14</v>
      </c>
      <c r="G714" t="s">
        <v>14</v>
      </c>
      <c r="H714" s="2">
        <v>167999992</v>
      </c>
    </row>
    <row r="715" spans="1:8" x14ac:dyDescent="0.3">
      <c r="A715" t="s">
        <v>1484</v>
      </c>
      <c r="B715" t="s">
        <v>1485</v>
      </c>
      <c r="C715">
        <v>1</v>
      </c>
      <c r="D715">
        <v>0</v>
      </c>
      <c r="E715" t="s">
        <v>29</v>
      </c>
      <c r="F715" s="2">
        <v>55999999</v>
      </c>
      <c r="G715" t="s">
        <v>14</v>
      </c>
      <c r="H715" s="2">
        <v>55999999</v>
      </c>
    </row>
    <row r="716" spans="1:8" x14ac:dyDescent="0.3">
      <c r="A716" t="s">
        <v>1486</v>
      </c>
      <c r="B716" t="s">
        <v>1487</v>
      </c>
      <c r="C716">
        <v>1</v>
      </c>
      <c r="D716">
        <v>0</v>
      </c>
      <c r="E716" t="s">
        <v>29</v>
      </c>
      <c r="F716" s="2">
        <v>55999999</v>
      </c>
      <c r="G716" t="s">
        <v>14</v>
      </c>
      <c r="H716" s="2">
        <v>55999999</v>
      </c>
    </row>
    <row r="717" spans="1:8" x14ac:dyDescent="0.3">
      <c r="A717" t="s">
        <v>1488</v>
      </c>
      <c r="B717" t="s">
        <v>1489</v>
      </c>
      <c r="C717">
        <v>1</v>
      </c>
      <c r="D717">
        <v>0</v>
      </c>
      <c r="E717" t="s">
        <v>10</v>
      </c>
      <c r="F717" s="3">
        <v>45413</v>
      </c>
      <c r="G717" t="s">
        <v>14</v>
      </c>
      <c r="H717" s="3">
        <v>45413</v>
      </c>
    </row>
    <row r="718" spans="1:8" x14ac:dyDescent="0.3">
      <c r="A718" t="s">
        <v>1490</v>
      </c>
      <c r="B718" t="s">
        <v>1491</v>
      </c>
      <c r="C718">
        <v>1</v>
      </c>
      <c r="D718" t="s">
        <v>257</v>
      </c>
      <c r="E718" t="s">
        <v>10</v>
      </c>
      <c r="F718" s="2">
        <v>750000048</v>
      </c>
      <c r="G718" t="s">
        <v>14</v>
      </c>
      <c r="H718" s="2">
        <v>960000038</v>
      </c>
    </row>
    <row r="719" spans="1:8" x14ac:dyDescent="0.3">
      <c r="A719" t="s">
        <v>1492</v>
      </c>
      <c r="B719" t="s">
        <v>1493</v>
      </c>
      <c r="C719">
        <v>10</v>
      </c>
      <c r="D719" t="s">
        <v>957</v>
      </c>
      <c r="E719" t="s">
        <v>10</v>
      </c>
      <c r="F719">
        <v>6</v>
      </c>
      <c r="G719" t="s">
        <v>14</v>
      </c>
      <c r="H719" s="2">
        <v>720000029</v>
      </c>
    </row>
    <row r="720" spans="1:8" x14ac:dyDescent="0.3">
      <c r="A720" t="s">
        <v>1494</v>
      </c>
      <c r="B720" t="s">
        <v>1495</v>
      </c>
      <c r="C720">
        <v>1</v>
      </c>
      <c r="D720">
        <v>0</v>
      </c>
      <c r="E720" t="s">
        <v>10</v>
      </c>
      <c r="F720" s="2">
        <v>24000001</v>
      </c>
      <c r="G720" t="s">
        <v>14</v>
      </c>
      <c r="H720" s="2">
        <v>24000001</v>
      </c>
    </row>
    <row r="721" spans="1:8" x14ac:dyDescent="0.3">
      <c r="A721" t="s">
        <v>1496</v>
      </c>
      <c r="B721" t="s">
        <v>1497</v>
      </c>
      <c r="C721">
        <v>1</v>
      </c>
      <c r="D721" t="s">
        <v>313</v>
      </c>
      <c r="E721" t="s">
        <v>10</v>
      </c>
      <c r="F721">
        <v>3</v>
      </c>
      <c r="G721" t="s">
        <v>14</v>
      </c>
      <c r="H721" s="2">
        <v>39000001</v>
      </c>
    </row>
    <row r="722" spans="1:8" x14ac:dyDescent="0.3">
      <c r="A722" t="s">
        <v>1498</v>
      </c>
      <c r="B722" t="s">
        <v>1499</v>
      </c>
      <c r="C722">
        <v>1</v>
      </c>
      <c r="D722">
        <v>0</v>
      </c>
      <c r="E722" t="s">
        <v>10</v>
      </c>
      <c r="F722" s="2">
        <v>360000014</v>
      </c>
      <c r="G722" t="s">
        <v>14</v>
      </c>
      <c r="H722" s="2">
        <v>360000014</v>
      </c>
    </row>
    <row r="723" spans="1:8" x14ac:dyDescent="0.3">
      <c r="A723" t="s">
        <v>1500</v>
      </c>
      <c r="B723" t="s">
        <v>1501</v>
      </c>
      <c r="C723">
        <v>1</v>
      </c>
      <c r="D723" t="s">
        <v>318</v>
      </c>
      <c r="E723" t="s">
        <v>10</v>
      </c>
      <c r="F723">
        <v>9</v>
      </c>
      <c r="G723" t="s">
        <v>14</v>
      </c>
      <c r="H723">
        <v>12</v>
      </c>
    </row>
    <row r="724" spans="1:8" x14ac:dyDescent="0.3">
      <c r="A724" t="s">
        <v>1502</v>
      </c>
      <c r="B724" t="s">
        <v>1503</v>
      </c>
      <c r="C724">
        <v>1</v>
      </c>
      <c r="D724">
        <v>0</v>
      </c>
      <c r="E724" t="s">
        <v>10</v>
      </c>
      <c r="F724" s="2">
        <v>24000001</v>
      </c>
      <c r="G724" t="s">
        <v>14</v>
      </c>
      <c r="H724" s="2">
        <v>24000001</v>
      </c>
    </row>
    <row r="725" spans="1:8" x14ac:dyDescent="0.3">
      <c r="A725" t="s">
        <v>1504</v>
      </c>
      <c r="B725" t="s">
        <v>1505</v>
      </c>
      <c r="C725">
        <v>1</v>
      </c>
      <c r="D725">
        <v>0</v>
      </c>
      <c r="E725" t="s">
        <v>10</v>
      </c>
      <c r="F725" s="3">
        <v>45413</v>
      </c>
      <c r="G725" t="s">
        <v>14</v>
      </c>
      <c r="H725" s="3">
        <v>45413</v>
      </c>
    </row>
    <row r="726" spans="1:8" x14ac:dyDescent="0.3">
      <c r="A726" t="s">
        <v>1506</v>
      </c>
      <c r="B726" t="s">
        <v>1507</v>
      </c>
      <c r="C726">
        <v>10</v>
      </c>
      <c r="D726" t="s">
        <v>957</v>
      </c>
      <c r="E726" t="s">
        <v>10</v>
      </c>
      <c r="F726">
        <v>6</v>
      </c>
      <c r="G726" t="s">
        <v>14</v>
      </c>
      <c r="H726" s="2">
        <v>720000029</v>
      </c>
    </row>
    <row r="727" spans="1:8" x14ac:dyDescent="0.3">
      <c r="A727" t="s">
        <v>1508</v>
      </c>
      <c r="B727" t="s">
        <v>1509</v>
      </c>
      <c r="C727" s="3">
        <v>45414</v>
      </c>
      <c r="D727" t="s">
        <v>960</v>
      </c>
      <c r="E727" t="s">
        <v>10</v>
      </c>
      <c r="F727">
        <v>6</v>
      </c>
      <c r="G727" t="s">
        <v>14</v>
      </c>
      <c r="H727" s="2">
        <v>660000038</v>
      </c>
    </row>
    <row r="728" spans="1:8" x14ac:dyDescent="0.3">
      <c r="A728" t="s">
        <v>1510</v>
      </c>
      <c r="B728" t="s">
        <v>1511</v>
      </c>
      <c r="C728">
        <v>3</v>
      </c>
      <c r="D728" t="s">
        <v>960</v>
      </c>
      <c r="E728" t="s">
        <v>10</v>
      </c>
      <c r="F728">
        <v>6</v>
      </c>
      <c r="G728" t="s">
        <v>14</v>
      </c>
      <c r="H728" s="2">
        <v>660000038</v>
      </c>
    </row>
    <row r="729" spans="1:8" x14ac:dyDescent="0.3">
      <c r="A729" t="s">
        <v>1512</v>
      </c>
      <c r="B729" t="s">
        <v>1513</v>
      </c>
      <c r="C729">
        <v>1</v>
      </c>
      <c r="D729" t="s">
        <v>313</v>
      </c>
      <c r="E729" t="s">
        <v>10</v>
      </c>
      <c r="F729">
        <v>3</v>
      </c>
      <c r="G729" t="s">
        <v>14</v>
      </c>
      <c r="H729" s="2">
        <v>39000001</v>
      </c>
    </row>
    <row r="730" spans="1:8" x14ac:dyDescent="0.3">
      <c r="A730" t="s">
        <v>1514</v>
      </c>
      <c r="B730" t="s">
        <v>1515</v>
      </c>
      <c r="C730">
        <v>1</v>
      </c>
      <c r="D730">
        <v>0</v>
      </c>
      <c r="E730" t="s">
        <v>10</v>
      </c>
      <c r="F730" s="2">
        <v>24000001</v>
      </c>
      <c r="G730" t="s">
        <v>14</v>
      </c>
      <c r="H730" s="2">
        <v>24000001</v>
      </c>
    </row>
    <row r="731" spans="1:8" x14ac:dyDescent="0.3">
      <c r="A731" t="s">
        <v>1516</v>
      </c>
      <c r="B731" t="s">
        <v>1517</v>
      </c>
      <c r="C731">
        <v>1</v>
      </c>
      <c r="D731">
        <v>0</v>
      </c>
      <c r="E731" t="s">
        <v>10</v>
      </c>
      <c r="F731" s="2">
        <v>360000014</v>
      </c>
      <c r="G731" t="s">
        <v>14</v>
      </c>
      <c r="H731" s="2">
        <v>360000014</v>
      </c>
    </row>
    <row r="732" spans="1:8" x14ac:dyDescent="0.3">
      <c r="A732" t="s">
        <v>1518</v>
      </c>
      <c r="B732" t="s">
        <v>1519</v>
      </c>
      <c r="C732">
        <v>1</v>
      </c>
      <c r="D732" t="s">
        <v>318</v>
      </c>
      <c r="E732" t="s">
        <v>10</v>
      </c>
      <c r="F732">
        <v>9</v>
      </c>
      <c r="G732" t="s">
        <v>14</v>
      </c>
      <c r="H732">
        <v>12</v>
      </c>
    </row>
    <row r="733" spans="1:8" x14ac:dyDescent="0.3">
      <c r="A733" t="s">
        <v>1520</v>
      </c>
      <c r="B733" t="s">
        <v>1521</v>
      </c>
      <c r="C733">
        <v>1</v>
      </c>
      <c r="D733">
        <v>0</v>
      </c>
      <c r="E733" t="s">
        <v>10</v>
      </c>
      <c r="F733" s="2">
        <v>24000001</v>
      </c>
      <c r="G733" t="s">
        <v>14</v>
      </c>
      <c r="H733" s="2">
        <v>24000001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136-2044-480D-8C2C-C4A732576D0C}">
  <dimension ref="A1:W734"/>
  <sheetViews>
    <sheetView tabSelected="1" topLeftCell="J1" zoomScaleNormal="100" workbookViewId="0">
      <selection activeCell="N1" sqref="N1"/>
    </sheetView>
  </sheetViews>
  <sheetFormatPr baseColWidth="10" defaultRowHeight="14.4" x14ac:dyDescent="0.3"/>
  <cols>
    <col min="1" max="1" width="53.44140625" bestFit="1" customWidth="1"/>
    <col min="2" max="2" width="17.33203125" bestFit="1" customWidth="1"/>
    <col min="3" max="3" width="35.109375" bestFit="1" customWidth="1"/>
    <col min="4" max="4" width="15.44140625" bestFit="1" customWidth="1"/>
    <col min="6" max="6" width="21.6640625" bestFit="1" customWidth="1"/>
    <col min="8" max="11" width="22.88671875" customWidth="1"/>
    <col min="13" max="13" width="18.33203125" bestFit="1" customWidth="1"/>
    <col min="14" max="16" width="11.109375" bestFit="1" customWidth="1"/>
  </cols>
  <sheetData>
    <row r="1" spans="1:23" x14ac:dyDescent="0.3">
      <c r="A1" t="s">
        <v>1542</v>
      </c>
      <c r="B1" t="s">
        <v>1540</v>
      </c>
      <c r="C1" t="s">
        <v>1543</v>
      </c>
      <c r="D1" t="s">
        <v>1538</v>
      </c>
      <c r="E1" t="s">
        <v>1539</v>
      </c>
      <c r="F1" t="s">
        <v>1541</v>
      </c>
    </row>
    <row r="2" spans="1:23" x14ac:dyDescent="0.3">
      <c r="A2" t="s">
        <v>41</v>
      </c>
      <c r="B2" t="str">
        <f t="shared" ref="B2:B65" si="0">LEFT(A2, SEARCH("@", A2) - 1)</f>
        <v>recovery</v>
      </c>
      <c r="C2" t="str">
        <f t="shared" ref="C2:C65" si="1">RIGHT(A2, LEN(A2) - SEARCH("@", A2))</f>
        <v>KerbinFlew</v>
      </c>
      <c r="D2" t="s">
        <v>1522</v>
      </c>
      <c r="E2" t="s">
        <v>1531</v>
      </c>
      <c r="F2" t="str">
        <f>RIGHT(Tabelle1[[#This Row],[Where]],LEN(Tabelle1[[#This Row],[Where]])-(LEN(Tabelle1[[#This Row],[Body]])+LEN(Tabelle1[[#This Row],[How]])))</f>
        <v/>
      </c>
      <c r="H2" t="s">
        <v>1526</v>
      </c>
      <c r="I2" t="s">
        <v>1527</v>
      </c>
      <c r="J2" t="s">
        <v>1528</v>
      </c>
      <c r="K2" t="s">
        <v>1530</v>
      </c>
      <c r="M2" s="29" t="s">
        <v>1622</v>
      </c>
      <c r="N2" s="29"/>
      <c r="O2" s="29"/>
      <c r="P2" s="29"/>
    </row>
    <row r="3" spans="1:23" x14ac:dyDescent="0.3">
      <c r="A3" t="s">
        <v>59</v>
      </c>
      <c r="B3" t="str">
        <f t="shared" si="0"/>
        <v>crewReport</v>
      </c>
      <c r="C3" t="str">
        <f t="shared" si="1"/>
        <v>KerbinFlyingHigh</v>
      </c>
      <c r="D3" t="s">
        <v>1522</v>
      </c>
      <c r="E3" t="s">
        <v>1537</v>
      </c>
      <c r="F3" t="str">
        <f>RIGHT(Tabelle1[[#This Row],[Where]],LEN(Tabelle1[[#This Row],[Where]])-(LEN(Tabelle1[[#This Row],[Body]])+LEN(Tabelle1[[#This Row],[How]])))</f>
        <v/>
      </c>
      <c r="H3" t="s">
        <v>1547</v>
      </c>
      <c r="I3" t="s">
        <v>1522</v>
      </c>
      <c r="J3" t="s">
        <v>1537</v>
      </c>
      <c r="K3" t="s">
        <v>1547</v>
      </c>
      <c r="M3" s="5" t="s">
        <v>1623</v>
      </c>
      <c r="N3" s="8" t="s">
        <v>1624</v>
      </c>
      <c r="O3" s="9" t="s">
        <v>1625</v>
      </c>
      <c r="P3" s="10" t="s">
        <v>1626</v>
      </c>
    </row>
    <row r="4" spans="1:23" x14ac:dyDescent="0.3">
      <c r="A4" t="s">
        <v>62</v>
      </c>
      <c r="B4" t="str">
        <f t="shared" si="0"/>
        <v>temperatureScan</v>
      </c>
      <c r="C4" t="str">
        <f t="shared" si="1"/>
        <v>KerbinFlyingHigh</v>
      </c>
      <c r="D4" t="s">
        <v>1522</v>
      </c>
      <c r="E4" t="s">
        <v>1537</v>
      </c>
      <c r="F4" t="str">
        <f>RIGHT(Tabelle1[[#This Row],[Where]],LEN(Tabelle1[[#This Row],[Where]])-(LEN(Tabelle1[[#This Row],[Body]])+LEN(Tabelle1[[#This Row],[How]])))</f>
        <v/>
      </c>
      <c r="H4" t="s">
        <v>1547</v>
      </c>
      <c r="I4" t="s">
        <v>1522</v>
      </c>
      <c r="J4" t="s">
        <v>1534</v>
      </c>
      <c r="K4" t="s">
        <v>1547</v>
      </c>
      <c r="M4" t="s">
        <v>1553</v>
      </c>
      <c r="N4" s="11" t="s">
        <v>1535</v>
      </c>
      <c r="O4" s="12" t="s">
        <v>1535</v>
      </c>
      <c r="P4" s="13" t="s">
        <v>1535</v>
      </c>
      <c r="T4" t="s">
        <v>1655</v>
      </c>
      <c r="V4">
        <f>COUNTA(N4:N9)</f>
        <v>6</v>
      </c>
    </row>
    <row r="5" spans="1:23" x14ac:dyDescent="0.3">
      <c r="A5" t="s">
        <v>64</v>
      </c>
      <c r="B5" t="str">
        <f t="shared" si="0"/>
        <v>mysteryGoo</v>
      </c>
      <c r="C5" t="str">
        <f t="shared" si="1"/>
        <v>KerbinFlyingHigh</v>
      </c>
      <c r="D5" t="s">
        <v>1522</v>
      </c>
      <c r="E5" t="s">
        <v>1537</v>
      </c>
      <c r="F5" t="str">
        <f>RIGHT(Tabelle1[[#This Row],[Where]],LEN(Tabelle1[[#This Row],[Where]])-(LEN(Tabelle1[[#This Row],[Body]])+LEN(Tabelle1[[#This Row],[How]])))</f>
        <v/>
      </c>
      <c r="H5" t="s">
        <v>1547</v>
      </c>
      <c r="I5" t="s">
        <v>1522</v>
      </c>
      <c r="J5" t="s">
        <v>1544</v>
      </c>
      <c r="K5" t="s">
        <v>1547</v>
      </c>
      <c r="M5" t="s">
        <v>1554</v>
      </c>
      <c r="N5" s="14" t="s">
        <v>1536</v>
      </c>
      <c r="O5" s="7" t="s">
        <v>1534</v>
      </c>
      <c r="P5" s="15" t="s">
        <v>1545</v>
      </c>
    </row>
    <row r="6" spans="1:23" x14ac:dyDescent="0.3">
      <c r="A6" t="s">
        <v>66</v>
      </c>
      <c r="B6" t="str">
        <f t="shared" si="0"/>
        <v>barometerScan</v>
      </c>
      <c r="C6" t="str">
        <f t="shared" si="1"/>
        <v>KerbinFlyingHigh</v>
      </c>
      <c r="D6" t="s">
        <v>1522</v>
      </c>
      <c r="E6" t="s">
        <v>1537</v>
      </c>
      <c r="F6" t="str">
        <f>RIGHT(Tabelle1[[#This Row],[Where]],LEN(Tabelle1[[#This Row],[Where]])-(LEN(Tabelle1[[#This Row],[Body]])+LEN(Tabelle1[[#This Row],[How]])))</f>
        <v/>
      </c>
      <c r="H6" t="s">
        <v>1547</v>
      </c>
      <c r="I6" t="s">
        <v>1522</v>
      </c>
      <c r="J6" t="s">
        <v>1545</v>
      </c>
      <c r="K6" t="s">
        <v>1547</v>
      </c>
      <c r="M6" t="s">
        <v>1548</v>
      </c>
      <c r="N6" s="16" t="s">
        <v>1534</v>
      </c>
      <c r="O6" s="7" t="s">
        <v>1537</v>
      </c>
      <c r="P6" s="15" t="s">
        <v>1544</v>
      </c>
      <c r="T6" t="s">
        <v>1656</v>
      </c>
      <c r="V6">
        <f>COUNTA(M4:M18)</f>
        <v>15</v>
      </c>
    </row>
    <row r="7" spans="1:23" x14ac:dyDescent="0.3">
      <c r="A7" t="s">
        <v>285</v>
      </c>
      <c r="B7" t="str">
        <f t="shared" si="0"/>
        <v>mobileMaterialsLab</v>
      </c>
      <c r="C7" t="str">
        <f t="shared" si="1"/>
        <v>KerbinFlyingHigh</v>
      </c>
      <c r="D7" t="s">
        <v>1522</v>
      </c>
      <c r="E7" t="s">
        <v>1537</v>
      </c>
      <c r="F7" t="str">
        <f>RIGHT(Tabelle1[[#This Row],[Where]],LEN(Tabelle1[[#This Row],[Where]])-(LEN(Tabelle1[[#This Row],[Body]])+LEN(Tabelle1[[#This Row],[How]])))</f>
        <v/>
      </c>
      <c r="H7" t="s">
        <v>1547</v>
      </c>
      <c r="I7" t="s">
        <v>1522</v>
      </c>
      <c r="J7" t="s">
        <v>1535</v>
      </c>
      <c r="K7" t="s">
        <v>1547</v>
      </c>
      <c r="M7" t="s">
        <v>1550</v>
      </c>
      <c r="N7" s="16" t="s">
        <v>1537</v>
      </c>
      <c r="O7" t="s">
        <v>1545</v>
      </c>
      <c r="P7" s="15"/>
    </row>
    <row r="8" spans="1:23" x14ac:dyDescent="0.3">
      <c r="A8" t="s">
        <v>578</v>
      </c>
      <c r="B8" t="str">
        <f t="shared" si="0"/>
        <v>surfaceSample</v>
      </c>
      <c r="C8" t="str">
        <f t="shared" si="1"/>
        <v>KerbinFlyingHigh</v>
      </c>
      <c r="D8" t="s">
        <v>1522</v>
      </c>
      <c r="E8" t="s">
        <v>1537</v>
      </c>
      <c r="F8" t="str">
        <f>RIGHT(Tabelle1[[#This Row],[Where]],LEN(Tabelle1[[#This Row],[Where]])-(LEN(Tabelle1[[#This Row],[Body]])+LEN(Tabelle1[[#This Row],[How]])))</f>
        <v/>
      </c>
      <c r="H8" t="s">
        <v>1547</v>
      </c>
      <c r="I8" t="s">
        <v>1522</v>
      </c>
      <c r="J8" t="s">
        <v>1536</v>
      </c>
      <c r="K8" t="s">
        <v>1547</v>
      </c>
      <c r="M8" t="s">
        <v>1552</v>
      </c>
      <c r="N8" s="17" t="s">
        <v>1545</v>
      </c>
      <c r="O8" t="s">
        <v>1544</v>
      </c>
      <c r="P8" s="15"/>
      <c r="T8" t="s">
        <v>1654</v>
      </c>
      <c r="U8" t="s">
        <v>1522</v>
      </c>
      <c r="V8">
        <v>45</v>
      </c>
      <c r="W8">
        <f>V$4 * V$6 * V8</f>
        <v>4050</v>
      </c>
    </row>
    <row r="9" spans="1:23" x14ac:dyDescent="0.3">
      <c r="A9" t="s">
        <v>580</v>
      </c>
      <c r="B9" t="str">
        <f t="shared" si="0"/>
        <v>evaReport</v>
      </c>
      <c r="C9" t="str">
        <f t="shared" si="1"/>
        <v>KerbinFlyingHigh</v>
      </c>
      <c r="D9" t="s">
        <v>1522</v>
      </c>
      <c r="E9" t="s">
        <v>1537</v>
      </c>
      <c r="F9" t="str">
        <f>RIGHT(Tabelle1[[#This Row],[Where]],LEN(Tabelle1[[#This Row],[Where]])-(LEN(Tabelle1[[#This Row],[Body]])+LEN(Tabelle1[[#This Row],[How]])))</f>
        <v/>
      </c>
      <c r="H9" t="s">
        <v>1560</v>
      </c>
      <c r="I9" t="s">
        <v>1522</v>
      </c>
      <c r="J9" t="s">
        <v>1537</v>
      </c>
      <c r="K9" t="s">
        <v>1561</v>
      </c>
      <c r="M9" t="s">
        <v>1549</v>
      </c>
      <c r="N9" s="18" t="s">
        <v>1544</v>
      </c>
      <c r="O9" s="19"/>
      <c r="P9" s="20"/>
      <c r="U9" t="s">
        <v>1523</v>
      </c>
      <c r="V9">
        <v>9</v>
      </c>
      <c r="W9">
        <f t="shared" ref="W9:W24" si="2">V$4 * V$6 * V9</f>
        <v>810</v>
      </c>
    </row>
    <row r="10" spans="1:23" x14ac:dyDescent="0.3">
      <c r="A10" t="s">
        <v>582</v>
      </c>
      <c r="B10" t="str">
        <f t="shared" si="0"/>
        <v>evaScience</v>
      </c>
      <c r="C10" t="str">
        <f t="shared" si="1"/>
        <v>KerbinFlyingHigh</v>
      </c>
      <c r="D10" t="s">
        <v>1522</v>
      </c>
      <c r="E10" t="s">
        <v>1537</v>
      </c>
      <c r="F10" t="str">
        <f>RIGHT(Tabelle1[[#This Row],[Where]],LEN(Tabelle1[[#This Row],[Where]])-(LEN(Tabelle1[[#This Row],[Body]])+LEN(Tabelle1[[#This Row],[How]])))</f>
        <v/>
      </c>
      <c r="H10" t="s">
        <v>1560</v>
      </c>
      <c r="I10" t="s">
        <v>1522</v>
      </c>
      <c r="J10" t="s">
        <v>1537</v>
      </c>
      <c r="K10" t="s">
        <v>1562</v>
      </c>
      <c r="M10" t="s">
        <v>1551</v>
      </c>
      <c r="R10" s="6" t="s">
        <v>1659</v>
      </c>
      <c r="S10" s="6" t="s">
        <v>1660</v>
      </c>
      <c r="U10" t="s">
        <v>1524</v>
      </c>
      <c r="V10">
        <v>17</v>
      </c>
      <c r="W10">
        <f t="shared" si="2"/>
        <v>1530</v>
      </c>
    </row>
    <row r="11" spans="1:23" x14ac:dyDescent="0.3">
      <c r="A11" t="s">
        <v>584</v>
      </c>
      <c r="B11" t="str">
        <f t="shared" si="0"/>
        <v/>
      </c>
      <c r="C11" t="str">
        <f t="shared" si="1"/>
        <v>KerbinFlyingHigh</v>
      </c>
      <c r="D11" t="s">
        <v>1522</v>
      </c>
      <c r="E11" t="s">
        <v>1537</v>
      </c>
      <c r="F11" t="str">
        <f>RIGHT(Tabelle1[[#This Row],[Where]],LEN(Tabelle1[[#This Row],[Where]])-(LEN(Tabelle1[[#This Row],[Body]])+LEN(Tabelle1[[#This Row],[How]])))</f>
        <v/>
      </c>
      <c r="H11" t="s">
        <v>1560</v>
      </c>
      <c r="I11" t="s">
        <v>1522</v>
      </c>
      <c r="J11" t="s">
        <v>1537</v>
      </c>
      <c r="K11" t="s">
        <v>1563</v>
      </c>
      <c r="M11" t="s">
        <v>1559</v>
      </c>
      <c r="N11" s="5" t="s">
        <v>1646</v>
      </c>
      <c r="R11" t="s">
        <v>1535</v>
      </c>
      <c r="S11" t="s">
        <v>1629</v>
      </c>
      <c r="U11" t="s">
        <v>1633</v>
      </c>
      <c r="V11">
        <v>5</v>
      </c>
      <c r="W11">
        <f t="shared" si="2"/>
        <v>450</v>
      </c>
    </row>
    <row r="12" spans="1:23" x14ac:dyDescent="0.3">
      <c r="A12" t="s">
        <v>646</v>
      </c>
      <c r="B12" t="str">
        <f t="shared" si="0"/>
        <v>magnetometer</v>
      </c>
      <c r="C12" t="str">
        <f t="shared" si="1"/>
        <v>KerbinFlyingHigh</v>
      </c>
      <c r="D12" t="s">
        <v>1522</v>
      </c>
      <c r="E12" t="s">
        <v>1537</v>
      </c>
      <c r="F12" t="str">
        <f>RIGHT(Tabelle1[[#This Row],[Where]],LEN(Tabelle1[[#This Row],[Where]])-(LEN(Tabelle1[[#This Row],[Body]])+LEN(Tabelle1[[#This Row],[How]])))</f>
        <v/>
      </c>
      <c r="H12" t="s">
        <v>1560</v>
      </c>
      <c r="I12" t="s">
        <v>1522</v>
      </c>
      <c r="J12" t="s">
        <v>1537</v>
      </c>
      <c r="K12" t="s">
        <v>1564</v>
      </c>
      <c r="M12" t="s">
        <v>1557</v>
      </c>
      <c r="N12" s="11" t="s">
        <v>1629</v>
      </c>
      <c r="O12" s="12" t="s">
        <v>1629</v>
      </c>
      <c r="P12" s="13" t="s">
        <v>1629</v>
      </c>
      <c r="R12" s="28" t="s">
        <v>1536</v>
      </c>
      <c r="S12" s="28" t="s">
        <v>1628</v>
      </c>
      <c r="U12" t="s">
        <v>1634</v>
      </c>
      <c r="V12">
        <v>8</v>
      </c>
      <c r="W12">
        <f t="shared" si="2"/>
        <v>720</v>
      </c>
    </row>
    <row r="13" spans="1:23" x14ac:dyDescent="0.3">
      <c r="A13" t="s">
        <v>649</v>
      </c>
      <c r="B13" t="str">
        <f t="shared" si="0"/>
        <v>seismicScan</v>
      </c>
      <c r="C13" t="str">
        <f t="shared" si="1"/>
        <v>KerbinFlyingHigh</v>
      </c>
      <c r="D13" t="s">
        <v>1522</v>
      </c>
      <c r="E13" t="s">
        <v>1537</v>
      </c>
      <c r="F13" t="str">
        <f>RIGHT(Tabelle1[[#This Row],[Where]],LEN(Tabelle1[[#This Row],[Where]])-(LEN(Tabelle1[[#This Row],[Body]])+LEN(Tabelle1[[#This Row],[How]])))</f>
        <v/>
      </c>
      <c r="H13" t="s">
        <v>1560</v>
      </c>
      <c r="I13" t="s">
        <v>1522</v>
      </c>
      <c r="J13" t="s">
        <v>1537</v>
      </c>
      <c r="K13" t="s">
        <v>1565</v>
      </c>
      <c r="M13" s="7" t="s">
        <v>1630</v>
      </c>
      <c r="N13" s="14" t="s">
        <v>1628</v>
      </c>
      <c r="O13" s="7" t="s">
        <v>1531</v>
      </c>
      <c r="P13" s="15" t="s">
        <v>1546</v>
      </c>
      <c r="R13" s="7" t="s">
        <v>1534</v>
      </c>
      <c r="S13" s="7" t="s">
        <v>1531</v>
      </c>
      <c r="U13" t="s">
        <v>1635</v>
      </c>
      <c r="V13">
        <v>8</v>
      </c>
      <c r="W13">
        <f t="shared" si="2"/>
        <v>720</v>
      </c>
    </row>
    <row r="14" spans="1:23" x14ac:dyDescent="0.3">
      <c r="A14" t="s">
        <v>661</v>
      </c>
      <c r="B14" t="str">
        <f t="shared" si="0"/>
        <v>infraredTelescope</v>
      </c>
      <c r="C14" t="str">
        <f t="shared" si="1"/>
        <v>KerbinFlyingHigh</v>
      </c>
      <c r="D14" t="s">
        <v>1522</v>
      </c>
      <c r="E14" t="s">
        <v>1537</v>
      </c>
      <c r="F14" t="str">
        <f>RIGHT(Tabelle1[[#This Row],[Where]],LEN(Tabelle1[[#This Row],[Where]])-(LEN(Tabelle1[[#This Row],[Body]])+LEN(Tabelle1[[#This Row],[How]])))</f>
        <v/>
      </c>
      <c r="H14" t="s">
        <v>1560</v>
      </c>
      <c r="I14" t="s">
        <v>1522</v>
      </c>
      <c r="J14" t="s">
        <v>1537</v>
      </c>
      <c r="K14" t="s">
        <v>1566</v>
      </c>
      <c r="M14" t="s">
        <v>1555</v>
      </c>
      <c r="N14" s="16" t="s">
        <v>1531</v>
      </c>
      <c r="O14" t="s">
        <v>1546</v>
      </c>
      <c r="P14" s="15" t="s">
        <v>1532</v>
      </c>
      <c r="R14" s="7" t="s">
        <v>1537</v>
      </c>
      <c r="S14" t="s">
        <v>1546</v>
      </c>
      <c r="U14" t="s">
        <v>1636</v>
      </c>
      <c r="V14">
        <v>7</v>
      </c>
      <c r="W14">
        <f t="shared" si="2"/>
        <v>630</v>
      </c>
    </row>
    <row r="15" spans="1:23" x14ac:dyDescent="0.3">
      <c r="A15" s="30" t="s">
        <v>1099</v>
      </c>
      <c r="B15" t="str">
        <f t="shared" si="0"/>
        <v>gravityScan</v>
      </c>
      <c r="C15" t="str">
        <f t="shared" si="1"/>
        <v>KerbinFlyingHigh</v>
      </c>
      <c r="D15" t="s">
        <v>1522</v>
      </c>
      <c r="E15" t="s">
        <v>1537</v>
      </c>
      <c r="F15" t="str">
        <f>RIGHT(Tabelle1[[#This Row],[Where]],LEN(Tabelle1[[#This Row],[Where]])-(LEN(Tabelle1[[#This Row],[Body]])+LEN(Tabelle1[[#This Row],[How]])))</f>
        <v/>
      </c>
      <c r="H15" t="s">
        <v>1560</v>
      </c>
      <c r="I15" t="s">
        <v>1522</v>
      </c>
      <c r="J15" t="s">
        <v>1537</v>
      </c>
      <c r="K15" t="s">
        <v>1567</v>
      </c>
      <c r="M15" t="s">
        <v>1558</v>
      </c>
      <c r="N15" s="17" t="s">
        <v>1546</v>
      </c>
      <c r="O15" t="s">
        <v>1532</v>
      </c>
      <c r="P15" s="15" t="s">
        <v>1627</v>
      </c>
      <c r="R15" t="s">
        <v>1545</v>
      </c>
      <c r="S15" t="s">
        <v>1532</v>
      </c>
      <c r="U15" t="s">
        <v>1637</v>
      </c>
      <c r="V15">
        <v>3</v>
      </c>
      <c r="W15">
        <f t="shared" si="2"/>
        <v>270</v>
      </c>
    </row>
    <row r="16" spans="1:23" x14ac:dyDescent="0.3">
      <c r="A16" t="s">
        <v>499</v>
      </c>
      <c r="B16" t="str">
        <f t="shared" si="0"/>
        <v>atmosphereAnalysis</v>
      </c>
      <c r="C16" t="str">
        <f t="shared" si="1"/>
        <v>KerbinFlyingHighBadlands</v>
      </c>
      <c r="D16" t="s">
        <v>1522</v>
      </c>
      <c r="E16" t="s">
        <v>1537</v>
      </c>
      <c r="F16" t="str">
        <f>RIGHT(Tabelle1[[#This Row],[Where]],LEN(Tabelle1[[#This Row],[Where]])-(LEN(Tabelle1[[#This Row],[Body]])+LEN(Tabelle1[[#This Row],[How]])))</f>
        <v>Badlands</v>
      </c>
      <c r="H16" t="s">
        <v>1560</v>
      </c>
      <c r="I16" t="s">
        <v>1522</v>
      </c>
      <c r="J16" t="s">
        <v>1537</v>
      </c>
      <c r="K16" t="s">
        <v>1568</v>
      </c>
      <c r="M16" t="s">
        <v>1556</v>
      </c>
      <c r="N16" s="17" t="s">
        <v>1532</v>
      </c>
      <c r="O16" t="s">
        <v>1627</v>
      </c>
      <c r="P16" s="15"/>
      <c r="R16" t="s">
        <v>1544</v>
      </c>
      <c r="S16" t="s">
        <v>1627</v>
      </c>
      <c r="U16" t="s">
        <v>1638</v>
      </c>
      <c r="V16">
        <v>7</v>
      </c>
      <c r="W16">
        <f t="shared" si="2"/>
        <v>630</v>
      </c>
    </row>
    <row r="17" spans="1:23" x14ac:dyDescent="0.3">
      <c r="A17" t="s">
        <v>493</v>
      </c>
      <c r="B17" t="str">
        <f t="shared" si="0"/>
        <v>atmosphereAnalysis</v>
      </c>
      <c r="C17" t="str">
        <f t="shared" si="1"/>
        <v>KerbinFlyingHighDeserts</v>
      </c>
      <c r="D17" t="s">
        <v>1522</v>
      </c>
      <c r="E17" t="s">
        <v>1537</v>
      </c>
      <c r="F17" t="str">
        <f>RIGHT(Tabelle1[[#This Row],[Where]],LEN(Tabelle1[[#This Row],[Where]])-(LEN(Tabelle1[[#This Row],[Body]])+LEN(Tabelle1[[#This Row],[How]])))</f>
        <v>Deserts</v>
      </c>
      <c r="H17" t="s">
        <v>1560</v>
      </c>
      <c r="I17" t="s">
        <v>1522</v>
      </c>
      <c r="J17" t="s">
        <v>1537</v>
      </c>
      <c r="K17" t="s">
        <v>1569</v>
      </c>
      <c r="M17" t="s">
        <v>1631</v>
      </c>
      <c r="N17" s="18" t="s">
        <v>1627</v>
      </c>
      <c r="O17" s="19"/>
      <c r="P17" s="20"/>
      <c r="U17" t="s">
        <v>1639</v>
      </c>
      <c r="V17">
        <v>12</v>
      </c>
      <c r="W17">
        <f t="shared" si="2"/>
        <v>1080</v>
      </c>
    </row>
    <row r="18" spans="1:23" x14ac:dyDescent="0.3">
      <c r="A18" t="s">
        <v>485</v>
      </c>
      <c r="B18" t="str">
        <f t="shared" si="0"/>
        <v>atmosphereAnalysis</v>
      </c>
      <c r="C18" t="str">
        <f t="shared" si="1"/>
        <v>KerbinFlyingHighGrasslands</v>
      </c>
      <c r="D18" t="s">
        <v>1522</v>
      </c>
      <c r="E18" t="s">
        <v>1537</v>
      </c>
      <c r="F18" t="str">
        <f>RIGHT(Tabelle1[[#This Row],[Where]],LEN(Tabelle1[[#This Row],[Where]])-(LEN(Tabelle1[[#This Row],[Body]])+LEN(Tabelle1[[#This Row],[How]])))</f>
        <v>Grasslands</v>
      </c>
      <c r="H18" t="s">
        <v>1560</v>
      </c>
      <c r="I18" t="s">
        <v>1522</v>
      </c>
      <c r="J18" t="s">
        <v>1537</v>
      </c>
      <c r="K18" t="s">
        <v>1570</v>
      </c>
      <c r="M18" t="s">
        <v>1632</v>
      </c>
      <c r="U18" t="s">
        <v>1640</v>
      </c>
      <c r="V18">
        <v>0</v>
      </c>
      <c r="W18">
        <f t="shared" si="2"/>
        <v>0</v>
      </c>
    </row>
    <row r="19" spans="1:23" x14ac:dyDescent="0.3">
      <c r="A19" t="s">
        <v>495</v>
      </c>
      <c r="B19" t="str">
        <f t="shared" si="0"/>
        <v>atmosphereAnalysis</v>
      </c>
      <c r="C19" t="str">
        <f t="shared" si="1"/>
        <v>KerbinFlyingHighHighlands</v>
      </c>
      <c r="D19" t="s">
        <v>1522</v>
      </c>
      <c r="E19" t="s">
        <v>1537</v>
      </c>
      <c r="F19" t="str">
        <f>RIGHT(Tabelle1[[#This Row],[Where]],LEN(Tabelle1[[#This Row],[Where]])-(LEN(Tabelle1[[#This Row],[Body]])+LEN(Tabelle1[[#This Row],[How]])))</f>
        <v>Highlands</v>
      </c>
      <c r="H19" t="s">
        <v>1560</v>
      </c>
      <c r="I19" t="s">
        <v>1522</v>
      </c>
      <c r="J19" t="s">
        <v>1537</v>
      </c>
      <c r="K19" t="s">
        <v>1571</v>
      </c>
      <c r="M19" t="s">
        <v>1525</v>
      </c>
      <c r="N19" s="24" t="s">
        <v>1522</v>
      </c>
      <c r="O19" s="22" t="s">
        <v>1633</v>
      </c>
      <c r="P19" s="13" t="s">
        <v>1523</v>
      </c>
      <c r="U19" t="s">
        <v>1641</v>
      </c>
      <c r="V19">
        <v>4</v>
      </c>
      <c r="W19">
        <f t="shared" si="2"/>
        <v>360</v>
      </c>
    </row>
    <row r="20" spans="1:23" x14ac:dyDescent="0.3">
      <c r="A20" t="s">
        <v>730</v>
      </c>
      <c r="B20" t="str">
        <f t="shared" si="0"/>
        <v>atmosphereAnalysis</v>
      </c>
      <c r="C20" t="str">
        <f t="shared" si="1"/>
        <v>KerbinFlyingHighIceCaps</v>
      </c>
      <c r="D20" t="s">
        <v>1522</v>
      </c>
      <c r="E20" t="s">
        <v>1537</v>
      </c>
      <c r="F20" t="str">
        <f>RIGHT(Tabelle1[[#This Row],[Where]],LEN(Tabelle1[[#This Row],[Where]])-(LEN(Tabelle1[[#This Row],[Body]])+LEN(Tabelle1[[#This Row],[How]])))</f>
        <v>IceCaps</v>
      </c>
      <c r="H20" t="s">
        <v>1560</v>
      </c>
      <c r="I20" t="s">
        <v>1522</v>
      </c>
      <c r="J20" t="s">
        <v>1534</v>
      </c>
      <c r="K20" t="s">
        <v>1572</v>
      </c>
      <c r="N20" s="25" t="s">
        <v>1636</v>
      </c>
      <c r="O20" s="7" t="s">
        <v>1640</v>
      </c>
      <c r="P20" s="15" t="s">
        <v>1524</v>
      </c>
      <c r="U20" t="s">
        <v>1642</v>
      </c>
      <c r="V20">
        <v>5</v>
      </c>
      <c r="W20">
        <f t="shared" si="2"/>
        <v>450</v>
      </c>
    </row>
    <row r="21" spans="1:23" x14ac:dyDescent="0.3">
      <c r="A21" t="s">
        <v>497</v>
      </c>
      <c r="B21" t="str">
        <f t="shared" si="0"/>
        <v>atmosphereAnalysis</v>
      </c>
      <c r="C21" t="str">
        <f t="shared" si="1"/>
        <v>KerbinFlyingHighMountains</v>
      </c>
      <c r="D21" t="s">
        <v>1522</v>
      </c>
      <c r="E21" t="s">
        <v>1537</v>
      </c>
      <c r="F21" t="str">
        <f>RIGHT(Tabelle1[[#This Row],[Where]],LEN(Tabelle1[[#This Row],[Where]])-(LEN(Tabelle1[[#This Row],[Body]])+LEN(Tabelle1[[#This Row],[How]])))</f>
        <v>Mountains</v>
      </c>
      <c r="H21" t="s">
        <v>1560</v>
      </c>
      <c r="I21" t="s">
        <v>1522</v>
      </c>
      <c r="J21" t="s">
        <v>1534</v>
      </c>
      <c r="K21" t="s">
        <v>1562</v>
      </c>
      <c r="N21" s="25" t="s">
        <v>1645</v>
      </c>
      <c r="O21" s="7" t="s">
        <v>1529</v>
      </c>
      <c r="P21" s="15" t="s">
        <v>1634</v>
      </c>
      <c r="U21" t="s">
        <v>1643</v>
      </c>
      <c r="V21">
        <v>4</v>
      </c>
      <c r="W21">
        <f t="shared" si="2"/>
        <v>360</v>
      </c>
    </row>
    <row r="22" spans="1:23" x14ac:dyDescent="0.3">
      <c r="A22" t="s">
        <v>575</v>
      </c>
      <c r="B22" t="str">
        <f t="shared" si="0"/>
        <v>atmosphereAnalysis</v>
      </c>
      <c r="C22" t="str">
        <f t="shared" si="1"/>
        <v>KerbinFlyingHighNorthernIceShelf</v>
      </c>
      <c r="D22" t="s">
        <v>1522</v>
      </c>
      <c r="E22" t="s">
        <v>1537</v>
      </c>
      <c r="F22" t="str">
        <f>RIGHT(Tabelle1[[#This Row],[Where]],LEN(Tabelle1[[#This Row],[Where]])-(LEN(Tabelle1[[#This Row],[Body]])+LEN(Tabelle1[[#This Row],[How]])))</f>
        <v>NorthernIceShelf</v>
      </c>
      <c r="H22" t="s">
        <v>1560</v>
      </c>
      <c r="I22" t="s">
        <v>1522</v>
      </c>
      <c r="J22" t="s">
        <v>1534</v>
      </c>
      <c r="K22" t="s">
        <v>1563</v>
      </c>
      <c r="N22" s="25"/>
      <c r="O22" s="7"/>
      <c r="P22" s="15" t="s">
        <v>1635</v>
      </c>
      <c r="U22" t="s">
        <v>1644</v>
      </c>
      <c r="V22">
        <v>6</v>
      </c>
      <c r="W22">
        <f t="shared" si="2"/>
        <v>540</v>
      </c>
    </row>
    <row r="23" spans="1:23" x14ac:dyDescent="0.3">
      <c r="A23" t="s">
        <v>483</v>
      </c>
      <c r="B23" t="str">
        <f t="shared" si="0"/>
        <v>atmosphereAnalysis</v>
      </c>
      <c r="C23" t="str">
        <f t="shared" si="1"/>
        <v>KerbinFlyingHighShores</v>
      </c>
      <c r="D23" t="s">
        <v>1522</v>
      </c>
      <c r="E23" t="s">
        <v>1537</v>
      </c>
      <c r="F23" t="str">
        <f>RIGHT(Tabelle1[[#This Row],[Where]],LEN(Tabelle1[[#This Row],[Where]])-(LEN(Tabelle1[[#This Row],[Body]])+LEN(Tabelle1[[#This Row],[How]])))</f>
        <v>Shores</v>
      </c>
      <c r="H23" t="s">
        <v>1560</v>
      </c>
      <c r="I23" t="s">
        <v>1522</v>
      </c>
      <c r="J23" t="s">
        <v>1534</v>
      </c>
      <c r="K23" t="s">
        <v>1564</v>
      </c>
      <c r="N23" s="25"/>
      <c r="O23" s="7"/>
      <c r="P23" s="15" t="s">
        <v>1637</v>
      </c>
      <c r="U23" t="s">
        <v>1645</v>
      </c>
      <c r="V23">
        <v>5</v>
      </c>
      <c r="W23">
        <f t="shared" si="2"/>
        <v>450</v>
      </c>
    </row>
    <row r="24" spans="1:23" x14ac:dyDescent="0.3">
      <c r="A24" t="s">
        <v>895</v>
      </c>
      <c r="B24" t="str">
        <f t="shared" si="0"/>
        <v>atmosphereAnalysis</v>
      </c>
      <c r="C24" t="str">
        <f t="shared" si="1"/>
        <v>KerbinFlyingHighSouthernIceShelf</v>
      </c>
      <c r="D24" t="s">
        <v>1522</v>
      </c>
      <c r="E24" t="s">
        <v>1537</v>
      </c>
      <c r="F24" t="str">
        <f>RIGHT(Tabelle1[[#This Row],[Where]],LEN(Tabelle1[[#This Row],[Where]])-(LEN(Tabelle1[[#This Row],[Body]])+LEN(Tabelle1[[#This Row],[How]])))</f>
        <v>SouthernIceShelf</v>
      </c>
      <c r="H24" t="s">
        <v>1560</v>
      </c>
      <c r="I24" t="s">
        <v>1522</v>
      </c>
      <c r="J24" t="s">
        <v>1534</v>
      </c>
      <c r="K24" t="s">
        <v>1573</v>
      </c>
      <c r="N24" s="25"/>
      <c r="O24" s="7"/>
      <c r="P24" s="15" t="s">
        <v>1638</v>
      </c>
      <c r="U24" t="s">
        <v>1529</v>
      </c>
      <c r="V24">
        <v>0</v>
      </c>
      <c r="W24">
        <f t="shared" si="2"/>
        <v>0</v>
      </c>
    </row>
    <row r="25" spans="1:23" x14ac:dyDescent="0.3">
      <c r="A25" t="s">
        <v>733</v>
      </c>
      <c r="B25" t="str">
        <f t="shared" si="0"/>
        <v>atmosphereAnalysis</v>
      </c>
      <c r="C25" t="str">
        <f t="shared" si="1"/>
        <v>KerbinFlyingHighTundra</v>
      </c>
      <c r="D25" t="s">
        <v>1522</v>
      </c>
      <c r="E25" t="s">
        <v>1537</v>
      </c>
      <c r="F25" t="str">
        <f>RIGHT(Tabelle1[[#This Row],[Where]],LEN(Tabelle1[[#This Row],[Where]])-(LEN(Tabelle1[[#This Row],[Body]])+LEN(Tabelle1[[#This Row],[How]])))</f>
        <v>Tundra</v>
      </c>
      <c r="H25" t="s">
        <v>1560</v>
      </c>
      <c r="I25" t="s">
        <v>1522</v>
      </c>
      <c r="J25" t="s">
        <v>1534</v>
      </c>
      <c r="K25" t="s">
        <v>1566</v>
      </c>
      <c r="N25" s="25"/>
      <c r="O25" s="7"/>
      <c r="P25" s="15" t="s">
        <v>1639</v>
      </c>
    </row>
    <row r="26" spans="1:23" x14ac:dyDescent="0.3">
      <c r="A26" t="s">
        <v>479</v>
      </c>
      <c r="B26" t="str">
        <f t="shared" si="0"/>
        <v>atmosphereAnalysis</v>
      </c>
      <c r="C26" t="str">
        <f t="shared" si="1"/>
        <v>KerbinFlyingHighWater</v>
      </c>
      <c r="D26" t="s">
        <v>1522</v>
      </c>
      <c r="E26" t="s">
        <v>1537</v>
      </c>
      <c r="F26" t="str">
        <f>RIGHT(Tabelle1[[#This Row],[Where]],LEN(Tabelle1[[#This Row],[Where]])-(LEN(Tabelle1[[#This Row],[Body]])+LEN(Tabelle1[[#This Row],[How]])))</f>
        <v>Water</v>
      </c>
      <c r="H26" t="s">
        <v>1560</v>
      </c>
      <c r="I26" t="s">
        <v>1522</v>
      </c>
      <c r="J26" t="s">
        <v>1534</v>
      </c>
      <c r="K26" t="s">
        <v>1567</v>
      </c>
      <c r="N26" s="25"/>
      <c r="O26" s="7"/>
      <c r="P26" s="15" t="s">
        <v>1641</v>
      </c>
      <c r="T26" s="5" t="s">
        <v>1657</v>
      </c>
      <c r="W26">
        <f>SUM(W8:W24)</f>
        <v>13050</v>
      </c>
    </row>
    <row r="27" spans="1:23" x14ac:dyDescent="0.3">
      <c r="A27" t="s">
        <v>30</v>
      </c>
      <c r="B27" t="str">
        <f t="shared" si="0"/>
        <v>mysteryGoo</v>
      </c>
      <c r="C27" t="str">
        <f t="shared" si="1"/>
        <v>KerbinFlyingLow</v>
      </c>
      <c r="D27" t="s">
        <v>1522</v>
      </c>
      <c r="E27" t="s">
        <v>1534</v>
      </c>
      <c r="F27" t="str">
        <f>RIGHT(Tabelle1[[#This Row],[Where]],LEN(Tabelle1[[#This Row],[Where]])-(LEN(Tabelle1[[#This Row],[Body]])+LEN(Tabelle1[[#This Row],[How]])))</f>
        <v/>
      </c>
      <c r="H27" t="s">
        <v>1560</v>
      </c>
      <c r="I27" t="s">
        <v>1522</v>
      </c>
      <c r="J27" t="s">
        <v>1534</v>
      </c>
      <c r="K27" t="s">
        <v>1568</v>
      </c>
      <c r="N27" s="25"/>
      <c r="O27" s="7"/>
      <c r="P27" s="15" t="s">
        <v>1642</v>
      </c>
    </row>
    <row r="28" spans="1:23" x14ac:dyDescent="0.3">
      <c r="A28" t="s">
        <v>47</v>
      </c>
      <c r="B28" t="str">
        <f t="shared" si="0"/>
        <v>barometerScan</v>
      </c>
      <c r="C28" t="str">
        <f t="shared" si="1"/>
        <v>KerbinFlyingLow</v>
      </c>
      <c r="D28" t="s">
        <v>1522</v>
      </c>
      <c r="E28" t="s">
        <v>1534</v>
      </c>
      <c r="F28" t="str">
        <f>RIGHT(Tabelle1[[#This Row],[Where]],LEN(Tabelle1[[#This Row],[Where]])-(LEN(Tabelle1[[#This Row],[Body]])+LEN(Tabelle1[[#This Row],[How]])))</f>
        <v/>
      </c>
      <c r="H28" t="s">
        <v>1560</v>
      </c>
      <c r="I28" t="s">
        <v>1522</v>
      </c>
      <c r="J28" t="s">
        <v>1534</v>
      </c>
      <c r="K28" t="s">
        <v>1569</v>
      </c>
      <c r="N28" s="25"/>
      <c r="O28" s="7"/>
      <c r="P28" s="15" t="s">
        <v>1643</v>
      </c>
      <c r="T28" s="27" t="s">
        <v>1658</v>
      </c>
      <c r="U28" s="27"/>
      <c r="V28" s="27"/>
    </row>
    <row r="29" spans="1:23" x14ac:dyDescent="0.3">
      <c r="A29" t="s">
        <v>121</v>
      </c>
      <c r="B29" t="str">
        <f t="shared" si="0"/>
        <v>mobileMaterialsLab</v>
      </c>
      <c r="C29" t="str">
        <f t="shared" si="1"/>
        <v>KerbinFlyingLow</v>
      </c>
      <c r="D29" t="s">
        <v>1522</v>
      </c>
      <c r="E29" t="s">
        <v>1534</v>
      </c>
      <c r="F29" t="str">
        <f>RIGHT(Tabelle1[[#This Row],[Where]],LEN(Tabelle1[[#This Row],[Where]])-(LEN(Tabelle1[[#This Row],[Body]])+LEN(Tabelle1[[#This Row],[How]])))</f>
        <v/>
      </c>
      <c r="H29" t="s">
        <v>1560</v>
      </c>
      <c r="I29" t="s">
        <v>1522</v>
      </c>
      <c r="J29" t="s">
        <v>1534</v>
      </c>
      <c r="K29" t="s">
        <v>1570</v>
      </c>
      <c r="N29" s="26"/>
      <c r="O29" s="23"/>
      <c r="P29" s="20" t="s">
        <v>1644</v>
      </c>
    </row>
    <row r="30" spans="1:23" x14ac:dyDescent="0.3">
      <c r="A30" t="s">
        <v>287</v>
      </c>
      <c r="B30" t="str">
        <f t="shared" si="0"/>
        <v/>
      </c>
      <c r="C30" t="str">
        <f t="shared" si="1"/>
        <v>KerbinFlyingLow</v>
      </c>
      <c r="D30" t="s">
        <v>1522</v>
      </c>
      <c r="E30" t="s">
        <v>1534</v>
      </c>
      <c r="F30" t="str">
        <f>RIGHT(Tabelle1[[#This Row],[Where]],LEN(Tabelle1[[#This Row],[Where]])-(LEN(Tabelle1[[#This Row],[Body]])+LEN(Tabelle1[[#This Row],[How]])))</f>
        <v/>
      </c>
      <c r="H30" t="s">
        <v>1560</v>
      </c>
      <c r="I30" t="s">
        <v>1522</v>
      </c>
      <c r="J30" t="s">
        <v>1534</v>
      </c>
      <c r="K30" t="s">
        <v>1571</v>
      </c>
    </row>
    <row r="31" spans="1:23" x14ac:dyDescent="0.3">
      <c r="A31" t="s">
        <v>338</v>
      </c>
      <c r="B31" t="str">
        <f t="shared" si="0"/>
        <v>surfaceSample</v>
      </c>
      <c r="C31" t="str">
        <f t="shared" si="1"/>
        <v>KerbinFlyingLow</v>
      </c>
      <c r="D31" t="s">
        <v>1522</v>
      </c>
      <c r="E31" t="s">
        <v>1534</v>
      </c>
      <c r="F31" t="str">
        <f>RIGHT(Tabelle1[[#This Row],[Where]],LEN(Tabelle1[[#This Row],[Where]])-(LEN(Tabelle1[[#This Row],[Body]])+LEN(Tabelle1[[#This Row],[How]])))</f>
        <v/>
      </c>
      <c r="H31" t="s">
        <v>1560</v>
      </c>
      <c r="I31" t="s">
        <v>1522</v>
      </c>
      <c r="J31" t="s">
        <v>1544</v>
      </c>
      <c r="K31" t="s">
        <v>1547</v>
      </c>
    </row>
    <row r="32" spans="1:23" x14ac:dyDescent="0.3">
      <c r="A32" t="s">
        <v>342</v>
      </c>
      <c r="B32" t="str">
        <f t="shared" si="0"/>
        <v>evaScience</v>
      </c>
      <c r="C32" t="str">
        <f t="shared" si="1"/>
        <v>KerbinFlyingLow</v>
      </c>
      <c r="D32" t="s">
        <v>1522</v>
      </c>
      <c r="E32" t="s">
        <v>1534</v>
      </c>
      <c r="F32" t="str">
        <f>RIGHT(Tabelle1[[#This Row],[Where]],LEN(Tabelle1[[#This Row],[Where]])-(LEN(Tabelle1[[#This Row],[Body]])+LEN(Tabelle1[[#This Row],[How]])))</f>
        <v/>
      </c>
      <c r="H32" t="s">
        <v>1560</v>
      </c>
      <c r="I32" t="s">
        <v>1522</v>
      </c>
      <c r="J32" t="s">
        <v>1545</v>
      </c>
      <c r="K32" t="s">
        <v>1547</v>
      </c>
    </row>
    <row r="33" spans="1:17" x14ac:dyDescent="0.3">
      <c r="A33" t="s">
        <v>642</v>
      </c>
      <c r="B33" t="str">
        <f t="shared" si="0"/>
        <v>magnetometer</v>
      </c>
      <c r="C33" t="str">
        <f t="shared" si="1"/>
        <v>KerbinFlyingLow</v>
      </c>
      <c r="D33" t="s">
        <v>1522</v>
      </c>
      <c r="E33" t="s">
        <v>1534</v>
      </c>
      <c r="F33" t="str">
        <f>RIGHT(Tabelle1[[#This Row],[Where]],LEN(Tabelle1[[#This Row],[Where]])-(LEN(Tabelle1[[#This Row],[Body]])+LEN(Tabelle1[[#This Row],[How]])))</f>
        <v/>
      </c>
      <c r="H33" t="s">
        <v>1560</v>
      </c>
      <c r="I33" t="s">
        <v>1522</v>
      </c>
      <c r="J33" t="s">
        <v>1535</v>
      </c>
      <c r="K33" t="s">
        <v>1578</v>
      </c>
      <c r="M33" s="5" t="s">
        <v>1647</v>
      </c>
    </row>
    <row r="34" spans="1:17" x14ac:dyDescent="0.3">
      <c r="A34" t="s">
        <v>644</v>
      </c>
      <c r="B34" t="str">
        <f t="shared" si="0"/>
        <v>seismicScan</v>
      </c>
      <c r="C34" t="str">
        <f t="shared" si="1"/>
        <v>KerbinFlyingLow</v>
      </c>
      <c r="D34" t="s">
        <v>1522</v>
      </c>
      <c r="E34" t="s">
        <v>1534</v>
      </c>
      <c r="F34" t="str">
        <f>RIGHT(Tabelle1[[#This Row],[Where]],LEN(Tabelle1[[#This Row],[Where]])-(LEN(Tabelle1[[#This Row],[Body]])+LEN(Tabelle1[[#This Row],[How]])))</f>
        <v/>
      </c>
      <c r="H34" t="s">
        <v>1560</v>
      </c>
      <c r="I34" t="s">
        <v>1522</v>
      </c>
      <c r="J34" t="s">
        <v>1535</v>
      </c>
      <c r="K34" t="s">
        <v>1572</v>
      </c>
      <c r="M34" t="s">
        <v>1649</v>
      </c>
      <c r="N34" t="s">
        <v>1650</v>
      </c>
      <c r="O34" t="s">
        <v>1651</v>
      </c>
      <c r="P34" t="s">
        <v>1652</v>
      </c>
      <c r="Q34" t="s">
        <v>1541</v>
      </c>
    </row>
    <row r="35" spans="1:17" x14ac:dyDescent="0.3">
      <c r="A35" t="s">
        <v>659</v>
      </c>
      <c r="B35" t="str">
        <f t="shared" si="0"/>
        <v>infraredTelescope</v>
      </c>
      <c r="C35" t="str">
        <f t="shared" si="1"/>
        <v>KerbinFlyingLow</v>
      </c>
      <c r="D35" t="s">
        <v>1522</v>
      </c>
      <c r="E35" t="s">
        <v>1534</v>
      </c>
      <c r="F35" t="str">
        <f>RIGHT(Tabelle1[[#This Row],[Where]],LEN(Tabelle1[[#This Row],[Where]])-(LEN(Tabelle1[[#This Row],[Body]])+LEN(Tabelle1[[#This Row],[How]])))</f>
        <v/>
      </c>
      <c r="H35" t="s">
        <v>1560</v>
      </c>
      <c r="I35" t="s">
        <v>1522</v>
      </c>
      <c r="J35" t="s">
        <v>1535</v>
      </c>
      <c r="K35" t="s">
        <v>1579</v>
      </c>
      <c r="M35" s="5" t="s">
        <v>1648</v>
      </c>
    </row>
    <row r="36" spans="1:17" x14ac:dyDescent="0.3">
      <c r="A36" t="s">
        <v>1097</v>
      </c>
      <c r="B36" t="str">
        <f t="shared" si="0"/>
        <v>gravityScan</v>
      </c>
      <c r="C36" t="str">
        <f t="shared" si="1"/>
        <v>KerbinFlyingLow</v>
      </c>
      <c r="D36" t="s">
        <v>1522</v>
      </c>
      <c r="E36" t="s">
        <v>1534</v>
      </c>
      <c r="F36" t="str">
        <f>RIGHT(Tabelle1[[#This Row],[Where]],LEN(Tabelle1[[#This Row],[Where]])-(LEN(Tabelle1[[#This Row],[Body]])+LEN(Tabelle1[[#This Row],[How]])))</f>
        <v/>
      </c>
      <c r="H36" t="s">
        <v>1560</v>
      </c>
      <c r="I36" t="s">
        <v>1522</v>
      </c>
      <c r="J36" t="s">
        <v>1535</v>
      </c>
      <c r="K36" t="s">
        <v>1580</v>
      </c>
      <c r="M36" t="s">
        <v>1525</v>
      </c>
      <c r="N36" t="s">
        <v>1650</v>
      </c>
      <c r="O36" t="s">
        <v>1651</v>
      </c>
      <c r="P36" t="s">
        <v>1653</v>
      </c>
      <c r="Q36" s="21"/>
    </row>
    <row r="37" spans="1:17" x14ac:dyDescent="0.3">
      <c r="A37" t="s">
        <v>514</v>
      </c>
      <c r="B37" t="str">
        <f t="shared" si="0"/>
        <v>evaReport</v>
      </c>
      <c r="C37" t="str">
        <f t="shared" si="1"/>
        <v>KerbinFlyingLowAstronautComplex</v>
      </c>
      <c r="D37" t="s">
        <v>1522</v>
      </c>
      <c r="E37" t="s">
        <v>1534</v>
      </c>
      <c r="F37" t="str">
        <f>RIGHT(Tabelle1[[#This Row],[Where]],LEN(Tabelle1[[#This Row],[Where]])-(LEN(Tabelle1[[#This Row],[Body]])+LEN(Tabelle1[[#This Row],[How]])))</f>
        <v>AstronautComplex</v>
      </c>
      <c r="H37" t="s">
        <v>1560</v>
      </c>
      <c r="I37" t="s">
        <v>1522</v>
      </c>
      <c r="J37" t="s">
        <v>1535</v>
      </c>
      <c r="K37" t="s">
        <v>1563</v>
      </c>
    </row>
    <row r="38" spans="1:17" x14ac:dyDescent="0.3">
      <c r="A38" t="s">
        <v>767</v>
      </c>
      <c r="B38" t="str">
        <f t="shared" si="0"/>
        <v>crewReport</v>
      </c>
      <c r="C38" t="str">
        <f t="shared" si="1"/>
        <v>KerbinFlyingLowAstronautComplex</v>
      </c>
      <c r="D38" t="s">
        <v>1522</v>
      </c>
      <c r="E38" t="s">
        <v>1534</v>
      </c>
      <c r="F38" t="str">
        <f>RIGHT(Tabelle1[[#This Row],[Where]],LEN(Tabelle1[[#This Row],[Where]])-(LEN(Tabelle1[[#This Row],[Body]])+LEN(Tabelle1[[#This Row],[How]])))</f>
        <v>AstronautComplex</v>
      </c>
      <c r="H38" t="s">
        <v>1560</v>
      </c>
      <c r="I38" t="s">
        <v>1522</v>
      </c>
      <c r="J38" t="s">
        <v>1535</v>
      </c>
      <c r="K38" t="s">
        <v>1564</v>
      </c>
    </row>
    <row r="39" spans="1:17" x14ac:dyDescent="0.3">
      <c r="A39" t="s">
        <v>769</v>
      </c>
      <c r="B39" t="str">
        <f t="shared" si="0"/>
        <v>temperatureScan</v>
      </c>
      <c r="C39" t="str">
        <f t="shared" si="1"/>
        <v>KerbinFlyingLowAstronautComplex</v>
      </c>
      <c r="D39" t="s">
        <v>1522</v>
      </c>
      <c r="E39" t="s">
        <v>1534</v>
      </c>
      <c r="F39" t="str">
        <f>RIGHT(Tabelle1[[#This Row],[Where]],LEN(Tabelle1[[#This Row],[Where]])-(LEN(Tabelle1[[#This Row],[Body]])+LEN(Tabelle1[[#This Row],[How]])))</f>
        <v>AstronautComplex</v>
      </c>
      <c r="H39" t="s">
        <v>1560</v>
      </c>
      <c r="I39" t="s">
        <v>1522</v>
      </c>
      <c r="J39" t="s">
        <v>1535</v>
      </c>
      <c r="K39" t="s">
        <v>1573</v>
      </c>
    </row>
    <row r="40" spans="1:17" x14ac:dyDescent="0.3">
      <c r="A40" t="s">
        <v>771</v>
      </c>
      <c r="B40" t="str">
        <f t="shared" si="0"/>
        <v>atmosphereAnalysis</v>
      </c>
      <c r="C40" t="str">
        <f t="shared" si="1"/>
        <v>KerbinFlyingLowAstronautComplex</v>
      </c>
      <c r="D40" t="s">
        <v>1522</v>
      </c>
      <c r="E40" t="s">
        <v>1534</v>
      </c>
      <c r="F40" t="str">
        <f>RIGHT(Tabelle1[[#This Row],[Where]],LEN(Tabelle1[[#This Row],[Where]])-(LEN(Tabelle1[[#This Row],[Body]])+LEN(Tabelle1[[#This Row],[How]])))</f>
        <v>AstronautComplex</v>
      </c>
      <c r="H40" t="s">
        <v>1560</v>
      </c>
      <c r="I40" t="s">
        <v>1522</v>
      </c>
      <c r="J40" t="s">
        <v>1535</v>
      </c>
      <c r="K40" t="s">
        <v>1581</v>
      </c>
    </row>
    <row r="41" spans="1:17" x14ac:dyDescent="0.3">
      <c r="A41" t="s">
        <v>1177</v>
      </c>
      <c r="B41" t="str">
        <f t="shared" si="0"/>
        <v>crewReport</v>
      </c>
      <c r="C41" t="str">
        <f t="shared" si="1"/>
        <v>KerbinFlyingLowBadlands</v>
      </c>
      <c r="D41" t="s">
        <v>1522</v>
      </c>
      <c r="E41" t="s">
        <v>1534</v>
      </c>
      <c r="F41" t="str">
        <f>RIGHT(Tabelle1[[#This Row],[Where]],LEN(Tabelle1[[#This Row],[Where]])-(LEN(Tabelle1[[#This Row],[Body]])+LEN(Tabelle1[[#This Row],[How]])))</f>
        <v>Badlands</v>
      </c>
      <c r="H41" t="s">
        <v>1560</v>
      </c>
      <c r="I41" t="s">
        <v>1522</v>
      </c>
      <c r="J41" t="s">
        <v>1535</v>
      </c>
      <c r="K41" t="s">
        <v>1582</v>
      </c>
    </row>
    <row r="42" spans="1:17" x14ac:dyDescent="0.3">
      <c r="A42" t="s">
        <v>356</v>
      </c>
      <c r="B42" t="str">
        <f t="shared" si="0"/>
        <v>crewReport</v>
      </c>
      <c r="C42" t="str">
        <f t="shared" si="1"/>
        <v>KerbinFlyingLowDeserts</v>
      </c>
      <c r="D42" t="s">
        <v>1522</v>
      </c>
      <c r="E42" t="s">
        <v>1534</v>
      </c>
      <c r="F42" t="str">
        <f>RIGHT(Tabelle1[[#This Row],[Where]],LEN(Tabelle1[[#This Row],[Where]])-(LEN(Tabelle1[[#This Row],[Body]])+LEN(Tabelle1[[#This Row],[How]])))</f>
        <v>Deserts</v>
      </c>
      <c r="H42" t="s">
        <v>1560</v>
      </c>
      <c r="I42" t="s">
        <v>1522</v>
      </c>
      <c r="J42" t="s">
        <v>1535</v>
      </c>
      <c r="K42" t="s">
        <v>1583</v>
      </c>
    </row>
    <row r="43" spans="1:17" x14ac:dyDescent="0.3">
      <c r="A43" t="s">
        <v>358</v>
      </c>
      <c r="B43" t="str">
        <f t="shared" si="0"/>
        <v>temperatureScan</v>
      </c>
      <c r="C43" t="str">
        <f t="shared" si="1"/>
        <v>KerbinFlyingLowDeserts</v>
      </c>
      <c r="D43" t="s">
        <v>1522</v>
      </c>
      <c r="E43" t="s">
        <v>1534</v>
      </c>
      <c r="F43" t="str">
        <f>RIGHT(Tabelle1[[#This Row],[Where]],LEN(Tabelle1[[#This Row],[Where]])-(LEN(Tabelle1[[#This Row],[Body]])+LEN(Tabelle1[[#This Row],[How]])))</f>
        <v>Deserts</v>
      </c>
      <c r="H43" t="s">
        <v>1560</v>
      </c>
      <c r="I43" t="s">
        <v>1522</v>
      </c>
      <c r="J43" t="s">
        <v>1535</v>
      </c>
      <c r="K43" t="s">
        <v>1566</v>
      </c>
    </row>
    <row r="44" spans="1:17" x14ac:dyDescent="0.3">
      <c r="A44" t="s">
        <v>550</v>
      </c>
      <c r="B44" t="str">
        <f t="shared" si="0"/>
        <v>atmosphereAnalysis</v>
      </c>
      <c r="C44" t="str">
        <f t="shared" si="1"/>
        <v>KerbinFlyingLowDeserts</v>
      </c>
      <c r="D44" t="s">
        <v>1522</v>
      </c>
      <c r="E44" t="s">
        <v>1534</v>
      </c>
      <c r="F44" t="str">
        <f>RIGHT(Tabelle1[[#This Row],[Where]],LEN(Tabelle1[[#This Row],[Where]])-(LEN(Tabelle1[[#This Row],[Body]])+LEN(Tabelle1[[#This Row],[How]])))</f>
        <v>Deserts</v>
      </c>
      <c r="H44" t="s">
        <v>1560</v>
      </c>
      <c r="I44" t="s">
        <v>1522</v>
      </c>
      <c r="J44" t="s">
        <v>1535</v>
      </c>
      <c r="K44" t="s">
        <v>1567</v>
      </c>
    </row>
    <row r="45" spans="1:17" x14ac:dyDescent="0.3">
      <c r="A45" t="s">
        <v>1175</v>
      </c>
      <c r="B45" t="str">
        <f t="shared" si="0"/>
        <v>evaReport</v>
      </c>
      <c r="C45" t="str">
        <f t="shared" si="1"/>
        <v>KerbinFlyingLowDeserts</v>
      </c>
      <c r="D45" t="s">
        <v>1522</v>
      </c>
      <c r="E45" t="s">
        <v>1534</v>
      </c>
      <c r="F45" t="str">
        <f>RIGHT(Tabelle1[[#This Row],[Where]],LEN(Tabelle1[[#This Row],[Where]])-(LEN(Tabelle1[[#This Row],[Body]])+LEN(Tabelle1[[#This Row],[How]])))</f>
        <v>Deserts</v>
      </c>
      <c r="H45" t="s">
        <v>1560</v>
      </c>
      <c r="I45" t="s">
        <v>1522</v>
      </c>
      <c r="J45" t="s">
        <v>1535</v>
      </c>
      <c r="K45" t="s">
        <v>1574</v>
      </c>
    </row>
    <row r="46" spans="1:17" x14ac:dyDescent="0.3">
      <c r="A46" t="s">
        <v>76</v>
      </c>
      <c r="B46" t="str">
        <f t="shared" si="0"/>
        <v>crewReport</v>
      </c>
      <c r="C46" t="str">
        <f t="shared" si="1"/>
        <v>KerbinFlyingLowGrasslands</v>
      </c>
      <c r="D46" t="s">
        <v>1522</v>
      </c>
      <c r="E46" t="s">
        <v>1534</v>
      </c>
      <c r="F46" t="str">
        <f>RIGHT(Tabelle1[[#This Row],[Where]],LEN(Tabelle1[[#This Row],[Where]])-(LEN(Tabelle1[[#This Row],[Body]])+LEN(Tabelle1[[#This Row],[How]])))</f>
        <v>Grasslands</v>
      </c>
      <c r="H46" t="s">
        <v>1560</v>
      </c>
      <c r="I46" t="s">
        <v>1522</v>
      </c>
      <c r="J46" t="s">
        <v>1535</v>
      </c>
      <c r="K46" t="s">
        <v>1584</v>
      </c>
    </row>
    <row r="47" spans="1:17" x14ac:dyDescent="0.3">
      <c r="A47" t="s">
        <v>196</v>
      </c>
      <c r="B47" t="str">
        <f t="shared" si="0"/>
        <v>temperatureScan</v>
      </c>
      <c r="C47" t="str">
        <f t="shared" si="1"/>
        <v>KerbinFlyingLowGrasslands</v>
      </c>
      <c r="D47" t="s">
        <v>1522</v>
      </c>
      <c r="E47" t="s">
        <v>1534</v>
      </c>
      <c r="F47" t="str">
        <f>RIGHT(Tabelle1[[#This Row],[Where]],LEN(Tabelle1[[#This Row],[Where]])-(LEN(Tabelle1[[#This Row],[Body]])+LEN(Tabelle1[[#This Row],[How]])))</f>
        <v>Grasslands</v>
      </c>
      <c r="H47" t="s">
        <v>1560</v>
      </c>
      <c r="I47" t="s">
        <v>1522</v>
      </c>
      <c r="J47" t="s">
        <v>1535</v>
      </c>
      <c r="K47" t="s">
        <v>1585</v>
      </c>
    </row>
    <row r="48" spans="1:17" x14ac:dyDescent="0.3">
      <c r="A48" t="s">
        <v>354</v>
      </c>
      <c r="B48" t="str">
        <f t="shared" si="0"/>
        <v>evaReport</v>
      </c>
      <c r="C48" t="str">
        <f t="shared" si="1"/>
        <v>KerbinFlyingLowGrasslands</v>
      </c>
      <c r="D48" t="s">
        <v>1522</v>
      </c>
      <c r="E48" t="s">
        <v>1534</v>
      </c>
      <c r="F48" t="str">
        <f>RIGHT(Tabelle1[[#This Row],[Where]],LEN(Tabelle1[[#This Row],[Where]])-(LEN(Tabelle1[[#This Row],[Body]])+LEN(Tabelle1[[#This Row],[How]])))</f>
        <v>Grasslands</v>
      </c>
      <c r="H48" t="s">
        <v>1560</v>
      </c>
      <c r="I48" t="s">
        <v>1522</v>
      </c>
      <c r="J48" t="s">
        <v>1535</v>
      </c>
      <c r="K48" t="s">
        <v>1586</v>
      </c>
    </row>
    <row r="49" spans="1:11" x14ac:dyDescent="0.3">
      <c r="A49" t="s">
        <v>487</v>
      </c>
      <c r="B49" t="str">
        <f t="shared" si="0"/>
        <v>atmosphereAnalysis</v>
      </c>
      <c r="C49" t="str">
        <f t="shared" si="1"/>
        <v>KerbinFlyingLowGrasslands</v>
      </c>
      <c r="D49" t="s">
        <v>1522</v>
      </c>
      <c r="E49" t="s">
        <v>1534</v>
      </c>
      <c r="F49" t="str">
        <f>RIGHT(Tabelle1[[#This Row],[Where]],LEN(Tabelle1[[#This Row],[Where]])-(LEN(Tabelle1[[#This Row],[Body]])+LEN(Tabelle1[[#This Row],[How]])))</f>
        <v>Grasslands</v>
      </c>
      <c r="H49" t="s">
        <v>1560</v>
      </c>
      <c r="I49" t="s">
        <v>1522</v>
      </c>
      <c r="J49" t="s">
        <v>1535</v>
      </c>
      <c r="K49" t="s">
        <v>1587</v>
      </c>
    </row>
    <row r="50" spans="1:11" x14ac:dyDescent="0.3">
      <c r="A50" t="s">
        <v>297</v>
      </c>
      <c r="B50" t="str">
        <f t="shared" si="0"/>
        <v>crewReport</v>
      </c>
      <c r="C50" t="str">
        <f t="shared" si="1"/>
        <v>KerbinFlyingLowHighlands</v>
      </c>
      <c r="D50" t="s">
        <v>1522</v>
      </c>
      <c r="E50" t="s">
        <v>1534</v>
      </c>
      <c r="F50" t="str">
        <f>RIGHT(Tabelle1[[#This Row],[Where]],LEN(Tabelle1[[#This Row],[Where]])-(LEN(Tabelle1[[#This Row],[Body]])+LEN(Tabelle1[[#This Row],[How]])))</f>
        <v>Highlands</v>
      </c>
      <c r="H50" t="s">
        <v>1560</v>
      </c>
      <c r="I50" t="s">
        <v>1522</v>
      </c>
      <c r="J50" t="s">
        <v>1535</v>
      </c>
      <c r="K50" t="s">
        <v>1588</v>
      </c>
    </row>
    <row r="51" spans="1:11" x14ac:dyDescent="0.3">
      <c r="A51" t="s">
        <v>299</v>
      </c>
      <c r="B51" t="str">
        <f t="shared" si="0"/>
        <v>temperatureScan</v>
      </c>
      <c r="C51" t="str">
        <f t="shared" si="1"/>
        <v>KerbinFlyingLowHighlands</v>
      </c>
      <c r="D51" t="s">
        <v>1522</v>
      </c>
      <c r="E51" t="s">
        <v>1534</v>
      </c>
      <c r="F51" t="str">
        <f>RIGHT(Tabelle1[[#This Row],[Where]],LEN(Tabelle1[[#This Row],[Where]])-(LEN(Tabelle1[[#This Row],[Body]])+LEN(Tabelle1[[#This Row],[How]])))</f>
        <v>Highlands</v>
      </c>
      <c r="H51" t="s">
        <v>1560</v>
      </c>
      <c r="I51" t="s">
        <v>1522</v>
      </c>
      <c r="J51" t="s">
        <v>1535</v>
      </c>
      <c r="K51" t="s">
        <v>1589</v>
      </c>
    </row>
    <row r="52" spans="1:11" x14ac:dyDescent="0.3">
      <c r="A52" t="s">
        <v>340</v>
      </c>
      <c r="B52" t="str">
        <f t="shared" si="0"/>
        <v>evaReport</v>
      </c>
      <c r="C52" t="str">
        <f t="shared" si="1"/>
        <v>KerbinFlyingLowHighlands</v>
      </c>
      <c r="D52" t="s">
        <v>1522</v>
      </c>
      <c r="E52" t="s">
        <v>1534</v>
      </c>
      <c r="F52" t="str">
        <f>RIGHT(Tabelle1[[#This Row],[Where]],LEN(Tabelle1[[#This Row],[Where]])-(LEN(Tabelle1[[#This Row],[Body]])+LEN(Tabelle1[[#This Row],[How]])))</f>
        <v>Highlands</v>
      </c>
      <c r="H52" t="s">
        <v>1560</v>
      </c>
      <c r="I52" t="s">
        <v>1522</v>
      </c>
      <c r="J52" t="s">
        <v>1535</v>
      </c>
      <c r="K52" t="s">
        <v>1590</v>
      </c>
    </row>
    <row r="53" spans="1:11" x14ac:dyDescent="0.3">
      <c r="A53" t="s">
        <v>544</v>
      </c>
      <c r="B53" t="str">
        <f t="shared" si="0"/>
        <v>atmosphereAnalysis</v>
      </c>
      <c r="C53" t="str">
        <f t="shared" si="1"/>
        <v>KerbinFlyingLowHighlands</v>
      </c>
      <c r="D53" t="s">
        <v>1522</v>
      </c>
      <c r="E53" t="s">
        <v>1534</v>
      </c>
      <c r="F53" t="str">
        <f>RIGHT(Tabelle1[[#This Row],[Where]],LEN(Tabelle1[[#This Row],[Where]])-(LEN(Tabelle1[[#This Row],[Body]])+LEN(Tabelle1[[#This Row],[How]])))</f>
        <v>Highlands</v>
      </c>
      <c r="H53" t="s">
        <v>1560</v>
      </c>
      <c r="I53" t="s">
        <v>1522</v>
      </c>
      <c r="J53" t="s">
        <v>1535</v>
      </c>
      <c r="K53" t="s">
        <v>1591</v>
      </c>
    </row>
    <row r="54" spans="1:11" x14ac:dyDescent="0.3">
      <c r="A54" t="s">
        <v>944</v>
      </c>
      <c r="B54" t="str">
        <f t="shared" si="0"/>
        <v>crewReport</v>
      </c>
      <c r="C54" t="str">
        <f t="shared" si="1"/>
        <v>KerbinFlyingLowIslandAirfield</v>
      </c>
      <c r="D54" t="s">
        <v>1522</v>
      </c>
      <c r="E54" t="s">
        <v>1534</v>
      </c>
      <c r="F54" t="str">
        <f>RIGHT(Tabelle1[[#This Row],[Where]],LEN(Tabelle1[[#This Row],[Where]])-(LEN(Tabelle1[[#This Row],[Body]])+LEN(Tabelle1[[#This Row],[How]])))</f>
        <v>IslandAirfield</v>
      </c>
      <c r="H54" t="s">
        <v>1560</v>
      </c>
      <c r="I54" t="s">
        <v>1522</v>
      </c>
      <c r="J54" t="s">
        <v>1535</v>
      </c>
      <c r="K54" t="s">
        <v>1575</v>
      </c>
    </row>
    <row r="55" spans="1:11" x14ac:dyDescent="0.3">
      <c r="A55" t="s">
        <v>946</v>
      </c>
      <c r="B55" t="str">
        <f t="shared" si="0"/>
        <v>temperatureScan</v>
      </c>
      <c r="C55" t="str">
        <f t="shared" si="1"/>
        <v>KerbinFlyingLowIslandAirfield</v>
      </c>
      <c r="D55" t="s">
        <v>1522</v>
      </c>
      <c r="E55" t="s">
        <v>1534</v>
      </c>
      <c r="F55" t="str">
        <f>RIGHT(Tabelle1[[#This Row],[Where]],LEN(Tabelle1[[#This Row],[Where]])-(LEN(Tabelle1[[#This Row],[Body]])+LEN(Tabelle1[[#This Row],[How]])))</f>
        <v>IslandAirfield</v>
      </c>
      <c r="H55" t="s">
        <v>1560</v>
      </c>
      <c r="I55" t="s">
        <v>1522</v>
      </c>
      <c r="J55" t="s">
        <v>1535</v>
      </c>
      <c r="K55" t="s">
        <v>1568</v>
      </c>
    </row>
    <row r="56" spans="1:11" x14ac:dyDescent="0.3">
      <c r="A56" t="s">
        <v>948</v>
      </c>
      <c r="B56" t="str">
        <f t="shared" si="0"/>
        <v>atmosphereAnalysis</v>
      </c>
      <c r="C56" t="str">
        <f t="shared" si="1"/>
        <v>KerbinFlyingLowIslandAirfield</v>
      </c>
      <c r="D56" t="s">
        <v>1522</v>
      </c>
      <c r="E56" t="s">
        <v>1534</v>
      </c>
      <c r="F56" t="str">
        <f>RIGHT(Tabelle1[[#This Row],[Where]],LEN(Tabelle1[[#This Row],[Where]])-(LEN(Tabelle1[[#This Row],[Body]])+LEN(Tabelle1[[#This Row],[How]])))</f>
        <v>IslandAirfield</v>
      </c>
      <c r="H56" t="s">
        <v>1560</v>
      </c>
      <c r="I56" t="s">
        <v>1522</v>
      </c>
      <c r="J56" t="s">
        <v>1535</v>
      </c>
      <c r="K56" t="s">
        <v>1569</v>
      </c>
    </row>
    <row r="57" spans="1:11" x14ac:dyDescent="0.3">
      <c r="A57" t="s">
        <v>301</v>
      </c>
      <c r="B57" t="str">
        <f t="shared" si="0"/>
        <v>crewReport</v>
      </c>
      <c r="C57" t="str">
        <f t="shared" si="1"/>
        <v>KerbinFlyingLowMountains</v>
      </c>
      <c r="D57" t="s">
        <v>1522</v>
      </c>
      <c r="E57" t="s">
        <v>1534</v>
      </c>
      <c r="F57" t="str">
        <f>RIGHT(Tabelle1[[#This Row],[Where]],LEN(Tabelle1[[#This Row],[Where]])-(LEN(Tabelle1[[#This Row],[Body]])+LEN(Tabelle1[[#This Row],[How]])))</f>
        <v>Mountains</v>
      </c>
      <c r="H57" t="s">
        <v>1560</v>
      </c>
      <c r="I57" t="s">
        <v>1522</v>
      </c>
      <c r="J57" t="s">
        <v>1535</v>
      </c>
      <c r="K57" t="s">
        <v>1592</v>
      </c>
    </row>
    <row r="58" spans="1:11" x14ac:dyDescent="0.3">
      <c r="A58" t="s">
        <v>303</v>
      </c>
      <c r="B58" t="str">
        <f t="shared" si="0"/>
        <v>temperatureScan</v>
      </c>
      <c r="C58" t="str">
        <f t="shared" si="1"/>
        <v>KerbinFlyingLowMountains</v>
      </c>
      <c r="D58" t="s">
        <v>1522</v>
      </c>
      <c r="E58" t="s">
        <v>1534</v>
      </c>
      <c r="F58" t="str">
        <f>RIGHT(Tabelle1[[#This Row],[Where]],LEN(Tabelle1[[#This Row],[Where]])-(LEN(Tabelle1[[#This Row],[Body]])+LEN(Tabelle1[[#This Row],[How]])))</f>
        <v>Mountains</v>
      </c>
      <c r="H58" t="s">
        <v>1560</v>
      </c>
      <c r="I58" t="s">
        <v>1522</v>
      </c>
      <c r="J58" t="s">
        <v>1535</v>
      </c>
      <c r="K58" t="s">
        <v>1593</v>
      </c>
    </row>
    <row r="59" spans="1:11" x14ac:dyDescent="0.3">
      <c r="A59" t="s">
        <v>952</v>
      </c>
      <c r="B59" t="str">
        <f t="shared" si="0"/>
        <v>atmosphereAnalysis</v>
      </c>
      <c r="C59" t="str">
        <f t="shared" si="1"/>
        <v>KerbinFlyingLowMountains</v>
      </c>
      <c r="D59" t="s">
        <v>1522</v>
      </c>
      <c r="E59" t="s">
        <v>1534</v>
      </c>
      <c r="F59" t="str">
        <f>RIGHT(Tabelle1[[#This Row],[Where]],LEN(Tabelle1[[#This Row],[Where]])-(LEN(Tabelle1[[#This Row],[Body]])+LEN(Tabelle1[[#This Row],[How]])))</f>
        <v>Mountains</v>
      </c>
      <c r="H59" t="s">
        <v>1560</v>
      </c>
      <c r="I59" t="s">
        <v>1522</v>
      </c>
      <c r="J59" t="s">
        <v>1535</v>
      </c>
      <c r="K59" t="s">
        <v>1576</v>
      </c>
    </row>
    <row r="60" spans="1:11" x14ac:dyDescent="0.3">
      <c r="A60" t="s">
        <v>1480</v>
      </c>
      <c r="B60" t="str">
        <f t="shared" si="0"/>
        <v>crewReport</v>
      </c>
      <c r="C60" t="str">
        <f t="shared" si="1"/>
        <v>KerbinFlyingLowNorthernIceShelf</v>
      </c>
      <c r="D60" t="s">
        <v>1522</v>
      </c>
      <c r="E60" t="s">
        <v>1534</v>
      </c>
      <c r="F60" t="str">
        <f>RIGHT(Tabelle1[[#This Row],[Where]],LEN(Tabelle1[[#This Row],[Where]])-(LEN(Tabelle1[[#This Row],[Body]])+LEN(Tabelle1[[#This Row],[How]])))</f>
        <v>NorthernIceShelf</v>
      </c>
      <c r="H60" t="s">
        <v>1560</v>
      </c>
      <c r="I60" t="s">
        <v>1522</v>
      </c>
      <c r="J60" t="s">
        <v>1535</v>
      </c>
      <c r="K60" t="s">
        <v>1594</v>
      </c>
    </row>
    <row r="61" spans="1:11" x14ac:dyDescent="0.3">
      <c r="A61" t="s">
        <v>1482</v>
      </c>
      <c r="B61" t="str">
        <f t="shared" si="0"/>
        <v>atmosphereAnalysis</v>
      </c>
      <c r="C61" t="str">
        <f t="shared" si="1"/>
        <v>KerbinFlyingLowNorthernIceShelf</v>
      </c>
      <c r="D61" t="s">
        <v>1522</v>
      </c>
      <c r="E61" t="s">
        <v>1534</v>
      </c>
      <c r="F61" t="str">
        <f>RIGHT(Tabelle1[[#This Row],[Where]],LEN(Tabelle1[[#This Row],[Where]])-(LEN(Tabelle1[[#This Row],[Body]])+LEN(Tabelle1[[#This Row],[How]])))</f>
        <v>NorthernIceShelf</v>
      </c>
      <c r="H61" t="s">
        <v>1560</v>
      </c>
      <c r="I61" t="s">
        <v>1522</v>
      </c>
      <c r="J61" t="s">
        <v>1535</v>
      </c>
      <c r="K61" t="s">
        <v>1595</v>
      </c>
    </row>
    <row r="62" spans="1:11" x14ac:dyDescent="0.3">
      <c r="A62" t="s">
        <v>1484</v>
      </c>
      <c r="B62" t="str">
        <f t="shared" si="0"/>
        <v>temperatureScan</v>
      </c>
      <c r="C62" t="str">
        <f t="shared" si="1"/>
        <v>KerbinFlyingLowNorthernIceShelf</v>
      </c>
      <c r="D62" t="s">
        <v>1522</v>
      </c>
      <c r="E62" t="s">
        <v>1534</v>
      </c>
      <c r="F62" t="str">
        <f>RIGHT(Tabelle1[[#This Row],[Where]],LEN(Tabelle1[[#This Row],[Where]])-(LEN(Tabelle1[[#This Row],[Body]])+LEN(Tabelle1[[#This Row],[How]])))</f>
        <v>NorthernIceShelf</v>
      </c>
      <c r="H62" t="s">
        <v>1560</v>
      </c>
      <c r="I62" t="s">
        <v>1522</v>
      </c>
      <c r="J62" t="s">
        <v>1535</v>
      </c>
      <c r="K62" t="s">
        <v>1577</v>
      </c>
    </row>
    <row r="63" spans="1:11" x14ac:dyDescent="0.3">
      <c r="A63" t="s">
        <v>1486</v>
      </c>
      <c r="B63" t="str">
        <f t="shared" si="0"/>
        <v>evaReport</v>
      </c>
      <c r="C63" t="str">
        <f t="shared" si="1"/>
        <v>KerbinFlyingLowNorthernIceShelf</v>
      </c>
      <c r="D63" t="s">
        <v>1522</v>
      </c>
      <c r="E63" t="s">
        <v>1534</v>
      </c>
      <c r="F63" t="str">
        <f>RIGHT(Tabelle1[[#This Row],[Where]],LEN(Tabelle1[[#This Row],[Where]])-(LEN(Tabelle1[[#This Row],[Body]])+LEN(Tabelle1[[#This Row],[How]])))</f>
        <v>NorthernIceShelf</v>
      </c>
      <c r="H63" t="s">
        <v>1560</v>
      </c>
      <c r="I63" t="s">
        <v>1522</v>
      </c>
      <c r="J63" t="s">
        <v>1535</v>
      </c>
      <c r="K63" t="s">
        <v>1596</v>
      </c>
    </row>
    <row r="64" spans="1:11" x14ac:dyDescent="0.3">
      <c r="A64" t="s">
        <v>431</v>
      </c>
      <c r="B64" t="str">
        <f t="shared" si="0"/>
        <v>evaReport</v>
      </c>
      <c r="C64" t="str">
        <f t="shared" si="1"/>
        <v>KerbinFlyingLowR&amp;D</v>
      </c>
      <c r="D64" t="s">
        <v>1522</v>
      </c>
      <c r="E64" t="s">
        <v>1534</v>
      </c>
      <c r="F64" t="str">
        <f>RIGHT(Tabelle1[[#This Row],[Where]],LEN(Tabelle1[[#This Row],[Where]])-(LEN(Tabelle1[[#This Row],[Body]])+LEN(Tabelle1[[#This Row],[How]])))</f>
        <v>R&amp;D</v>
      </c>
      <c r="H64" t="s">
        <v>1560</v>
      </c>
      <c r="I64" t="s">
        <v>1522</v>
      </c>
      <c r="J64" t="s">
        <v>1535</v>
      </c>
      <c r="K64" t="s">
        <v>1570</v>
      </c>
    </row>
    <row r="65" spans="1:11" x14ac:dyDescent="0.3">
      <c r="A65" t="s">
        <v>501</v>
      </c>
      <c r="B65" t="str">
        <f t="shared" si="0"/>
        <v>evaReport</v>
      </c>
      <c r="C65" t="str">
        <f t="shared" si="1"/>
        <v>KerbinFlyingLowRunway</v>
      </c>
      <c r="D65" t="s">
        <v>1522</v>
      </c>
      <c r="E65" t="s">
        <v>1534</v>
      </c>
      <c r="F65" t="str">
        <f>RIGHT(Tabelle1[[#This Row],[Where]],LEN(Tabelle1[[#This Row],[Where]])-(LEN(Tabelle1[[#This Row],[Body]])+LEN(Tabelle1[[#This Row],[How]])))</f>
        <v>Runway</v>
      </c>
      <c r="H65" t="s">
        <v>1560</v>
      </c>
      <c r="I65" t="s">
        <v>1522</v>
      </c>
      <c r="J65" t="s">
        <v>1535</v>
      </c>
      <c r="K65" t="s">
        <v>1597</v>
      </c>
    </row>
    <row r="66" spans="1:11" x14ac:dyDescent="0.3">
      <c r="A66" t="s">
        <v>27</v>
      </c>
      <c r="B66" t="str">
        <f t="shared" ref="B66:B129" si="3">LEFT(A66, SEARCH("@", A66) - 1)</f>
        <v>crewReport</v>
      </c>
      <c r="C66" t="str">
        <f t="shared" ref="C66:C129" si="4">RIGHT(A66, LEN(A66) - SEARCH("@", A66))</f>
        <v>KerbinFlyingLowShores</v>
      </c>
      <c r="D66" t="s">
        <v>1522</v>
      </c>
      <c r="E66" t="s">
        <v>1534</v>
      </c>
      <c r="F66" t="str">
        <f>RIGHT(Tabelle1[[#This Row],[Where]],LEN(Tabelle1[[#This Row],[Where]])-(LEN(Tabelle1[[#This Row],[Body]])+LEN(Tabelle1[[#This Row],[How]])))</f>
        <v>Shores</v>
      </c>
      <c r="H66" t="s">
        <v>1560</v>
      </c>
      <c r="I66" t="s">
        <v>1522</v>
      </c>
      <c r="J66" t="s">
        <v>1535</v>
      </c>
      <c r="K66" t="s">
        <v>1598</v>
      </c>
    </row>
    <row r="67" spans="1:11" x14ac:dyDescent="0.3">
      <c r="A67" t="s">
        <v>49</v>
      </c>
      <c r="B67" t="str">
        <f t="shared" si="3"/>
        <v>temperatureScan</v>
      </c>
      <c r="C67" t="str">
        <f t="shared" si="4"/>
        <v>KerbinFlyingLowShores</v>
      </c>
      <c r="D67" t="s">
        <v>1522</v>
      </c>
      <c r="E67" t="s">
        <v>1534</v>
      </c>
      <c r="F67" t="str">
        <f>RIGHT(Tabelle1[[#This Row],[Where]],LEN(Tabelle1[[#This Row],[Where]])-(LEN(Tabelle1[[#This Row],[Body]])+LEN(Tabelle1[[#This Row],[How]])))</f>
        <v>Shores</v>
      </c>
      <c r="H67" t="s">
        <v>1560</v>
      </c>
      <c r="I67" t="s">
        <v>1522</v>
      </c>
      <c r="J67" t="s">
        <v>1535</v>
      </c>
      <c r="K67" t="s">
        <v>1599</v>
      </c>
    </row>
    <row r="68" spans="1:11" x14ac:dyDescent="0.3">
      <c r="A68" t="s">
        <v>374</v>
      </c>
      <c r="B68" t="str">
        <f t="shared" si="3"/>
        <v>evaReport</v>
      </c>
      <c r="C68" t="str">
        <f t="shared" si="4"/>
        <v>KerbinFlyingLowShores</v>
      </c>
      <c r="D68" t="s">
        <v>1522</v>
      </c>
      <c r="E68" t="s">
        <v>1534</v>
      </c>
      <c r="F68" t="str">
        <f>RIGHT(Tabelle1[[#This Row],[Where]],LEN(Tabelle1[[#This Row],[Where]])-(LEN(Tabelle1[[#This Row],[Body]])+LEN(Tabelle1[[#This Row],[How]])))</f>
        <v>Shores</v>
      </c>
      <c r="H68" t="s">
        <v>1560</v>
      </c>
      <c r="I68" t="s">
        <v>1522</v>
      </c>
      <c r="J68" t="s">
        <v>1536</v>
      </c>
      <c r="K68" t="s">
        <v>1547</v>
      </c>
    </row>
    <row r="69" spans="1:11" x14ac:dyDescent="0.3">
      <c r="A69" t="s">
        <v>475</v>
      </c>
      <c r="B69" t="str">
        <f t="shared" si="3"/>
        <v>atmosphereAnalysis</v>
      </c>
      <c r="C69" t="str">
        <f t="shared" si="4"/>
        <v>KerbinFlyingLowShores</v>
      </c>
      <c r="D69" t="s">
        <v>1522</v>
      </c>
      <c r="E69" t="s">
        <v>1534</v>
      </c>
      <c r="F69" t="str">
        <f>RIGHT(Tabelle1[[#This Row],[Where]],LEN(Tabelle1[[#This Row],[Where]])-(LEN(Tabelle1[[#This Row],[Body]])+LEN(Tabelle1[[#This Row],[How]])))</f>
        <v>Shores</v>
      </c>
      <c r="H69" t="s">
        <v>1551</v>
      </c>
      <c r="I69" t="s">
        <v>1522</v>
      </c>
      <c r="J69" t="s">
        <v>1537</v>
      </c>
      <c r="K69" t="s">
        <v>1547</v>
      </c>
    </row>
    <row r="70" spans="1:11" x14ac:dyDescent="0.3">
      <c r="A70" t="s">
        <v>1070</v>
      </c>
      <c r="B70" t="str">
        <f t="shared" si="3"/>
        <v>crewReport</v>
      </c>
      <c r="C70" t="str">
        <f t="shared" si="4"/>
        <v>KerbinFlyingLowSouthernIceShelf</v>
      </c>
      <c r="D70" t="s">
        <v>1522</v>
      </c>
      <c r="E70" t="s">
        <v>1534</v>
      </c>
      <c r="F70" t="str">
        <f>RIGHT(Tabelle1[[#This Row],[Where]],LEN(Tabelle1[[#This Row],[Where]])-(LEN(Tabelle1[[#This Row],[Body]])+LEN(Tabelle1[[#This Row],[How]])))</f>
        <v>SouthernIceShelf</v>
      </c>
      <c r="H70" t="s">
        <v>1551</v>
      </c>
      <c r="I70" t="s">
        <v>1522</v>
      </c>
      <c r="J70" t="s">
        <v>1534</v>
      </c>
      <c r="K70" t="s">
        <v>1547</v>
      </c>
    </row>
    <row r="71" spans="1:11" x14ac:dyDescent="0.3">
      <c r="A71" t="s">
        <v>1072</v>
      </c>
      <c r="B71" t="str">
        <f t="shared" si="3"/>
        <v>atmosphereAnalysis</v>
      </c>
      <c r="C71" t="str">
        <f t="shared" si="4"/>
        <v>KerbinFlyingLowSouthernIceShelf</v>
      </c>
      <c r="D71" t="s">
        <v>1522</v>
      </c>
      <c r="E71" t="s">
        <v>1534</v>
      </c>
      <c r="F71" t="str">
        <f>RIGHT(Tabelle1[[#This Row],[Where]],LEN(Tabelle1[[#This Row],[Where]])-(LEN(Tabelle1[[#This Row],[Body]])+LEN(Tabelle1[[#This Row],[How]])))</f>
        <v>SouthernIceShelf</v>
      </c>
      <c r="H71" t="s">
        <v>1551</v>
      </c>
      <c r="I71" t="s">
        <v>1522</v>
      </c>
      <c r="J71" t="s">
        <v>1544</v>
      </c>
      <c r="K71" t="s">
        <v>1547</v>
      </c>
    </row>
    <row r="72" spans="1:11" x14ac:dyDescent="0.3">
      <c r="A72" t="s">
        <v>1075</v>
      </c>
      <c r="B72" t="str">
        <f t="shared" si="3"/>
        <v>temperatureScan</v>
      </c>
      <c r="C72" t="str">
        <f t="shared" si="4"/>
        <v>KerbinFlyingLowSouthernIceShelf</v>
      </c>
      <c r="D72" t="s">
        <v>1522</v>
      </c>
      <c r="E72" t="s">
        <v>1534</v>
      </c>
      <c r="F72" t="str">
        <f>RIGHT(Tabelle1[[#This Row],[Where]],LEN(Tabelle1[[#This Row],[Where]])-(LEN(Tabelle1[[#This Row],[Body]])+LEN(Tabelle1[[#This Row],[How]])))</f>
        <v>SouthernIceShelf</v>
      </c>
      <c r="H72" t="s">
        <v>1551</v>
      </c>
      <c r="I72" t="s">
        <v>1522</v>
      </c>
      <c r="J72" t="s">
        <v>1545</v>
      </c>
      <c r="K72" t="s">
        <v>1547</v>
      </c>
    </row>
    <row r="73" spans="1:11" x14ac:dyDescent="0.3">
      <c r="A73" t="s">
        <v>465</v>
      </c>
      <c r="B73" t="str">
        <f t="shared" si="3"/>
        <v>evaReport</v>
      </c>
      <c r="C73" t="str">
        <f t="shared" si="4"/>
        <v>KerbinFlyingLowTrackingStation</v>
      </c>
      <c r="D73" t="s">
        <v>1522</v>
      </c>
      <c r="E73" t="s">
        <v>1534</v>
      </c>
      <c r="F73" t="str">
        <f>RIGHT(Tabelle1[[#This Row],[Where]],LEN(Tabelle1[[#This Row],[Where]])-(LEN(Tabelle1[[#This Row],[Body]])+LEN(Tabelle1[[#This Row],[How]])))</f>
        <v>TrackingStation</v>
      </c>
      <c r="H73" t="s">
        <v>1551</v>
      </c>
      <c r="I73" t="s">
        <v>1522</v>
      </c>
      <c r="J73" t="s">
        <v>1535</v>
      </c>
      <c r="K73" t="s">
        <v>1578</v>
      </c>
    </row>
    <row r="74" spans="1:11" x14ac:dyDescent="0.3">
      <c r="A74" t="s">
        <v>640</v>
      </c>
      <c r="B74" t="str">
        <f t="shared" si="3"/>
        <v>evaReport</v>
      </c>
      <c r="C74" t="str">
        <f t="shared" si="4"/>
        <v>KerbinFlyingLowTrackingStationDishSouth</v>
      </c>
      <c r="D74" t="s">
        <v>1522</v>
      </c>
      <c r="E74" t="s">
        <v>1534</v>
      </c>
      <c r="F74" t="str">
        <f>RIGHT(Tabelle1[[#This Row],[Where]],LEN(Tabelle1[[#This Row],[Where]])-(LEN(Tabelle1[[#This Row],[Body]])+LEN(Tabelle1[[#This Row],[How]])))</f>
        <v>TrackingStationDishSouth</v>
      </c>
      <c r="H74" t="s">
        <v>1551</v>
      </c>
      <c r="I74" t="s">
        <v>1522</v>
      </c>
      <c r="J74" t="s">
        <v>1535</v>
      </c>
      <c r="K74" t="s">
        <v>1572</v>
      </c>
    </row>
    <row r="75" spans="1:11" x14ac:dyDescent="0.3">
      <c r="A75" t="s">
        <v>1035</v>
      </c>
      <c r="B75" t="str">
        <f t="shared" si="3"/>
        <v>crewReport</v>
      </c>
      <c r="C75" t="str">
        <f t="shared" si="4"/>
        <v>KerbinFlyingLowTundra</v>
      </c>
      <c r="D75" t="s">
        <v>1522</v>
      </c>
      <c r="E75" t="s">
        <v>1534</v>
      </c>
      <c r="F75" t="str">
        <f>RIGHT(Tabelle1[[#This Row],[Where]],LEN(Tabelle1[[#This Row],[Where]])-(LEN(Tabelle1[[#This Row],[Body]])+LEN(Tabelle1[[#This Row],[How]])))</f>
        <v>Tundra</v>
      </c>
      <c r="H75" t="s">
        <v>1551</v>
      </c>
      <c r="I75" t="s">
        <v>1522</v>
      </c>
      <c r="J75" t="s">
        <v>1535</v>
      </c>
      <c r="K75" t="s">
        <v>1579</v>
      </c>
    </row>
    <row r="76" spans="1:11" x14ac:dyDescent="0.3">
      <c r="A76" t="s">
        <v>1037</v>
      </c>
      <c r="B76" t="str">
        <f t="shared" si="3"/>
        <v>temperatureScan</v>
      </c>
      <c r="C76" t="str">
        <f t="shared" si="4"/>
        <v>KerbinFlyingLowTundra</v>
      </c>
      <c r="D76" t="s">
        <v>1522</v>
      </c>
      <c r="E76" t="s">
        <v>1534</v>
      </c>
      <c r="F76" t="str">
        <f>RIGHT(Tabelle1[[#This Row],[Where]],LEN(Tabelle1[[#This Row],[Where]])-(LEN(Tabelle1[[#This Row],[Body]])+LEN(Tabelle1[[#This Row],[How]])))</f>
        <v>Tundra</v>
      </c>
      <c r="H76" t="s">
        <v>1551</v>
      </c>
      <c r="I76" t="s">
        <v>1522</v>
      </c>
      <c r="J76" t="s">
        <v>1535</v>
      </c>
      <c r="K76" t="s">
        <v>1562</v>
      </c>
    </row>
    <row r="77" spans="1:11" x14ac:dyDescent="0.3">
      <c r="A77" t="s">
        <v>1039</v>
      </c>
      <c r="B77" t="str">
        <f t="shared" si="3"/>
        <v>atmosphereAnalysis</v>
      </c>
      <c r="C77" t="str">
        <f t="shared" si="4"/>
        <v>KerbinFlyingLowTundra</v>
      </c>
      <c r="D77" t="s">
        <v>1522</v>
      </c>
      <c r="E77" t="s">
        <v>1534</v>
      </c>
      <c r="F77" t="str">
        <f>RIGHT(Tabelle1[[#This Row],[Where]],LEN(Tabelle1[[#This Row],[Where]])-(LEN(Tabelle1[[#This Row],[Body]])+LEN(Tabelle1[[#This Row],[How]])))</f>
        <v>Tundra</v>
      </c>
      <c r="H77" t="s">
        <v>1551</v>
      </c>
      <c r="I77" t="s">
        <v>1522</v>
      </c>
      <c r="J77" t="s">
        <v>1535</v>
      </c>
      <c r="K77" t="s">
        <v>1580</v>
      </c>
    </row>
    <row r="78" spans="1:11" x14ac:dyDescent="0.3">
      <c r="A78" t="s">
        <v>86</v>
      </c>
      <c r="B78" t="str">
        <f t="shared" si="3"/>
        <v>crewReport</v>
      </c>
      <c r="C78" t="str">
        <f t="shared" si="4"/>
        <v>KerbinFlyingLowWater</v>
      </c>
      <c r="D78" t="s">
        <v>1522</v>
      </c>
      <c r="E78" t="s">
        <v>1534</v>
      </c>
      <c r="F78" t="str">
        <f>RIGHT(Tabelle1[[#This Row],[Where]],LEN(Tabelle1[[#This Row],[Where]])-(LEN(Tabelle1[[#This Row],[Body]])+LEN(Tabelle1[[#This Row],[How]])))</f>
        <v>Water</v>
      </c>
      <c r="H78" t="s">
        <v>1551</v>
      </c>
      <c r="I78" t="s">
        <v>1522</v>
      </c>
      <c r="J78" t="s">
        <v>1535</v>
      </c>
      <c r="K78" t="s">
        <v>1563</v>
      </c>
    </row>
    <row r="79" spans="1:11" x14ac:dyDescent="0.3">
      <c r="A79" t="s">
        <v>123</v>
      </c>
      <c r="B79" t="str">
        <f t="shared" si="3"/>
        <v>temperatureScan</v>
      </c>
      <c r="C79" t="str">
        <f t="shared" si="4"/>
        <v>KerbinFlyingLowWater</v>
      </c>
      <c r="D79" t="s">
        <v>1522</v>
      </c>
      <c r="E79" t="s">
        <v>1534</v>
      </c>
      <c r="F79" t="str">
        <f>RIGHT(Tabelle1[[#This Row],[Where]],LEN(Tabelle1[[#This Row],[Where]])-(LEN(Tabelle1[[#This Row],[Body]])+LEN(Tabelle1[[#This Row],[How]])))</f>
        <v>Water</v>
      </c>
      <c r="H79" t="s">
        <v>1551</v>
      </c>
      <c r="I79" t="s">
        <v>1522</v>
      </c>
      <c r="J79" t="s">
        <v>1535</v>
      </c>
      <c r="K79" t="s">
        <v>1564</v>
      </c>
    </row>
    <row r="80" spans="1:11" x14ac:dyDescent="0.3">
      <c r="A80" t="s">
        <v>477</v>
      </c>
      <c r="B80" t="str">
        <f t="shared" si="3"/>
        <v>atmosphereAnalysis</v>
      </c>
      <c r="C80" t="str">
        <f t="shared" si="4"/>
        <v>KerbinFlyingLowWater</v>
      </c>
      <c r="D80" t="s">
        <v>1522</v>
      </c>
      <c r="E80" t="s">
        <v>1534</v>
      </c>
      <c r="F80" t="str">
        <f>RIGHT(Tabelle1[[#This Row],[Where]],LEN(Tabelle1[[#This Row],[Where]])-(LEN(Tabelle1[[#This Row],[Body]])+LEN(Tabelle1[[#This Row],[How]])))</f>
        <v>Water</v>
      </c>
      <c r="H80" t="s">
        <v>1551</v>
      </c>
      <c r="I80" t="s">
        <v>1522</v>
      </c>
      <c r="J80" t="s">
        <v>1535</v>
      </c>
      <c r="K80" t="s">
        <v>1573</v>
      </c>
    </row>
    <row r="81" spans="1:11" x14ac:dyDescent="0.3">
      <c r="A81" t="s">
        <v>548</v>
      </c>
      <c r="B81" t="str">
        <f t="shared" si="3"/>
        <v>evaReport</v>
      </c>
      <c r="C81" t="str">
        <f t="shared" si="4"/>
        <v>KerbinFlyingLowWater</v>
      </c>
      <c r="D81" t="s">
        <v>1522</v>
      </c>
      <c r="E81" t="s">
        <v>1534</v>
      </c>
      <c r="F81" t="str">
        <f>RIGHT(Tabelle1[[#This Row],[Where]],LEN(Tabelle1[[#This Row],[Where]])-(LEN(Tabelle1[[#This Row],[Body]])+LEN(Tabelle1[[#This Row],[How]])))</f>
        <v>Water</v>
      </c>
      <c r="H81" t="s">
        <v>1551</v>
      </c>
      <c r="I81" t="s">
        <v>1522</v>
      </c>
      <c r="J81" t="s">
        <v>1535</v>
      </c>
      <c r="K81" t="s">
        <v>1581</v>
      </c>
    </row>
    <row r="82" spans="1:11" x14ac:dyDescent="0.3">
      <c r="A82" t="s">
        <v>295</v>
      </c>
      <c r="B82" t="str">
        <f t="shared" si="3"/>
        <v>crewReport</v>
      </c>
      <c r="C82" t="str">
        <f t="shared" si="4"/>
        <v>KerbinInSpaceHigh</v>
      </c>
      <c r="D82" t="s">
        <v>1522</v>
      </c>
      <c r="E82" t="s">
        <v>1544</v>
      </c>
      <c r="F82" t="str">
        <f>RIGHT(Tabelle1[[#This Row],[Where]],LEN(Tabelle1[[#This Row],[Where]])-(LEN(Tabelle1[[#This Row],[Body]])+LEN(Tabelle1[[#This Row],[How]])))</f>
        <v/>
      </c>
      <c r="H82" t="s">
        <v>1551</v>
      </c>
      <c r="I82" t="s">
        <v>1522</v>
      </c>
      <c r="J82" t="s">
        <v>1535</v>
      </c>
      <c r="K82" t="s">
        <v>1582</v>
      </c>
    </row>
    <row r="83" spans="1:11" x14ac:dyDescent="0.3">
      <c r="A83" t="s">
        <v>346</v>
      </c>
      <c r="B83" t="str">
        <f t="shared" si="3"/>
        <v>temperatureScan</v>
      </c>
      <c r="C83" t="str">
        <f t="shared" si="4"/>
        <v>KerbinInSpaceHigh</v>
      </c>
      <c r="D83" t="s">
        <v>1522</v>
      </c>
      <c r="E83" t="s">
        <v>1544</v>
      </c>
      <c r="F83" t="str">
        <f>RIGHT(Tabelle1[[#This Row],[Where]],LEN(Tabelle1[[#This Row],[Where]])-(LEN(Tabelle1[[#This Row],[Body]])+LEN(Tabelle1[[#This Row],[How]])))</f>
        <v/>
      </c>
      <c r="H83" t="s">
        <v>1551</v>
      </c>
      <c r="I83" t="s">
        <v>1522</v>
      </c>
      <c r="J83" t="s">
        <v>1535</v>
      </c>
      <c r="K83" t="s">
        <v>1583</v>
      </c>
    </row>
    <row r="84" spans="1:11" x14ac:dyDescent="0.3">
      <c r="A84" t="s">
        <v>348</v>
      </c>
      <c r="B84" t="str">
        <f t="shared" si="3"/>
        <v>mobileMaterialsLab</v>
      </c>
      <c r="C84" t="str">
        <f t="shared" si="4"/>
        <v>KerbinInSpaceHigh</v>
      </c>
      <c r="D84" t="s">
        <v>1522</v>
      </c>
      <c r="E84" t="s">
        <v>1544</v>
      </c>
      <c r="F84" t="str">
        <f>RIGHT(Tabelle1[[#This Row],[Where]],LEN(Tabelle1[[#This Row],[Where]])-(LEN(Tabelle1[[#This Row],[Body]])+LEN(Tabelle1[[#This Row],[How]])))</f>
        <v/>
      </c>
      <c r="H84" t="s">
        <v>1551</v>
      </c>
      <c r="I84" t="s">
        <v>1522</v>
      </c>
      <c r="J84" t="s">
        <v>1535</v>
      </c>
      <c r="K84" t="s">
        <v>1566</v>
      </c>
    </row>
    <row r="85" spans="1:11" x14ac:dyDescent="0.3">
      <c r="A85" t="s">
        <v>350</v>
      </c>
      <c r="B85" t="str">
        <f t="shared" si="3"/>
        <v>barometerScan</v>
      </c>
      <c r="C85" t="str">
        <f t="shared" si="4"/>
        <v>KerbinInSpaceHigh</v>
      </c>
      <c r="D85" t="s">
        <v>1522</v>
      </c>
      <c r="E85" t="s">
        <v>1544</v>
      </c>
      <c r="F85" t="str">
        <f>RIGHT(Tabelle1[[#This Row],[Where]],LEN(Tabelle1[[#This Row],[Where]])-(LEN(Tabelle1[[#This Row],[Body]])+LEN(Tabelle1[[#This Row],[How]])))</f>
        <v/>
      </c>
      <c r="H85" t="s">
        <v>1551</v>
      </c>
      <c r="I85" t="s">
        <v>1522</v>
      </c>
      <c r="J85" t="s">
        <v>1535</v>
      </c>
      <c r="K85" t="s">
        <v>1567</v>
      </c>
    </row>
    <row r="86" spans="1:11" x14ac:dyDescent="0.3">
      <c r="A86" t="s">
        <v>352</v>
      </c>
      <c r="B86" t="str">
        <f t="shared" si="3"/>
        <v>mysteryGoo</v>
      </c>
      <c r="C86" t="str">
        <f t="shared" si="4"/>
        <v>KerbinInSpaceHigh</v>
      </c>
      <c r="D86" t="s">
        <v>1522</v>
      </c>
      <c r="E86" t="s">
        <v>1544</v>
      </c>
      <c r="F86" t="str">
        <f>RIGHT(Tabelle1[[#This Row],[Where]],LEN(Tabelle1[[#This Row],[Where]])-(LEN(Tabelle1[[#This Row],[Body]])+LEN(Tabelle1[[#This Row],[How]])))</f>
        <v/>
      </c>
      <c r="H86" t="s">
        <v>1551</v>
      </c>
      <c r="I86" t="s">
        <v>1522</v>
      </c>
      <c r="J86" t="s">
        <v>1535</v>
      </c>
      <c r="K86" t="s">
        <v>1574</v>
      </c>
    </row>
    <row r="87" spans="1:11" x14ac:dyDescent="0.3">
      <c r="A87" t="s">
        <v>533</v>
      </c>
      <c r="B87" t="str">
        <f t="shared" si="3"/>
        <v>atmosphereAnalysis</v>
      </c>
      <c r="C87" t="str">
        <f t="shared" si="4"/>
        <v>KerbinInSpaceHigh</v>
      </c>
      <c r="D87" t="s">
        <v>1522</v>
      </c>
      <c r="E87" t="s">
        <v>1544</v>
      </c>
      <c r="F87" t="str">
        <f>RIGHT(Tabelle1[[#This Row],[Where]],LEN(Tabelle1[[#This Row],[Where]])-(LEN(Tabelle1[[#This Row],[Body]])+LEN(Tabelle1[[#This Row],[How]])))</f>
        <v/>
      </c>
      <c r="H87" t="s">
        <v>1551</v>
      </c>
      <c r="I87" t="s">
        <v>1522</v>
      </c>
      <c r="J87" t="s">
        <v>1535</v>
      </c>
      <c r="K87" t="s">
        <v>1584</v>
      </c>
    </row>
    <row r="88" spans="1:11" x14ac:dyDescent="0.3">
      <c r="A88" t="s">
        <v>535</v>
      </c>
      <c r="B88" t="str">
        <f t="shared" si="3"/>
        <v>surfaceSample</v>
      </c>
      <c r="C88" t="str">
        <f t="shared" si="4"/>
        <v>KerbinInSpaceHigh</v>
      </c>
      <c r="D88" t="s">
        <v>1522</v>
      </c>
      <c r="E88" t="s">
        <v>1544</v>
      </c>
      <c r="F88" t="str">
        <f>RIGHT(Tabelle1[[#This Row],[Where]],LEN(Tabelle1[[#This Row],[Where]])-(LEN(Tabelle1[[#This Row],[Body]])+LEN(Tabelle1[[#This Row],[How]])))</f>
        <v/>
      </c>
      <c r="H88" t="s">
        <v>1551</v>
      </c>
      <c r="I88" t="s">
        <v>1522</v>
      </c>
      <c r="J88" t="s">
        <v>1535</v>
      </c>
      <c r="K88" t="s">
        <v>1585</v>
      </c>
    </row>
    <row r="89" spans="1:11" x14ac:dyDescent="0.3">
      <c r="A89" t="s">
        <v>537</v>
      </c>
      <c r="B89" t="str">
        <f t="shared" si="3"/>
        <v>evaReport</v>
      </c>
      <c r="C89" t="str">
        <f t="shared" si="4"/>
        <v>KerbinInSpaceHigh</v>
      </c>
      <c r="D89" t="s">
        <v>1522</v>
      </c>
      <c r="E89" t="s">
        <v>1544</v>
      </c>
      <c r="F89" t="str">
        <f>RIGHT(Tabelle1[[#This Row],[Where]],LEN(Tabelle1[[#This Row],[Where]])-(LEN(Tabelle1[[#This Row],[Body]])+LEN(Tabelle1[[#This Row],[How]])))</f>
        <v/>
      </c>
      <c r="H89" t="s">
        <v>1551</v>
      </c>
      <c r="I89" t="s">
        <v>1522</v>
      </c>
      <c r="J89" t="s">
        <v>1535</v>
      </c>
      <c r="K89" t="s">
        <v>1586</v>
      </c>
    </row>
    <row r="90" spans="1:11" x14ac:dyDescent="0.3">
      <c r="A90" t="s">
        <v>539</v>
      </c>
      <c r="B90" t="str">
        <f t="shared" si="3"/>
        <v>evaScience</v>
      </c>
      <c r="C90" t="str">
        <f t="shared" si="4"/>
        <v>KerbinInSpaceHigh</v>
      </c>
      <c r="D90" t="s">
        <v>1522</v>
      </c>
      <c r="E90" t="s">
        <v>1544</v>
      </c>
      <c r="F90" t="str">
        <f>RIGHT(Tabelle1[[#This Row],[Where]],LEN(Tabelle1[[#This Row],[Where]])-(LEN(Tabelle1[[#This Row],[Body]])+LEN(Tabelle1[[#This Row],[How]])))</f>
        <v/>
      </c>
      <c r="H90" t="s">
        <v>1551</v>
      </c>
      <c r="I90" t="s">
        <v>1522</v>
      </c>
      <c r="J90" t="s">
        <v>1535</v>
      </c>
      <c r="K90" t="s">
        <v>1587</v>
      </c>
    </row>
    <row r="91" spans="1:11" x14ac:dyDescent="0.3">
      <c r="A91" t="s">
        <v>542</v>
      </c>
      <c r="B91" t="str">
        <f t="shared" si="3"/>
        <v/>
      </c>
      <c r="C91" t="str">
        <f t="shared" si="4"/>
        <v>KerbinInSpaceHigh</v>
      </c>
      <c r="D91" t="s">
        <v>1522</v>
      </c>
      <c r="E91" t="s">
        <v>1544</v>
      </c>
      <c r="F91" t="str">
        <f>RIGHT(Tabelle1[[#This Row],[Where]],LEN(Tabelle1[[#This Row],[Where]])-(LEN(Tabelle1[[#This Row],[Body]])+LEN(Tabelle1[[#This Row],[How]])))</f>
        <v/>
      </c>
      <c r="H91" t="s">
        <v>1551</v>
      </c>
      <c r="I91" t="s">
        <v>1522</v>
      </c>
      <c r="J91" t="s">
        <v>1535</v>
      </c>
      <c r="K91" t="s">
        <v>1588</v>
      </c>
    </row>
    <row r="92" spans="1:11" x14ac:dyDescent="0.3">
      <c r="A92" t="s">
        <v>565</v>
      </c>
      <c r="B92" t="str">
        <f t="shared" si="3"/>
        <v>infraredTelescope</v>
      </c>
      <c r="C92" t="str">
        <f t="shared" si="4"/>
        <v>KerbinInSpaceHigh</v>
      </c>
      <c r="D92" t="s">
        <v>1522</v>
      </c>
      <c r="E92" t="s">
        <v>1544</v>
      </c>
      <c r="F92" t="str">
        <f>RIGHT(Tabelle1[[#This Row],[Where]],LEN(Tabelle1[[#This Row],[Where]])-(LEN(Tabelle1[[#This Row],[Body]])+LEN(Tabelle1[[#This Row],[How]])))</f>
        <v/>
      </c>
      <c r="H92" t="s">
        <v>1551</v>
      </c>
      <c r="I92" t="s">
        <v>1522</v>
      </c>
      <c r="J92" t="s">
        <v>1535</v>
      </c>
      <c r="K92" t="s">
        <v>1589</v>
      </c>
    </row>
    <row r="93" spans="1:11" x14ac:dyDescent="0.3">
      <c r="A93" t="s">
        <v>665</v>
      </c>
      <c r="B93" t="str">
        <f t="shared" si="3"/>
        <v>magnetometer</v>
      </c>
      <c r="C93" t="str">
        <f t="shared" si="4"/>
        <v>KerbinInSpaceHigh</v>
      </c>
      <c r="D93" t="s">
        <v>1522</v>
      </c>
      <c r="E93" t="s">
        <v>1544</v>
      </c>
      <c r="F93" t="str">
        <f>RIGHT(Tabelle1[[#This Row],[Where]],LEN(Tabelle1[[#This Row],[Where]])-(LEN(Tabelle1[[#This Row],[Body]])+LEN(Tabelle1[[#This Row],[How]])))</f>
        <v/>
      </c>
      <c r="H93" t="s">
        <v>1551</v>
      </c>
      <c r="I93" t="s">
        <v>1522</v>
      </c>
      <c r="J93" t="s">
        <v>1535</v>
      </c>
      <c r="K93" t="s">
        <v>1590</v>
      </c>
    </row>
    <row r="94" spans="1:11" x14ac:dyDescent="0.3">
      <c r="A94" t="s">
        <v>668</v>
      </c>
      <c r="B94" t="str">
        <f t="shared" si="3"/>
        <v>seismicScan</v>
      </c>
      <c r="C94" t="str">
        <f t="shared" si="4"/>
        <v>KerbinInSpaceHigh</v>
      </c>
      <c r="D94" t="s">
        <v>1522</v>
      </c>
      <c r="E94" t="s">
        <v>1544</v>
      </c>
      <c r="F94" t="str">
        <f>RIGHT(Tabelle1[[#This Row],[Where]],LEN(Tabelle1[[#This Row],[Where]])-(LEN(Tabelle1[[#This Row],[Body]])+LEN(Tabelle1[[#This Row],[How]])))</f>
        <v/>
      </c>
      <c r="H94" t="s">
        <v>1551</v>
      </c>
      <c r="I94" t="s">
        <v>1522</v>
      </c>
      <c r="J94" t="s">
        <v>1535</v>
      </c>
      <c r="K94" t="s">
        <v>1591</v>
      </c>
    </row>
    <row r="95" spans="1:11" x14ac:dyDescent="0.3">
      <c r="A95" t="s">
        <v>1125</v>
      </c>
      <c r="B95" t="str">
        <f t="shared" si="3"/>
        <v>gravityScan</v>
      </c>
      <c r="C95" t="str">
        <f t="shared" si="4"/>
        <v>KerbinInSpaceHighBadlands</v>
      </c>
      <c r="D95" t="s">
        <v>1522</v>
      </c>
      <c r="E95" t="s">
        <v>1544</v>
      </c>
      <c r="F95" t="str">
        <f>RIGHT(Tabelle1[[#This Row],[Where]],LEN(Tabelle1[[#This Row],[Where]])-(LEN(Tabelle1[[#This Row],[Body]])+LEN(Tabelle1[[#This Row],[How]])))</f>
        <v>Badlands</v>
      </c>
      <c r="H95" t="s">
        <v>1551</v>
      </c>
      <c r="I95" t="s">
        <v>1522</v>
      </c>
      <c r="J95" t="s">
        <v>1535</v>
      </c>
      <c r="K95" t="s">
        <v>1575</v>
      </c>
    </row>
    <row r="96" spans="1:11" x14ac:dyDescent="0.3">
      <c r="A96" t="s">
        <v>1119</v>
      </c>
      <c r="B96" t="str">
        <f t="shared" si="3"/>
        <v>gravityScan</v>
      </c>
      <c r="C96" t="str">
        <f t="shared" si="4"/>
        <v>KerbinInSpaceHighDeserts</v>
      </c>
      <c r="D96" t="s">
        <v>1522</v>
      </c>
      <c r="E96" t="s">
        <v>1544</v>
      </c>
      <c r="F96" t="str">
        <f>RIGHT(Tabelle1[[#This Row],[Where]],LEN(Tabelle1[[#This Row],[Where]])-(LEN(Tabelle1[[#This Row],[Body]])+LEN(Tabelle1[[#This Row],[How]])))</f>
        <v>Deserts</v>
      </c>
      <c r="H96" t="s">
        <v>1551</v>
      </c>
      <c r="I96" t="s">
        <v>1522</v>
      </c>
      <c r="J96" t="s">
        <v>1535</v>
      </c>
      <c r="K96" t="s">
        <v>1568</v>
      </c>
    </row>
    <row r="97" spans="1:11" x14ac:dyDescent="0.3">
      <c r="A97" t="s">
        <v>1115</v>
      </c>
      <c r="B97" t="str">
        <f t="shared" si="3"/>
        <v>gravityScan</v>
      </c>
      <c r="C97" t="str">
        <f t="shared" si="4"/>
        <v>KerbinInSpaceHighGrasslands</v>
      </c>
      <c r="D97" t="s">
        <v>1522</v>
      </c>
      <c r="E97" t="s">
        <v>1544</v>
      </c>
      <c r="F97" t="str">
        <f>RIGHT(Tabelle1[[#This Row],[Where]],LEN(Tabelle1[[#This Row],[Where]])-(LEN(Tabelle1[[#This Row],[Body]])+LEN(Tabelle1[[#This Row],[How]])))</f>
        <v>Grasslands</v>
      </c>
      <c r="H97" t="s">
        <v>1551</v>
      </c>
      <c r="I97" t="s">
        <v>1522</v>
      </c>
      <c r="J97" t="s">
        <v>1535</v>
      </c>
      <c r="K97" t="s">
        <v>1569</v>
      </c>
    </row>
    <row r="98" spans="1:11" x14ac:dyDescent="0.3">
      <c r="A98" t="s">
        <v>1112</v>
      </c>
      <c r="B98" t="str">
        <f t="shared" si="3"/>
        <v>gravityScan</v>
      </c>
      <c r="C98" t="str">
        <f t="shared" si="4"/>
        <v>KerbinInSpaceHighHighlands</v>
      </c>
      <c r="D98" t="s">
        <v>1522</v>
      </c>
      <c r="E98" t="s">
        <v>1544</v>
      </c>
      <c r="F98" t="str">
        <f>RIGHT(Tabelle1[[#This Row],[Where]],LEN(Tabelle1[[#This Row],[Where]])-(LEN(Tabelle1[[#This Row],[Body]])+LEN(Tabelle1[[#This Row],[How]])))</f>
        <v>Highlands</v>
      </c>
      <c r="H98" t="s">
        <v>1551</v>
      </c>
      <c r="I98" t="s">
        <v>1522</v>
      </c>
      <c r="J98" t="s">
        <v>1535</v>
      </c>
      <c r="K98" t="s">
        <v>1592</v>
      </c>
    </row>
    <row r="99" spans="1:11" x14ac:dyDescent="0.3">
      <c r="A99" t="s">
        <v>1425</v>
      </c>
      <c r="B99" t="str">
        <f t="shared" si="3"/>
        <v>gravityScan</v>
      </c>
      <c r="C99" t="str">
        <f t="shared" si="4"/>
        <v>KerbinInSpaceHighIceCaps</v>
      </c>
      <c r="D99" t="s">
        <v>1522</v>
      </c>
      <c r="E99" t="s">
        <v>1544</v>
      </c>
      <c r="F99" t="str">
        <f>RIGHT(Tabelle1[[#This Row],[Where]],LEN(Tabelle1[[#This Row],[Where]])-(LEN(Tabelle1[[#This Row],[Body]])+LEN(Tabelle1[[#This Row],[How]])))</f>
        <v>IceCaps</v>
      </c>
      <c r="H99" t="s">
        <v>1551</v>
      </c>
      <c r="I99" t="s">
        <v>1522</v>
      </c>
      <c r="J99" t="s">
        <v>1535</v>
      </c>
      <c r="K99" t="s">
        <v>1593</v>
      </c>
    </row>
    <row r="100" spans="1:11" x14ac:dyDescent="0.3">
      <c r="A100" t="s">
        <v>1117</v>
      </c>
      <c r="B100" t="str">
        <f t="shared" si="3"/>
        <v>gravityScan</v>
      </c>
      <c r="C100" t="str">
        <f t="shared" si="4"/>
        <v>KerbinInSpaceHighMountains</v>
      </c>
      <c r="D100" t="s">
        <v>1522</v>
      </c>
      <c r="E100" t="s">
        <v>1544</v>
      </c>
      <c r="F100" t="str">
        <f>RIGHT(Tabelle1[[#This Row],[Where]],LEN(Tabelle1[[#This Row],[Where]])-(LEN(Tabelle1[[#This Row],[Body]])+LEN(Tabelle1[[#This Row],[How]])))</f>
        <v>Mountains</v>
      </c>
      <c r="H100" t="s">
        <v>1551</v>
      </c>
      <c r="I100" t="s">
        <v>1522</v>
      </c>
      <c r="J100" t="s">
        <v>1535</v>
      </c>
      <c r="K100" t="s">
        <v>1576</v>
      </c>
    </row>
    <row r="101" spans="1:11" x14ac:dyDescent="0.3">
      <c r="A101" t="s">
        <v>1427</v>
      </c>
      <c r="B101" t="str">
        <f t="shared" si="3"/>
        <v>gravityScan</v>
      </c>
      <c r="C101" t="str">
        <f t="shared" si="4"/>
        <v>KerbinInSpaceHighNorthernIceShelf</v>
      </c>
      <c r="D101" t="s">
        <v>1522</v>
      </c>
      <c r="E101" t="s">
        <v>1544</v>
      </c>
      <c r="F101" t="str">
        <f>RIGHT(Tabelle1[[#This Row],[Where]],LEN(Tabelle1[[#This Row],[Where]])-(LEN(Tabelle1[[#This Row],[Body]])+LEN(Tabelle1[[#This Row],[How]])))</f>
        <v>NorthernIceShelf</v>
      </c>
      <c r="H101" t="s">
        <v>1551</v>
      </c>
      <c r="I101" t="s">
        <v>1522</v>
      </c>
      <c r="J101" t="s">
        <v>1535</v>
      </c>
      <c r="K101" t="s">
        <v>1594</v>
      </c>
    </row>
    <row r="102" spans="1:11" x14ac:dyDescent="0.3">
      <c r="A102" t="s">
        <v>1121</v>
      </c>
      <c r="B102" t="str">
        <f t="shared" si="3"/>
        <v>gravityScan</v>
      </c>
      <c r="C102" t="str">
        <f t="shared" si="4"/>
        <v>KerbinInSpaceHighShores</v>
      </c>
      <c r="D102" t="s">
        <v>1522</v>
      </c>
      <c r="E102" t="s">
        <v>1544</v>
      </c>
      <c r="F102" t="str">
        <f>RIGHT(Tabelle1[[#This Row],[Where]],LEN(Tabelle1[[#This Row],[Where]])-(LEN(Tabelle1[[#This Row],[Body]])+LEN(Tabelle1[[#This Row],[How]])))</f>
        <v>Shores</v>
      </c>
      <c r="H102" t="s">
        <v>1551</v>
      </c>
      <c r="I102" t="s">
        <v>1522</v>
      </c>
      <c r="J102" t="s">
        <v>1535</v>
      </c>
      <c r="K102" t="s">
        <v>1595</v>
      </c>
    </row>
    <row r="103" spans="1:11" x14ac:dyDescent="0.3">
      <c r="A103" t="s">
        <v>1431</v>
      </c>
      <c r="B103" t="str">
        <f t="shared" si="3"/>
        <v>gravityScan</v>
      </c>
      <c r="C103" t="str">
        <f t="shared" si="4"/>
        <v>KerbinInSpaceHighSouthernIceShelf</v>
      </c>
      <c r="D103" t="s">
        <v>1522</v>
      </c>
      <c r="E103" t="s">
        <v>1544</v>
      </c>
      <c r="F103" t="str">
        <f>RIGHT(Tabelle1[[#This Row],[Where]],LEN(Tabelle1[[#This Row],[Where]])-(LEN(Tabelle1[[#This Row],[Body]])+LEN(Tabelle1[[#This Row],[How]])))</f>
        <v>SouthernIceShelf</v>
      </c>
      <c r="H103" t="s">
        <v>1551</v>
      </c>
      <c r="I103" t="s">
        <v>1522</v>
      </c>
      <c r="J103" t="s">
        <v>1535</v>
      </c>
      <c r="K103" t="s">
        <v>1577</v>
      </c>
    </row>
    <row r="104" spans="1:11" x14ac:dyDescent="0.3">
      <c r="A104" t="s">
        <v>1429</v>
      </c>
      <c r="B104" t="str">
        <f t="shared" si="3"/>
        <v>gravityScan</v>
      </c>
      <c r="C104" t="str">
        <f t="shared" si="4"/>
        <v>KerbinInSpaceHighTundra</v>
      </c>
      <c r="D104" t="s">
        <v>1522</v>
      </c>
      <c r="E104" t="s">
        <v>1544</v>
      </c>
      <c r="F104" t="str">
        <f>RIGHT(Tabelle1[[#This Row],[Where]],LEN(Tabelle1[[#This Row],[Where]])-(LEN(Tabelle1[[#This Row],[Body]])+LEN(Tabelle1[[#This Row],[How]])))</f>
        <v>Tundra</v>
      </c>
      <c r="H104" t="s">
        <v>1551</v>
      </c>
      <c r="I104" t="s">
        <v>1522</v>
      </c>
      <c r="J104" t="s">
        <v>1535</v>
      </c>
      <c r="K104" t="s">
        <v>1596</v>
      </c>
    </row>
    <row r="105" spans="1:11" x14ac:dyDescent="0.3">
      <c r="A105" t="s">
        <v>1123</v>
      </c>
      <c r="B105" t="str">
        <f t="shared" si="3"/>
        <v>gravityScan</v>
      </c>
      <c r="C105" t="str">
        <f t="shared" si="4"/>
        <v>KerbinInSpaceHighWater</v>
      </c>
      <c r="D105" t="s">
        <v>1522</v>
      </c>
      <c r="E105" t="s">
        <v>1544</v>
      </c>
      <c r="F105" t="str">
        <f>RIGHT(Tabelle1[[#This Row],[Where]],LEN(Tabelle1[[#This Row],[Where]])-(LEN(Tabelle1[[#This Row],[Body]])+LEN(Tabelle1[[#This Row],[How]])))</f>
        <v>Water</v>
      </c>
      <c r="H105" t="s">
        <v>1551</v>
      </c>
      <c r="I105" t="s">
        <v>1522</v>
      </c>
      <c r="J105" t="s">
        <v>1535</v>
      </c>
      <c r="K105" t="s">
        <v>1570</v>
      </c>
    </row>
    <row r="106" spans="1:11" x14ac:dyDescent="0.3">
      <c r="A106" t="s">
        <v>68</v>
      </c>
      <c r="B106" t="str">
        <f t="shared" si="3"/>
        <v>crewReport</v>
      </c>
      <c r="C106" t="str">
        <f t="shared" si="4"/>
        <v>KerbinInSpaceLow</v>
      </c>
      <c r="D106" t="s">
        <v>1522</v>
      </c>
      <c r="E106" t="s">
        <v>1545</v>
      </c>
      <c r="F106" t="str">
        <f>RIGHT(Tabelle1[[#This Row],[Where]],LEN(Tabelle1[[#This Row],[Where]])-(LEN(Tabelle1[[#This Row],[Body]])+LEN(Tabelle1[[#This Row],[How]])))</f>
        <v/>
      </c>
      <c r="H106" t="s">
        <v>1551</v>
      </c>
      <c r="I106" t="s">
        <v>1522</v>
      </c>
      <c r="J106" t="s">
        <v>1535</v>
      </c>
      <c r="K106" t="s">
        <v>1597</v>
      </c>
    </row>
    <row r="107" spans="1:11" x14ac:dyDescent="0.3">
      <c r="A107" t="s">
        <v>70</v>
      </c>
      <c r="B107" t="str">
        <f t="shared" si="3"/>
        <v>temperatureScan</v>
      </c>
      <c r="C107" t="str">
        <f t="shared" si="4"/>
        <v>KerbinInSpaceLow</v>
      </c>
      <c r="D107" t="s">
        <v>1522</v>
      </c>
      <c r="E107" t="s">
        <v>1545</v>
      </c>
      <c r="F107" t="str">
        <f>RIGHT(Tabelle1[[#This Row],[Where]],LEN(Tabelle1[[#This Row],[Where]])-(LEN(Tabelle1[[#This Row],[Body]])+LEN(Tabelle1[[#This Row],[How]])))</f>
        <v/>
      </c>
      <c r="H107" t="s">
        <v>1551</v>
      </c>
      <c r="I107" t="s">
        <v>1522</v>
      </c>
      <c r="J107" t="s">
        <v>1535</v>
      </c>
      <c r="K107" t="s">
        <v>1598</v>
      </c>
    </row>
    <row r="108" spans="1:11" x14ac:dyDescent="0.3">
      <c r="A108" t="s">
        <v>72</v>
      </c>
      <c r="B108" t="str">
        <f t="shared" si="3"/>
        <v>mysteryGoo</v>
      </c>
      <c r="C108" t="str">
        <f t="shared" si="4"/>
        <v>KerbinInSpaceLow</v>
      </c>
      <c r="D108" t="s">
        <v>1522</v>
      </c>
      <c r="E108" t="s">
        <v>1545</v>
      </c>
      <c r="F108" t="str">
        <f>RIGHT(Tabelle1[[#This Row],[Where]],LEN(Tabelle1[[#This Row],[Where]])-(LEN(Tabelle1[[#This Row],[Body]])+LEN(Tabelle1[[#This Row],[How]])))</f>
        <v/>
      </c>
      <c r="H108" t="s">
        <v>1551</v>
      </c>
      <c r="I108" t="s">
        <v>1522</v>
      </c>
      <c r="J108" t="s">
        <v>1535</v>
      </c>
      <c r="K108" t="s">
        <v>1599</v>
      </c>
    </row>
    <row r="109" spans="1:11" x14ac:dyDescent="0.3">
      <c r="A109" t="s">
        <v>74</v>
      </c>
      <c r="B109" t="str">
        <f t="shared" si="3"/>
        <v>barometerScan</v>
      </c>
      <c r="C109" t="str">
        <f t="shared" si="4"/>
        <v>KerbinInSpaceLow</v>
      </c>
      <c r="D109" t="s">
        <v>1522</v>
      </c>
      <c r="E109" t="s">
        <v>1545</v>
      </c>
      <c r="F109" t="str">
        <f>RIGHT(Tabelle1[[#This Row],[Where]],LEN(Tabelle1[[#This Row],[Where]])-(LEN(Tabelle1[[#This Row],[Body]])+LEN(Tabelle1[[#This Row],[How]])))</f>
        <v/>
      </c>
      <c r="H109" t="s">
        <v>1551</v>
      </c>
      <c r="I109" t="s">
        <v>1522</v>
      </c>
      <c r="J109" t="s">
        <v>1536</v>
      </c>
      <c r="K109" t="s">
        <v>1563</v>
      </c>
    </row>
    <row r="110" spans="1:11" x14ac:dyDescent="0.3">
      <c r="A110" t="s">
        <v>344</v>
      </c>
      <c r="B110" t="str">
        <f t="shared" si="3"/>
        <v>mobileMaterialsLab</v>
      </c>
      <c r="C110" t="str">
        <f t="shared" si="4"/>
        <v>KerbinInSpaceLow</v>
      </c>
      <c r="D110" t="s">
        <v>1522</v>
      </c>
      <c r="E110" t="s">
        <v>1545</v>
      </c>
      <c r="F110" t="str">
        <f>RIGHT(Tabelle1[[#This Row],[Where]],LEN(Tabelle1[[#This Row],[Where]])-(LEN(Tabelle1[[#This Row],[Body]])+LEN(Tabelle1[[#This Row],[How]])))</f>
        <v/>
      </c>
      <c r="H110" t="s">
        <v>1551</v>
      </c>
      <c r="I110" t="s">
        <v>1522</v>
      </c>
      <c r="J110" t="s">
        <v>1536</v>
      </c>
      <c r="K110" t="s">
        <v>1568</v>
      </c>
    </row>
    <row r="111" spans="1:11" x14ac:dyDescent="0.3">
      <c r="A111" t="s">
        <v>399</v>
      </c>
      <c r="B111" t="str">
        <f t="shared" si="3"/>
        <v>surfaceSample</v>
      </c>
      <c r="C111" t="str">
        <f t="shared" si="4"/>
        <v>KerbinInSpaceLow</v>
      </c>
      <c r="D111" t="s">
        <v>1522</v>
      </c>
      <c r="E111" t="s">
        <v>1545</v>
      </c>
      <c r="F111" t="str">
        <f>RIGHT(Tabelle1[[#This Row],[Where]],LEN(Tabelle1[[#This Row],[Where]])-(LEN(Tabelle1[[#This Row],[Body]])+LEN(Tabelle1[[#This Row],[How]])))</f>
        <v/>
      </c>
      <c r="H111" t="s">
        <v>1551</v>
      </c>
      <c r="I111" t="s">
        <v>1522</v>
      </c>
      <c r="J111" t="s">
        <v>1536</v>
      </c>
      <c r="K111" t="s">
        <v>1570</v>
      </c>
    </row>
    <row r="112" spans="1:11" x14ac:dyDescent="0.3">
      <c r="A112" t="s">
        <v>403</v>
      </c>
      <c r="B112" t="str">
        <f t="shared" si="3"/>
        <v>evaScience</v>
      </c>
      <c r="C112" t="str">
        <f t="shared" si="4"/>
        <v>KerbinInSpaceLow</v>
      </c>
      <c r="D112" t="s">
        <v>1522</v>
      </c>
      <c r="E112" t="s">
        <v>1545</v>
      </c>
      <c r="F112" t="str">
        <f>RIGHT(Tabelle1[[#This Row],[Where]],LEN(Tabelle1[[#This Row],[Where]])-(LEN(Tabelle1[[#This Row],[Body]])+LEN(Tabelle1[[#This Row],[How]])))</f>
        <v/>
      </c>
      <c r="H112" t="s">
        <v>1551</v>
      </c>
      <c r="I112" t="s">
        <v>1522</v>
      </c>
      <c r="J112" t="s">
        <v>1536</v>
      </c>
      <c r="K112" t="s">
        <v>1571</v>
      </c>
    </row>
    <row r="113" spans="1:11" x14ac:dyDescent="0.3">
      <c r="A113" t="s">
        <v>405</v>
      </c>
      <c r="B113" t="str">
        <f t="shared" si="3"/>
        <v/>
      </c>
      <c r="C113" t="str">
        <f t="shared" si="4"/>
        <v>KerbinInSpaceLow</v>
      </c>
      <c r="D113" t="s">
        <v>1522</v>
      </c>
      <c r="E113" t="s">
        <v>1545</v>
      </c>
      <c r="F113" t="str">
        <f>RIGHT(Tabelle1[[#This Row],[Where]],LEN(Tabelle1[[#This Row],[Where]])-(LEN(Tabelle1[[#This Row],[Body]])+LEN(Tabelle1[[#This Row],[How]])))</f>
        <v/>
      </c>
      <c r="H113" t="s">
        <v>1548</v>
      </c>
      <c r="I113" t="s">
        <v>1522</v>
      </c>
      <c r="J113" t="s">
        <v>1537</v>
      </c>
      <c r="K113" t="s">
        <v>1547</v>
      </c>
    </row>
    <row r="114" spans="1:11" x14ac:dyDescent="0.3">
      <c r="A114" t="s">
        <v>481</v>
      </c>
      <c r="B114" t="str">
        <f t="shared" si="3"/>
        <v>atmosphereAnalysis</v>
      </c>
      <c r="C114" t="str">
        <f t="shared" si="4"/>
        <v>KerbinInSpaceLow</v>
      </c>
      <c r="D114" t="s">
        <v>1522</v>
      </c>
      <c r="E114" t="s">
        <v>1545</v>
      </c>
      <c r="F114" t="str">
        <f>RIGHT(Tabelle1[[#This Row],[Where]],LEN(Tabelle1[[#This Row],[Where]])-(LEN(Tabelle1[[#This Row],[Body]])+LEN(Tabelle1[[#This Row],[How]])))</f>
        <v/>
      </c>
      <c r="H114" t="s">
        <v>1548</v>
      </c>
      <c r="I114" t="s">
        <v>1522</v>
      </c>
      <c r="J114" t="s">
        <v>1534</v>
      </c>
      <c r="K114" t="s">
        <v>1572</v>
      </c>
    </row>
    <row r="115" spans="1:11" x14ac:dyDescent="0.3">
      <c r="A115" t="s">
        <v>651</v>
      </c>
      <c r="B115" t="str">
        <f t="shared" si="3"/>
        <v>magnetometer</v>
      </c>
      <c r="C115" t="str">
        <f t="shared" si="4"/>
        <v>KerbinInSpaceLow</v>
      </c>
      <c r="D115" t="s">
        <v>1522</v>
      </c>
      <c r="E115" t="s">
        <v>1545</v>
      </c>
      <c r="F115" t="str">
        <f>RIGHT(Tabelle1[[#This Row],[Where]],LEN(Tabelle1[[#This Row],[Where]])-(LEN(Tabelle1[[#This Row],[Body]])+LEN(Tabelle1[[#This Row],[How]])))</f>
        <v/>
      </c>
      <c r="H115" t="s">
        <v>1548</v>
      </c>
      <c r="I115" t="s">
        <v>1522</v>
      </c>
      <c r="J115" t="s">
        <v>1534</v>
      </c>
      <c r="K115" t="s">
        <v>1561</v>
      </c>
    </row>
    <row r="116" spans="1:11" x14ac:dyDescent="0.3">
      <c r="A116" t="s">
        <v>653</v>
      </c>
      <c r="B116" t="str">
        <f t="shared" si="3"/>
        <v>seismicScan</v>
      </c>
      <c r="C116" t="str">
        <f t="shared" si="4"/>
        <v>KerbinInSpaceLow</v>
      </c>
      <c r="D116" t="s">
        <v>1522</v>
      </c>
      <c r="E116" t="s">
        <v>1545</v>
      </c>
      <c r="F116" t="str">
        <f>RIGHT(Tabelle1[[#This Row],[Where]],LEN(Tabelle1[[#This Row],[Where]])-(LEN(Tabelle1[[#This Row],[Body]])+LEN(Tabelle1[[#This Row],[How]])))</f>
        <v/>
      </c>
      <c r="H116" t="s">
        <v>1548</v>
      </c>
      <c r="I116" t="s">
        <v>1522</v>
      </c>
      <c r="J116" t="s">
        <v>1534</v>
      </c>
      <c r="K116" t="s">
        <v>1562</v>
      </c>
    </row>
    <row r="117" spans="1:11" x14ac:dyDescent="0.3">
      <c r="A117" t="s">
        <v>663</v>
      </c>
      <c r="B117" t="str">
        <f t="shared" si="3"/>
        <v>infraredTelescope</v>
      </c>
      <c r="C117" t="str">
        <f t="shared" si="4"/>
        <v>KerbinInSpaceLow</v>
      </c>
      <c r="D117" t="s">
        <v>1522</v>
      </c>
      <c r="E117" t="s">
        <v>1545</v>
      </c>
      <c r="F117" t="str">
        <f>RIGHT(Tabelle1[[#This Row],[Where]],LEN(Tabelle1[[#This Row],[Where]])-(LEN(Tabelle1[[#This Row],[Body]])+LEN(Tabelle1[[#This Row],[How]])))</f>
        <v/>
      </c>
      <c r="H117" t="s">
        <v>1548</v>
      </c>
      <c r="I117" t="s">
        <v>1522</v>
      </c>
      <c r="J117" t="s">
        <v>1534</v>
      </c>
      <c r="K117" t="s">
        <v>1563</v>
      </c>
    </row>
    <row r="118" spans="1:11" x14ac:dyDescent="0.3">
      <c r="A118" t="s">
        <v>1017</v>
      </c>
      <c r="B118" t="str">
        <f t="shared" si="3"/>
        <v>evaReport</v>
      </c>
      <c r="C118" t="str">
        <f t="shared" si="4"/>
        <v>KerbinInSpaceLowBadlands</v>
      </c>
      <c r="D118" t="s">
        <v>1522</v>
      </c>
      <c r="E118" t="s">
        <v>1545</v>
      </c>
      <c r="F118" t="str">
        <f>RIGHT(Tabelle1[[#This Row],[Where]],LEN(Tabelle1[[#This Row],[Where]])-(LEN(Tabelle1[[#This Row],[Body]])+LEN(Tabelle1[[#This Row],[How]])))</f>
        <v>Badlands</v>
      </c>
      <c r="H118" t="s">
        <v>1548</v>
      </c>
      <c r="I118" t="s">
        <v>1522</v>
      </c>
      <c r="J118" t="s">
        <v>1534</v>
      </c>
      <c r="K118" t="s">
        <v>1564</v>
      </c>
    </row>
    <row r="119" spans="1:11" x14ac:dyDescent="0.3">
      <c r="A119" t="s">
        <v>1231</v>
      </c>
      <c r="B119" t="str">
        <f t="shared" si="3"/>
        <v>gravityScan</v>
      </c>
      <c r="C119" t="str">
        <f t="shared" si="4"/>
        <v>KerbinInSpaceLowBadlands</v>
      </c>
      <c r="D119" t="s">
        <v>1522</v>
      </c>
      <c r="E119" t="s">
        <v>1545</v>
      </c>
      <c r="F119" t="str">
        <f>RIGHT(Tabelle1[[#This Row],[Where]],LEN(Tabelle1[[#This Row],[Where]])-(LEN(Tabelle1[[#This Row],[Body]])+LEN(Tabelle1[[#This Row],[How]])))</f>
        <v>Badlands</v>
      </c>
      <c r="H119" t="s">
        <v>1548</v>
      </c>
      <c r="I119" t="s">
        <v>1522</v>
      </c>
      <c r="J119" t="s">
        <v>1534</v>
      </c>
      <c r="K119" t="s">
        <v>1573</v>
      </c>
    </row>
    <row r="120" spans="1:11" x14ac:dyDescent="0.3">
      <c r="A120" t="s">
        <v>415</v>
      </c>
      <c r="B120" t="str">
        <f t="shared" si="3"/>
        <v>evaReport</v>
      </c>
      <c r="C120" t="str">
        <f t="shared" si="4"/>
        <v>KerbinInSpaceLowDeserts</v>
      </c>
      <c r="D120" t="s">
        <v>1522</v>
      </c>
      <c r="E120" t="s">
        <v>1545</v>
      </c>
      <c r="F120" t="str">
        <f>RIGHT(Tabelle1[[#This Row],[Where]],LEN(Tabelle1[[#This Row],[Where]])-(LEN(Tabelle1[[#This Row],[Body]])+LEN(Tabelle1[[#This Row],[How]])))</f>
        <v>Deserts</v>
      </c>
      <c r="H120" t="s">
        <v>1548</v>
      </c>
      <c r="I120" t="s">
        <v>1522</v>
      </c>
      <c r="J120" t="s">
        <v>1534</v>
      </c>
      <c r="K120" t="s">
        <v>1566</v>
      </c>
    </row>
    <row r="121" spans="1:11" x14ac:dyDescent="0.3">
      <c r="A121" t="s">
        <v>1179</v>
      </c>
      <c r="B121" t="str">
        <f t="shared" si="3"/>
        <v>gravityScan</v>
      </c>
      <c r="C121" t="str">
        <f t="shared" si="4"/>
        <v>KerbinInSpaceLowDeserts</v>
      </c>
      <c r="D121" t="s">
        <v>1522</v>
      </c>
      <c r="E121" t="s">
        <v>1545</v>
      </c>
      <c r="F121" t="str">
        <f>RIGHT(Tabelle1[[#This Row],[Where]],LEN(Tabelle1[[#This Row],[Where]])-(LEN(Tabelle1[[#This Row],[Body]])+LEN(Tabelle1[[#This Row],[How]])))</f>
        <v>Deserts</v>
      </c>
      <c r="H121" t="s">
        <v>1548</v>
      </c>
      <c r="I121" t="s">
        <v>1522</v>
      </c>
      <c r="J121" t="s">
        <v>1534</v>
      </c>
      <c r="K121" t="s">
        <v>1567</v>
      </c>
    </row>
    <row r="122" spans="1:11" x14ac:dyDescent="0.3">
      <c r="A122" t="s">
        <v>409</v>
      </c>
      <c r="B122" t="str">
        <f t="shared" si="3"/>
        <v>evaReport</v>
      </c>
      <c r="C122" t="str">
        <f t="shared" si="4"/>
        <v>KerbinInSpaceLowGrasslands</v>
      </c>
      <c r="D122" t="s">
        <v>1522</v>
      </c>
      <c r="E122" t="s">
        <v>1545</v>
      </c>
      <c r="F122" t="str">
        <f>RIGHT(Tabelle1[[#This Row],[Where]],LEN(Tabelle1[[#This Row],[Where]])-(LEN(Tabelle1[[#This Row],[Body]])+LEN(Tabelle1[[#This Row],[How]])))</f>
        <v>Grasslands</v>
      </c>
      <c r="H122" t="s">
        <v>1548</v>
      </c>
      <c r="I122" t="s">
        <v>1522</v>
      </c>
      <c r="J122" t="s">
        <v>1534</v>
      </c>
      <c r="K122" t="s">
        <v>1568</v>
      </c>
    </row>
    <row r="123" spans="1:11" x14ac:dyDescent="0.3">
      <c r="A123" t="s">
        <v>1106</v>
      </c>
      <c r="B123" t="str">
        <f t="shared" si="3"/>
        <v>gravityScan</v>
      </c>
      <c r="C123" t="str">
        <f t="shared" si="4"/>
        <v>KerbinInSpaceLowGrasslands</v>
      </c>
      <c r="D123" t="s">
        <v>1522</v>
      </c>
      <c r="E123" t="s">
        <v>1545</v>
      </c>
      <c r="F123" t="str">
        <f>RIGHT(Tabelle1[[#This Row],[Where]],LEN(Tabelle1[[#This Row],[Where]])-(LEN(Tabelle1[[#This Row],[Body]])+LEN(Tabelle1[[#This Row],[How]])))</f>
        <v>Grasslands</v>
      </c>
      <c r="H123" t="s">
        <v>1548</v>
      </c>
      <c r="I123" t="s">
        <v>1522</v>
      </c>
      <c r="J123" t="s">
        <v>1534</v>
      </c>
      <c r="K123" t="s">
        <v>1569</v>
      </c>
    </row>
    <row r="124" spans="1:11" x14ac:dyDescent="0.3">
      <c r="A124" t="s">
        <v>413</v>
      </c>
      <c r="B124" t="str">
        <f t="shared" si="3"/>
        <v>evaReport</v>
      </c>
      <c r="C124" t="str">
        <f t="shared" si="4"/>
        <v>KerbinInSpaceLowHighlands</v>
      </c>
      <c r="D124" t="s">
        <v>1522</v>
      </c>
      <c r="E124" t="s">
        <v>1545</v>
      </c>
      <c r="F124" t="str">
        <f>RIGHT(Tabelle1[[#This Row],[Where]],LEN(Tabelle1[[#This Row],[Where]])-(LEN(Tabelle1[[#This Row],[Body]])+LEN(Tabelle1[[#This Row],[How]])))</f>
        <v>Highlands</v>
      </c>
      <c r="H124" t="s">
        <v>1548</v>
      </c>
      <c r="I124" t="s">
        <v>1522</v>
      </c>
      <c r="J124" t="s">
        <v>1534</v>
      </c>
      <c r="K124" t="s">
        <v>1570</v>
      </c>
    </row>
    <row r="125" spans="1:11" x14ac:dyDescent="0.3">
      <c r="A125" t="s">
        <v>1108</v>
      </c>
      <c r="B125" t="str">
        <f t="shared" si="3"/>
        <v>gravityScan</v>
      </c>
      <c r="C125" t="str">
        <f t="shared" si="4"/>
        <v>KerbinInSpaceLowHighlands</v>
      </c>
      <c r="D125" t="s">
        <v>1522</v>
      </c>
      <c r="E125" t="s">
        <v>1545</v>
      </c>
      <c r="F125" t="str">
        <f>RIGHT(Tabelle1[[#This Row],[Where]],LEN(Tabelle1[[#This Row],[Where]])-(LEN(Tabelle1[[#This Row],[Body]])+LEN(Tabelle1[[#This Row],[How]])))</f>
        <v>Highlands</v>
      </c>
      <c r="H125" t="s">
        <v>1548</v>
      </c>
      <c r="I125" t="s">
        <v>1522</v>
      </c>
      <c r="J125" t="s">
        <v>1534</v>
      </c>
      <c r="K125" t="s">
        <v>1571</v>
      </c>
    </row>
    <row r="126" spans="1:11" x14ac:dyDescent="0.3">
      <c r="A126" t="s">
        <v>569</v>
      </c>
      <c r="B126" t="str">
        <f t="shared" si="3"/>
        <v>evaReport</v>
      </c>
      <c r="C126" t="str">
        <f t="shared" si="4"/>
        <v>KerbinInSpaceLowIceCaps</v>
      </c>
      <c r="D126" t="s">
        <v>1522</v>
      </c>
      <c r="E126" t="s">
        <v>1545</v>
      </c>
      <c r="F126" t="str">
        <f>RIGHT(Tabelle1[[#This Row],[Where]],LEN(Tabelle1[[#This Row],[Where]])-(LEN(Tabelle1[[#This Row],[Body]])+LEN(Tabelle1[[#This Row],[How]])))</f>
        <v>IceCaps</v>
      </c>
      <c r="H126" t="s">
        <v>1548</v>
      </c>
      <c r="I126" t="s">
        <v>1522</v>
      </c>
      <c r="J126" t="s">
        <v>1544</v>
      </c>
      <c r="K126" t="s">
        <v>1547</v>
      </c>
    </row>
    <row r="127" spans="1:11" x14ac:dyDescent="0.3">
      <c r="A127" t="s">
        <v>1439</v>
      </c>
      <c r="B127" t="str">
        <f t="shared" si="3"/>
        <v>gravityScan</v>
      </c>
      <c r="C127" t="str">
        <f t="shared" si="4"/>
        <v>KerbinInSpaceLowIceCaps</v>
      </c>
      <c r="D127" t="s">
        <v>1522</v>
      </c>
      <c r="E127" t="s">
        <v>1545</v>
      </c>
      <c r="F127" t="str">
        <f>RIGHT(Tabelle1[[#This Row],[Where]],LEN(Tabelle1[[#This Row],[Where]])-(LEN(Tabelle1[[#This Row],[Body]])+LEN(Tabelle1[[#This Row],[How]])))</f>
        <v>IceCaps</v>
      </c>
      <c r="H127" t="s">
        <v>1548</v>
      </c>
      <c r="I127" t="s">
        <v>1522</v>
      </c>
      <c r="J127" t="s">
        <v>1545</v>
      </c>
      <c r="K127" t="s">
        <v>1547</v>
      </c>
    </row>
    <row r="128" spans="1:11" x14ac:dyDescent="0.3">
      <c r="A128" t="s">
        <v>411</v>
      </c>
      <c r="B128" t="str">
        <f t="shared" si="3"/>
        <v>evaReport</v>
      </c>
      <c r="C128" t="str">
        <f t="shared" si="4"/>
        <v>KerbinInSpaceLowMountains</v>
      </c>
      <c r="D128" t="s">
        <v>1522</v>
      </c>
      <c r="E128" t="s">
        <v>1545</v>
      </c>
      <c r="F128" t="str">
        <f>RIGHT(Tabelle1[[#This Row],[Where]],LEN(Tabelle1[[#This Row],[Where]])-(LEN(Tabelle1[[#This Row],[Body]])+LEN(Tabelle1[[#This Row],[How]])))</f>
        <v>Mountains</v>
      </c>
      <c r="H128" t="s">
        <v>1548</v>
      </c>
      <c r="I128" t="s">
        <v>1522</v>
      </c>
      <c r="J128" t="s">
        <v>1535</v>
      </c>
      <c r="K128" t="s">
        <v>1578</v>
      </c>
    </row>
    <row r="129" spans="1:11" x14ac:dyDescent="0.3">
      <c r="A129" t="s">
        <v>1110</v>
      </c>
      <c r="B129" t="str">
        <f t="shared" si="3"/>
        <v>gravityScan</v>
      </c>
      <c r="C129" t="str">
        <f t="shared" si="4"/>
        <v>KerbinInSpaceLowMountains</v>
      </c>
      <c r="D129" t="s">
        <v>1522</v>
      </c>
      <c r="E129" t="s">
        <v>1545</v>
      </c>
      <c r="F129" t="str">
        <f>RIGHT(Tabelle1[[#This Row],[Where]],LEN(Tabelle1[[#This Row],[Where]])-(LEN(Tabelle1[[#This Row],[Body]])+LEN(Tabelle1[[#This Row],[How]])))</f>
        <v>Mountains</v>
      </c>
      <c r="H129" t="s">
        <v>1548</v>
      </c>
      <c r="I129" t="s">
        <v>1522</v>
      </c>
      <c r="J129" t="s">
        <v>1535</v>
      </c>
      <c r="K129" t="s">
        <v>1572</v>
      </c>
    </row>
    <row r="130" spans="1:11" x14ac:dyDescent="0.3">
      <c r="A130" t="s">
        <v>571</v>
      </c>
      <c r="B130" t="str">
        <f t="shared" ref="B130:B193" si="5">LEFT(A130, SEARCH("@", A130) - 1)</f>
        <v>evaReport</v>
      </c>
      <c r="C130" t="str">
        <f t="shared" ref="C130:C193" si="6">RIGHT(A130, LEN(A130) - SEARCH("@", A130))</f>
        <v>KerbinInSpaceLowNorthernIceShelf</v>
      </c>
      <c r="D130" t="s">
        <v>1522</v>
      </c>
      <c r="E130" t="s">
        <v>1545</v>
      </c>
      <c r="F130" t="str">
        <f>RIGHT(Tabelle1[[#This Row],[Where]],LEN(Tabelle1[[#This Row],[Where]])-(LEN(Tabelle1[[#This Row],[Body]])+LEN(Tabelle1[[#This Row],[How]])))</f>
        <v>NorthernIceShelf</v>
      </c>
      <c r="H130" t="s">
        <v>1548</v>
      </c>
      <c r="I130" t="s">
        <v>1522</v>
      </c>
      <c r="J130" t="s">
        <v>1535</v>
      </c>
      <c r="K130" t="s">
        <v>1579</v>
      </c>
    </row>
    <row r="131" spans="1:11" x14ac:dyDescent="0.3">
      <c r="A131" t="s">
        <v>1435</v>
      </c>
      <c r="B131" t="str">
        <f t="shared" si="5"/>
        <v>gravityScan</v>
      </c>
      <c r="C131" t="str">
        <f t="shared" si="6"/>
        <v>KerbinInSpaceLowNorthernIceShelf</v>
      </c>
      <c r="D131" t="s">
        <v>1522</v>
      </c>
      <c r="E131" t="s">
        <v>1545</v>
      </c>
      <c r="F131" t="str">
        <f>RIGHT(Tabelle1[[#This Row],[Where]],LEN(Tabelle1[[#This Row],[Where]])-(LEN(Tabelle1[[#This Row],[Body]])+LEN(Tabelle1[[#This Row],[How]])))</f>
        <v>NorthernIceShelf</v>
      </c>
      <c r="H131" t="s">
        <v>1548</v>
      </c>
      <c r="I131" t="s">
        <v>1522</v>
      </c>
      <c r="J131" t="s">
        <v>1535</v>
      </c>
      <c r="K131" t="s">
        <v>1562</v>
      </c>
    </row>
    <row r="132" spans="1:11" x14ac:dyDescent="0.3">
      <c r="A132" t="s">
        <v>407</v>
      </c>
      <c r="B132" t="str">
        <f t="shared" si="5"/>
        <v>evaReport</v>
      </c>
      <c r="C132" t="str">
        <f t="shared" si="6"/>
        <v>KerbinInSpaceLowShores</v>
      </c>
      <c r="D132" t="s">
        <v>1522</v>
      </c>
      <c r="E132" t="s">
        <v>1545</v>
      </c>
      <c r="F132" t="str">
        <f>RIGHT(Tabelle1[[#This Row],[Where]],LEN(Tabelle1[[#This Row],[Where]])-(LEN(Tabelle1[[#This Row],[Body]])+LEN(Tabelle1[[#This Row],[How]])))</f>
        <v>Shores</v>
      </c>
      <c r="H132" t="s">
        <v>1548</v>
      </c>
      <c r="I132" t="s">
        <v>1522</v>
      </c>
      <c r="J132" t="s">
        <v>1535</v>
      </c>
      <c r="K132" t="s">
        <v>1580</v>
      </c>
    </row>
    <row r="133" spans="1:11" x14ac:dyDescent="0.3">
      <c r="A133" t="s">
        <v>1104</v>
      </c>
      <c r="B133" t="str">
        <f t="shared" si="5"/>
        <v>gravityScan</v>
      </c>
      <c r="C133" t="str">
        <f t="shared" si="6"/>
        <v>KerbinInSpaceLowShores</v>
      </c>
      <c r="D133" t="s">
        <v>1522</v>
      </c>
      <c r="E133" t="s">
        <v>1545</v>
      </c>
      <c r="F133" t="str">
        <f>RIGHT(Tabelle1[[#This Row],[Where]],LEN(Tabelle1[[#This Row],[Where]])-(LEN(Tabelle1[[#This Row],[Body]])+LEN(Tabelle1[[#This Row],[How]])))</f>
        <v>Shores</v>
      </c>
      <c r="H133" t="s">
        <v>1548</v>
      </c>
      <c r="I133" t="s">
        <v>1522</v>
      </c>
      <c r="J133" t="s">
        <v>1535</v>
      </c>
      <c r="K133" t="s">
        <v>1563</v>
      </c>
    </row>
    <row r="134" spans="1:11" x14ac:dyDescent="0.3">
      <c r="A134" t="s">
        <v>573</v>
      </c>
      <c r="B134" t="str">
        <f t="shared" si="5"/>
        <v>evaReport</v>
      </c>
      <c r="C134" t="str">
        <f t="shared" si="6"/>
        <v>KerbinInSpaceLowSouthernIceShelf</v>
      </c>
      <c r="D134" t="s">
        <v>1522</v>
      </c>
      <c r="E134" t="s">
        <v>1545</v>
      </c>
      <c r="F134" t="str">
        <f>RIGHT(Tabelle1[[#This Row],[Where]],LEN(Tabelle1[[#This Row],[Where]])-(LEN(Tabelle1[[#This Row],[Body]])+LEN(Tabelle1[[#This Row],[How]])))</f>
        <v>SouthernIceShelf</v>
      </c>
      <c r="H134" t="s">
        <v>1548</v>
      </c>
      <c r="I134" t="s">
        <v>1522</v>
      </c>
      <c r="J134" t="s">
        <v>1535</v>
      </c>
      <c r="K134" t="s">
        <v>1564</v>
      </c>
    </row>
    <row r="135" spans="1:11" x14ac:dyDescent="0.3">
      <c r="A135" t="s">
        <v>1437</v>
      </c>
      <c r="B135" t="str">
        <f t="shared" si="5"/>
        <v>gravityScan</v>
      </c>
      <c r="C135" t="str">
        <f t="shared" si="6"/>
        <v>KerbinInSpaceLowSouthernIceShelf</v>
      </c>
      <c r="D135" t="s">
        <v>1522</v>
      </c>
      <c r="E135" t="s">
        <v>1545</v>
      </c>
      <c r="F135" t="str">
        <f>RIGHT(Tabelle1[[#This Row],[Where]],LEN(Tabelle1[[#This Row],[Where]])-(LEN(Tabelle1[[#This Row],[Body]])+LEN(Tabelle1[[#This Row],[How]])))</f>
        <v>SouthernIceShelf</v>
      </c>
      <c r="H135" t="s">
        <v>1548</v>
      </c>
      <c r="I135" t="s">
        <v>1522</v>
      </c>
      <c r="J135" t="s">
        <v>1535</v>
      </c>
      <c r="K135" t="s">
        <v>1573</v>
      </c>
    </row>
    <row r="136" spans="1:11" x14ac:dyDescent="0.3">
      <c r="A136" t="s">
        <v>567</v>
      </c>
      <c r="B136" t="str">
        <f t="shared" si="5"/>
        <v>evaReport</v>
      </c>
      <c r="C136" t="str">
        <f t="shared" si="6"/>
        <v>KerbinInSpaceLowTundra</v>
      </c>
      <c r="D136" t="s">
        <v>1522</v>
      </c>
      <c r="E136" t="s">
        <v>1545</v>
      </c>
      <c r="F136" t="str">
        <f>RIGHT(Tabelle1[[#This Row],[Where]],LEN(Tabelle1[[#This Row],[Where]])-(LEN(Tabelle1[[#This Row],[Body]])+LEN(Tabelle1[[#This Row],[How]])))</f>
        <v>Tundra</v>
      </c>
      <c r="H136" t="s">
        <v>1548</v>
      </c>
      <c r="I136" t="s">
        <v>1522</v>
      </c>
      <c r="J136" t="s">
        <v>1535</v>
      </c>
      <c r="K136" t="s">
        <v>1581</v>
      </c>
    </row>
    <row r="137" spans="1:11" x14ac:dyDescent="0.3">
      <c r="A137" t="s">
        <v>1433</v>
      </c>
      <c r="B137" t="str">
        <f t="shared" si="5"/>
        <v>gravityScan</v>
      </c>
      <c r="C137" t="str">
        <f t="shared" si="6"/>
        <v>KerbinInSpaceLowTundra</v>
      </c>
      <c r="D137" t="s">
        <v>1522</v>
      </c>
      <c r="E137" t="s">
        <v>1545</v>
      </c>
      <c r="F137" t="str">
        <f>RIGHT(Tabelle1[[#This Row],[Where]],LEN(Tabelle1[[#This Row],[Where]])-(LEN(Tabelle1[[#This Row],[Body]])+LEN(Tabelle1[[#This Row],[How]])))</f>
        <v>Tundra</v>
      </c>
      <c r="H137" t="s">
        <v>1548</v>
      </c>
      <c r="I137" t="s">
        <v>1522</v>
      </c>
      <c r="J137" t="s">
        <v>1535</v>
      </c>
      <c r="K137" t="s">
        <v>1582</v>
      </c>
    </row>
    <row r="138" spans="1:11" x14ac:dyDescent="0.3">
      <c r="A138" t="s">
        <v>401</v>
      </c>
      <c r="B138" t="str">
        <f t="shared" si="5"/>
        <v>evaReport</v>
      </c>
      <c r="C138" t="str">
        <f t="shared" si="6"/>
        <v>KerbinInSpaceLowWater</v>
      </c>
      <c r="D138" t="s">
        <v>1522</v>
      </c>
      <c r="E138" t="s">
        <v>1545</v>
      </c>
      <c r="F138" t="str">
        <f>RIGHT(Tabelle1[[#This Row],[Where]],LEN(Tabelle1[[#This Row],[Where]])-(LEN(Tabelle1[[#This Row],[Body]])+LEN(Tabelle1[[#This Row],[How]])))</f>
        <v>Water</v>
      </c>
      <c r="H138" t="s">
        <v>1548</v>
      </c>
      <c r="I138" t="s">
        <v>1522</v>
      </c>
      <c r="J138" t="s">
        <v>1535</v>
      </c>
      <c r="K138" t="s">
        <v>1583</v>
      </c>
    </row>
    <row r="139" spans="1:11" x14ac:dyDescent="0.3">
      <c r="A139" t="s">
        <v>1101</v>
      </c>
      <c r="B139" t="str">
        <f t="shared" si="5"/>
        <v>gravityScan</v>
      </c>
      <c r="C139" t="str">
        <f t="shared" si="6"/>
        <v>KerbinInSpaceLowWater</v>
      </c>
      <c r="D139" t="s">
        <v>1522</v>
      </c>
      <c r="E139" t="s">
        <v>1545</v>
      </c>
      <c r="F139" t="str">
        <f>RIGHT(Tabelle1[[#This Row],[Where]],LEN(Tabelle1[[#This Row],[Where]])-(LEN(Tabelle1[[#This Row],[Body]])+LEN(Tabelle1[[#This Row],[How]])))</f>
        <v>Water</v>
      </c>
      <c r="H139" t="s">
        <v>1548</v>
      </c>
      <c r="I139" t="s">
        <v>1522</v>
      </c>
      <c r="J139" t="s">
        <v>1535</v>
      </c>
      <c r="K139" t="s">
        <v>1566</v>
      </c>
    </row>
    <row r="140" spans="1:11" x14ac:dyDescent="0.3">
      <c r="A140" t="s">
        <v>417</v>
      </c>
      <c r="B140" t="str">
        <f t="shared" si="5"/>
        <v>recovery</v>
      </c>
      <c r="C140" t="str">
        <f t="shared" si="6"/>
        <v>KerbinOrbited</v>
      </c>
      <c r="D140" t="s">
        <v>1522</v>
      </c>
      <c r="E140" t="s">
        <v>1532</v>
      </c>
      <c r="F140" t="str">
        <f>RIGHT(Tabelle1[[#This Row],[Where]],LEN(Tabelle1[[#This Row],[Where]])-(LEN(Tabelle1[[#This Row],[Body]])+LEN(Tabelle1[[#This Row],[How]])))</f>
        <v/>
      </c>
      <c r="H140" t="s">
        <v>1548</v>
      </c>
      <c r="I140" t="s">
        <v>1522</v>
      </c>
      <c r="J140" t="s">
        <v>1535</v>
      </c>
      <c r="K140" t="s">
        <v>1567</v>
      </c>
    </row>
    <row r="141" spans="1:11" x14ac:dyDescent="0.3">
      <c r="A141" t="s">
        <v>8</v>
      </c>
      <c r="B141" t="str">
        <f t="shared" si="5"/>
        <v/>
      </c>
      <c r="C141" t="str">
        <f t="shared" si="6"/>
        <v>KerbinSrfLanded</v>
      </c>
      <c r="D141" t="s">
        <v>1522</v>
      </c>
      <c r="E141" t="s">
        <v>1535</v>
      </c>
      <c r="F141" t="str">
        <f>RIGHT(Tabelle1[[#This Row],[Where]],LEN(Tabelle1[[#This Row],[Where]])-(LEN(Tabelle1[[#This Row],[Body]])+LEN(Tabelle1[[#This Row],[How]])))</f>
        <v/>
      </c>
      <c r="H141" t="s">
        <v>1548</v>
      </c>
      <c r="I141" t="s">
        <v>1522</v>
      </c>
      <c r="J141" t="s">
        <v>1535</v>
      </c>
      <c r="K141" t="s">
        <v>1574</v>
      </c>
    </row>
    <row r="142" spans="1:11" x14ac:dyDescent="0.3">
      <c r="A142" t="s">
        <v>17</v>
      </c>
      <c r="B142" t="str">
        <f t="shared" si="5"/>
        <v>evaScience</v>
      </c>
      <c r="C142" t="str">
        <f t="shared" si="6"/>
        <v>KerbinSrfLanded</v>
      </c>
      <c r="D142" t="s">
        <v>1522</v>
      </c>
      <c r="E142" t="s">
        <v>1535</v>
      </c>
      <c r="F142" t="str">
        <f>RIGHT(Tabelle1[[#This Row],[Where]],LEN(Tabelle1[[#This Row],[Where]])-(LEN(Tabelle1[[#This Row],[Body]])+LEN(Tabelle1[[#This Row],[How]])))</f>
        <v/>
      </c>
      <c r="H142" t="s">
        <v>1548</v>
      </c>
      <c r="I142" t="s">
        <v>1522</v>
      </c>
      <c r="J142" t="s">
        <v>1535</v>
      </c>
      <c r="K142" t="s">
        <v>1584</v>
      </c>
    </row>
    <row r="143" spans="1:11" x14ac:dyDescent="0.3">
      <c r="A143" t="s">
        <v>655</v>
      </c>
      <c r="B143" t="str">
        <f t="shared" si="5"/>
        <v>magnetometer</v>
      </c>
      <c r="C143" t="str">
        <f t="shared" si="6"/>
        <v>KerbinSrfLanded</v>
      </c>
      <c r="D143" t="s">
        <v>1522</v>
      </c>
      <c r="E143" t="s">
        <v>1535</v>
      </c>
      <c r="F143" t="str">
        <f>RIGHT(Tabelle1[[#This Row],[Where]],LEN(Tabelle1[[#This Row],[Where]])-(LEN(Tabelle1[[#This Row],[Body]])+LEN(Tabelle1[[#This Row],[How]])))</f>
        <v/>
      </c>
      <c r="H143" t="s">
        <v>1548</v>
      </c>
      <c r="I143" t="s">
        <v>1522</v>
      </c>
      <c r="J143" t="s">
        <v>1535</v>
      </c>
      <c r="K143" t="s">
        <v>1585</v>
      </c>
    </row>
    <row r="144" spans="1:11" x14ac:dyDescent="0.3">
      <c r="A144" t="s">
        <v>898</v>
      </c>
      <c r="B144" t="str">
        <f t="shared" si="5"/>
        <v>infraredTelescope</v>
      </c>
      <c r="C144" t="str">
        <f t="shared" si="6"/>
        <v>KerbinSrfLanded</v>
      </c>
      <c r="D144" t="s">
        <v>1522</v>
      </c>
      <c r="E144" t="s">
        <v>1535</v>
      </c>
      <c r="F144" t="str">
        <f>RIGHT(Tabelle1[[#This Row],[Where]],LEN(Tabelle1[[#This Row],[Where]])-(LEN(Tabelle1[[#This Row],[Body]])+LEN(Tabelle1[[#This Row],[How]])))</f>
        <v/>
      </c>
      <c r="H144" t="s">
        <v>1548</v>
      </c>
      <c r="I144" t="s">
        <v>1522</v>
      </c>
      <c r="J144" t="s">
        <v>1535</v>
      </c>
      <c r="K144" t="s">
        <v>1586</v>
      </c>
    </row>
    <row r="145" spans="1:11" x14ac:dyDescent="0.3">
      <c r="A145" t="s">
        <v>32</v>
      </c>
      <c r="B145" t="str">
        <f t="shared" si="5"/>
        <v>crewReport</v>
      </c>
      <c r="C145" t="str">
        <f t="shared" si="6"/>
        <v>KerbinSrfLandedAdministration</v>
      </c>
      <c r="D145" t="s">
        <v>1522</v>
      </c>
      <c r="E145" t="s">
        <v>1535</v>
      </c>
      <c r="F145" t="str">
        <f>RIGHT(Tabelle1[[#This Row],[Where]],LEN(Tabelle1[[#This Row],[Where]])-(LEN(Tabelle1[[#This Row],[Body]])+LEN(Tabelle1[[#This Row],[How]])))</f>
        <v>Administration</v>
      </c>
      <c r="H145" t="s">
        <v>1548</v>
      </c>
      <c r="I145" t="s">
        <v>1522</v>
      </c>
      <c r="J145" t="s">
        <v>1535</v>
      </c>
      <c r="K145" t="s">
        <v>1587</v>
      </c>
    </row>
    <row r="146" spans="1:11" x14ac:dyDescent="0.3">
      <c r="A146" t="s">
        <v>34</v>
      </c>
      <c r="B146" t="str">
        <f t="shared" si="5"/>
        <v>mysteryGoo</v>
      </c>
      <c r="C146" t="str">
        <f t="shared" si="6"/>
        <v>KerbinSrfLandedAdministration</v>
      </c>
      <c r="D146" t="s">
        <v>1522</v>
      </c>
      <c r="E146" t="s">
        <v>1535</v>
      </c>
      <c r="F146" t="str">
        <f>RIGHT(Tabelle1[[#This Row],[Where]],LEN(Tabelle1[[#This Row],[Where]])-(LEN(Tabelle1[[#This Row],[Body]])+LEN(Tabelle1[[#This Row],[How]])))</f>
        <v>Administration</v>
      </c>
      <c r="H146" t="s">
        <v>1548</v>
      </c>
      <c r="I146" t="s">
        <v>1522</v>
      </c>
      <c r="J146" t="s">
        <v>1535</v>
      </c>
      <c r="K146" t="s">
        <v>1588</v>
      </c>
    </row>
    <row r="147" spans="1:11" x14ac:dyDescent="0.3">
      <c r="A147" t="s">
        <v>36</v>
      </c>
      <c r="B147" t="str">
        <f t="shared" si="5"/>
        <v>surfaceSample</v>
      </c>
      <c r="C147" t="str">
        <f t="shared" si="6"/>
        <v>KerbinSrfLandedAdministration</v>
      </c>
      <c r="D147" t="s">
        <v>1522</v>
      </c>
      <c r="E147" t="s">
        <v>1535</v>
      </c>
      <c r="F147" t="str">
        <f>RIGHT(Tabelle1[[#This Row],[Where]],LEN(Tabelle1[[#This Row],[Where]])-(LEN(Tabelle1[[#This Row],[Body]])+LEN(Tabelle1[[#This Row],[How]])))</f>
        <v>Administration</v>
      </c>
      <c r="H147" t="s">
        <v>1548</v>
      </c>
      <c r="I147" t="s">
        <v>1522</v>
      </c>
      <c r="J147" t="s">
        <v>1535</v>
      </c>
      <c r="K147" t="s">
        <v>1589</v>
      </c>
    </row>
    <row r="148" spans="1:11" x14ac:dyDescent="0.3">
      <c r="A148" t="s">
        <v>39</v>
      </c>
      <c r="B148" t="str">
        <f t="shared" si="5"/>
        <v>evaReport</v>
      </c>
      <c r="C148" t="str">
        <f t="shared" si="6"/>
        <v>KerbinSrfLandedAdministration</v>
      </c>
      <c r="D148" t="s">
        <v>1522</v>
      </c>
      <c r="E148" t="s">
        <v>1535</v>
      </c>
      <c r="F148" t="str">
        <f>RIGHT(Tabelle1[[#This Row],[Where]],LEN(Tabelle1[[#This Row],[Where]])-(LEN(Tabelle1[[#This Row],[Body]])+LEN(Tabelle1[[#This Row],[How]])))</f>
        <v>Administration</v>
      </c>
      <c r="H148" t="s">
        <v>1548</v>
      </c>
      <c r="I148" t="s">
        <v>1522</v>
      </c>
      <c r="J148" t="s">
        <v>1535</v>
      </c>
      <c r="K148" t="s">
        <v>1590</v>
      </c>
    </row>
    <row r="149" spans="1:11" x14ac:dyDescent="0.3">
      <c r="A149" t="s">
        <v>206</v>
      </c>
      <c r="B149" t="str">
        <f t="shared" si="5"/>
        <v>mobileMaterialsLab</v>
      </c>
      <c r="C149" t="str">
        <f t="shared" si="6"/>
        <v>KerbinSrfLandedAdministration</v>
      </c>
      <c r="D149" t="s">
        <v>1522</v>
      </c>
      <c r="E149" t="s">
        <v>1535</v>
      </c>
      <c r="F149" t="str">
        <f>RIGHT(Tabelle1[[#This Row],[Where]],LEN(Tabelle1[[#This Row],[Where]])-(LEN(Tabelle1[[#This Row],[Body]])+LEN(Tabelle1[[#This Row],[How]])))</f>
        <v>Administration</v>
      </c>
      <c r="H149" t="s">
        <v>1548</v>
      </c>
      <c r="I149" t="s">
        <v>1522</v>
      </c>
      <c r="J149" t="s">
        <v>1535</v>
      </c>
      <c r="K149" t="s">
        <v>1591</v>
      </c>
    </row>
    <row r="150" spans="1:11" x14ac:dyDescent="0.3">
      <c r="A150" t="s">
        <v>208</v>
      </c>
      <c r="B150" t="str">
        <f t="shared" si="5"/>
        <v>temperatureScan</v>
      </c>
      <c r="C150" t="str">
        <f t="shared" si="6"/>
        <v>KerbinSrfLandedAdministration</v>
      </c>
      <c r="D150" t="s">
        <v>1522</v>
      </c>
      <c r="E150" t="s">
        <v>1535</v>
      </c>
      <c r="F150" t="str">
        <f>RIGHT(Tabelle1[[#This Row],[Where]],LEN(Tabelle1[[#This Row],[Where]])-(LEN(Tabelle1[[#This Row],[Body]])+LEN(Tabelle1[[#This Row],[How]])))</f>
        <v>Administration</v>
      </c>
      <c r="H150" t="s">
        <v>1548</v>
      </c>
      <c r="I150" t="s">
        <v>1522</v>
      </c>
      <c r="J150" t="s">
        <v>1535</v>
      </c>
      <c r="K150" t="s">
        <v>1575</v>
      </c>
    </row>
    <row r="151" spans="1:11" x14ac:dyDescent="0.3">
      <c r="A151" t="s">
        <v>210</v>
      </c>
      <c r="B151" t="str">
        <f t="shared" si="5"/>
        <v>barometerScan</v>
      </c>
      <c r="C151" t="str">
        <f t="shared" si="6"/>
        <v>KerbinSrfLandedAdministration</v>
      </c>
      <c r="D151" t="s">
        <v>1522</v>
      </c>
      <c r="E151" t="s">
        <v>1535</v>
      </c>
      <c r="F151" t="str">
        <f>RIGHT(Tabelle1[[#This Row],[Where]],LEN(Tabelle1[[#This Row],[Where]])-(LEN(Tabelle1[[#This Row],[Body]])+LEN(Tabelle1[[#This Row],[How]])))</f>
        <v>Administration</v>
      </c>
      <c r="H151" t="s">
        <v>1548</v>
      </c>
      <c r="I151" t="s">
        <v>1522</v>
      </c>
      <c r="J151" t="s">
        <v>1535</v>
      </c>
      <c r="K151" t="s">
        <v>1568</v>
      </c>
    </row>
    <row r="152" spans="1:11" x14ac:dyDescent="0.3">
      <c r="A152" t="s">
        <v>507</v>
      </c>
      <c r="B152" t="str">
        <f t="shared" si="5"/>
        <v>atmosphereAnalysis</v>
      </c>
      <c r="C152" t="str">
        <f t="shared" si="6"/>
        <v>KerbinSrfLandedAdministration</v>
      </c>
      <c r="D152" t="s">
        <v>1522</v>
      </c>
      <c r="E152" t="s">
        <v>1535</v>
      </c>
      <c r="F152" t="str">
        <f>RIGHT(Tabelle1[[#This Row],[Where]],LEN(Tabelle1[[#This Row],[Where]])-(LEN(Tabelle1[[#This Row],[Body]])+LEN(Tabelle1[[#This Row],[How]])))</f>
        <v>Administration</v>
      </c>
      <c r="H152" t="s">
        <v>1548</v>
      </c>
      <c r="I152" t="s">
        <v>1522</v>
      </c>
      <c r="J152" t="s">
        <v>1535</v>
      </c>
      <c r="K152" t="s">
        <v>1569</v>
      </c>
    </row>
    <row r="153" spans="1:11" x14ac:dyDescent="0.3">
      <c r="A153" t="s">
        <v>761</v>
      </c>
      <c r="B153" t="str">
        <f t="shared" si="5"/>
        <v>seismicScan</v>
      </c>
      <c r="C153" t="str">
        <f t="shared" si="6"/>
        <v>KerbinSrfLandedAdministration</v>
      </c>
      <c r="D153" t="s">
        <v>1522</v>
      </c>
      <c r="E153" t="s">
        <v>1535</v>
      </c>
      <c r="F153" t="str">
        <f>RIGHT(Tabelle1[[#This Row],[Where]],LEN(Tabelle1[[#This Row],[Where]])-(LEN(Tabelle1[[#This Row],[Body]])+LEN(Tabelle1[[#This Row],[How]])))</f>
        <v>Administration</v>
      </c>
      <c r="H153" t="s">
        <v>1548</v>
      </c>
      <c r="I153" t="s">
        <v>1522</v>
      </c>
      <c r="J153" t="s">
        <v>1535</v>
      </c>
      <c r="K153" t="s">
        <v>1592</v>
      </c>
    </row>
    <row r="154" spans="1:11" x14ac:dyDescent="0.3">
      <c r="A154" t="s">
        <v>1239</v>
      </c>
      <c r="B154" t="str">
        <f t="shared" si="5"/>
        <v>gravityScan</v>
      </c>
      <c r="C154" t="str">
        <f t="shared" si="6"/>
        <v>KerbinSrfLandedAdministration</v>
      </c>
      <c r="D154" t="s">
        <v>1522</v>
      </c>
      <c r="E154" t="s">
        <v>1535</v>
      </c>
      <c r="F154" t="str">
        <f>RIGHT(Tabelle1[[#This Row],[Where]],LEN(Tabelle1[[#This Row],[Where]])-(LEN(Tabelle1[[#This Row],[Body]])+LEN(Tabelle1[[#This Row],[How]])))</f>
        <v>Administration</v>
      </c>
      <c r="H154" t="s">
        <v>1548</v>
      </c>
      <c r="I154" t="s">
        <v>1522</v>
      </c>
      <c r="J154" t="s">
        <v>1535</v>
      </c>
      <c r="K154" t="s">
        <v>1593</v>
      </c>
    </row>
    <row r="155" spans="1:11" x14ac:dyDescent="0.3">
      <c r="A155" t="s">
        <v>212</v>
      </c>
      <c r="B155" t="str">
        <f t="shared" si="5"/>
        <v>crewReport</v>
      </c>
      <c r="C155" t="str">
        <f t="shared" si="6"/>
        <v>KerbinSrfLandedAstronautComplex</v>
      </c>
      <c r="D155" t="s">
        <v>1522</v>
      </c>
      <c r="E155" t="s">
        <v>1535</v>
      </c>
      <c r="F155" t="str">
        <f>RIGHT(Tabelle1[[#This Row],[Where]],LEN(Tabelle1[[#This Row],[Where]])-(LEN(Tabelle1[[#This Row],[Body]])+LEN(Tabelle1[[#This Row],[How]])))</f>
        <v>AstronautComplex</v>
      </c>
      <c r="H155" t="s">
        <v>1548</v>
      </c>
      <c r="I155" t="s">
        <v>1522</v>
      </c>
      <c r="J155" t="s">
        <v>1535</v>
      </c>
      <c r="K155" t="s">
        <v>1576</v>
      </c>
    </row>
    <row r="156" spans="1:11" x14ac:dyDescent="0.3">
      <c r="A156" t="s">
        <v>214</v>
      </c>
      <c r="B156" t="str">
        <f t="shared" si="5"/>
        <v>mobileMaterialsLab</v>
      </c>
      <c r="C156" t="str">
        <f t="shared" si="6"/>
        <v>KerbinSrfLandedAstronautComplex</v>
      </c>
      <c r="D156" t="s">
        <v>1522</v>
      </c>
      <c r="E156" t="s">
        <v>1535</v>
      </c>
      <c r="F156" t="str">
        <f>RIGHT(Tabelle1[[#This Row],[Where]],LEN(Tabelle1[[#This Row],[Where]])-(LEN(Tabelle1[[#This Row],[Body]])+LEN(Tabelle1[[#This Row],[How]])))</f>
        <v>AstronautComplex</v>
      </c>
      <c r="H156" t="s">
        <v>1548</v>
      </c>
      <c r="I156" t="s">
        <v>1522</v>
      </c>
      <c r="J156" t="s">
        <v>1535</v>
      </c>
      <c r="K156" t="s">
        <v>1594</v>
      </c>
    </row>
    <row r="157" spans="1:11" x14ac:dyDescent="0.3">
      <c r="A157" t="s">
        <v>216</v>
      </c>
      <c r="B157" t="str">
        <f t="shared" si="5"/>
        <v>mysteryGoo</v>
      </c>
      <c r="C157" t="str">
        <f t="shared" si="6"/>
        <v>KerbinSrfLandedAstronautComplex</v>
      </c>
      <c r="D157" t="s">
        <v>1522</v>
      </c>
      <c r="E157" t="s">
        <v>1535</v>
      </c>
      <c r="F157" t="str">
        <f>RIGHT(Tabelle1[[#This Row],[Where]],LEN(Tabelle1[[#This Row],[Where]])-(LEN(Tabelle1[[#This Row],[Body]])+LEN(Tabelle1[[#This Row],[How]])))</f>
        <v>AstronautComplex</v>
      </c>
      <c r="H157" t="s">
        <v>1548</v>
      </c>
      <c r="I157" t="s">
        <v>1522</v>
      </c>
      <c r="J157" t="s">
        <v>1535</v>
      </c>
      <c r="K157" t="s">
        <v>1595</v>
      </c>
    </row>
    <row r="158" spans="1:11" x14ac:dyDescent="0.3">
      <c r="A158" t="s">
        <v>218</v>
      </c>
      <c r="B158" t="str">
        <f t="shared" si="5"/>
        <v>temperatureScan</v>
      </c>
      <c r="C158" t="str">
        <f t="shared" si="6"/>
        <v>KerbinSrfLandedAstronautComplex</v>
      </c>
      <c r="D158" t="s">
        <v>1522</v>
      </c>
      <c r="E158" t="s">
        <v>1535</v>
      </c>
      <c r="F158" t="str">
        <f>RIGHT(Tabelle1[[#This Row],[Where]],LEN(Tabelle1[[#This Row],[Where]])-(LEN(Tabelle1[[#This Row],[Body]])+LEN(Tabelle1[[#This Row],[How]])))</f>
        <v>AstronautComplex</v>
      </c>
      <c r="H158" t="s">
        <v>1548</v>
      </c>
      <c r="I158" t="s">
        <v>1522</v>
      </c>
      <c r="J158" t="s">
        <v>1535</v>
      </c>
      <c r="K158" t="s">
        <v>1577</v>
      </c>
    </row>
    <row r="159" spans="1:11" x14ac:dyDescent="0.3">
      <c r="A159" t="s">
        <v>220</v>
      </c>
      <c r="B159" t="str">
        <f t="shared" si="5"/>
        <v>barometerScan</v>
      </c>
      <c r="C159" t="str">
        <f t="shared" si="6"/>
        <v>KerbinSrfLandedAstronautComplex</v>
      </c>
      <c r="D159" t="s">
        <v>1522</v>
      </c>
      <c r="E159" t="s">
        <v>1535</v>
      </c>
      <c r="F159" t="str">
        <f>RIGHT(Tabelle1[[#This Row],[Where]],LEN(Tabelle1[[#This Row],[Where]])-(LEN(Tabelle1[[#This Row],[Body]])+LEN(Tabelle1[[#This Row],[How]])))</f>
        <v>AstronautComplex</v>
      </c>
      <c r="H159" t="s">
        <v>1548</v>
      </c>
      <c r="I159" t="s">
        <v>1522</v>
      </c>
      <c r="J159" t="s">
        <v>1535</v>
      </c>
      <c r="K159" t="s">
        <v>1596</v>
      </c>
    </row>
    <row r="160" spans="1:11" x14ac:dyDescent="0.3">
      <c r="A160" t="s">
        <v>423</v>
      </c>
      <c r="B160" t="str">
        <f t="shared" si="5"/>
        <v>surfaceSample</v>
      </c>
      <c r="C160" t="str">
        <f t="shared" si="6"/>
        <v>KerbinSrfLandedAstronautComplex</v>
      </c>
      <c r="D160" t="s">
        <v>1522</v>
      </c>
      <c r="E160" t="s">
        <v>1535</v>
      </c>
      <c r="F160" t="str">
        <f>RIGHT(Tabelle1[[#This Row],[Where]],LEN(Tabelle1[[#This Row],[Where]])-(LEN(Tabelle1[[#This Row],[Body]])+LEN(Tabelle1[[#This Row],[How]])))</f>
        <v>AstronautComplex</v>
      </c>
      <c r="H160" t="s">
        <v>1548</v>
      </c>
      <c r="I160" t="s">
        <v>1522</v>
      </c>
      <c r="J160" t="s">
        <v>1535</v>
      </c>
      <c r="K160" t="s">
        <v>1570</v>
      </c>
    </row>
    <row r="161" spans="1:11" x14ac:dyDescent="0.3">
      <c r="A161" t="s">
        <v>425</v>
      </c>
      <c r="B161" t="str">
        <f t="shared" si="5"/>
        <v>evaReport</v>
      </c>
      <c r="C161" t="str">
        <f t="shared" si="6"/>
        <v>KerbinSrfLandedAstronautComplex</v>
      </c>
      <c r="D161" t="s">
        <v>1522</v>
      </c>
      <c r="E161" t="s">
        <v>1535</v>
      </c>
      <c r="F161" t="str">
        <f>RIGHT(Tabelle1[[#This Row],[Where]],LEN(Tabelle1[[#This Row],[Where]])-(LEN(Tabelle1[[#This Row],[Body]])+LEN(Tabelle1[[#This Row],[How]])))</f>
        <v>AstronautComplex</v>
      </c>
      <c r="H161" t="s">
        <v>1548</v>
      </c>
      <c r="I161" t="s">
        <v>1522</v>
      </c>
      <c r="J161" t="s">
        <v>1535</v>
      </c>
      <c r="K161" t="s">
        <v>1597</v>
      </c>
    </row>
    <row r="162" spans="1:11" x14ac:dyDescent="0.3">
      <c r="A162" t="s">
        <v>510</v>
      </c>
      <c r="B162" t="str">
        <f t="shared" si="5"/>
        <v>atmosphereAnalysis</v>
      </c>
      <c r="C162" t="str">
        <f t="shared" si="6"/>
        <v>KerbinSrfLandedAstronautComplex</v>
      </c>
      <c r="D162" t="s">
        <v>1522</v>
      </c>
      <c r="E162" t="s">
        <v>1535</v>
      </c>
      <c r="F162" t="str">
        <f>RIGHT(Tabelle1[[#This Row],[Where]],LEN(Tabelle1[[#This Row],[Where]])-(LEN(Tabelle1[[#This Row],[Body]])+LEN(Tabelle1[[#This Row],[How]])))</f>
        <v>AstronautComplex</v>
      </c>
      <c r="H162" t="s">
        <v>1548</v>
      </c>
      <c r="I162" t="s">
        <v>1522</v>
      </c>
      <c r="J162" t="s">
        <v>1535</v>
      </c>
      <c r="K162" t="s">
        <v>1598</v>
      </c>
    </row>
    <row r="163" spans="1:11" x14ac:dyDescent="0.3">
      <c r="A163" t="s">
        <v>759</v>
      </c>
      <c r="B163" t="str">
        <f t="shared" si="5"/>
        <v>seismicScan</v>
      </c>
      <c r="C163" t="str">
        <f t="shared" si="6"/>
        <v>KerbinSrfLandedAstronautComplex</v>
      </c>
      <c r="D163" t="s">
        <v>1522</v>
      </c>
      <c r="E163" t="s">
        <v>1535</v>
      </c>
      <c r="F163" t="str">
        <f>RIGHT(Tabelle1[[#This Row],[Where]],LEN(Tabelle1[[#This Row],[Where]])-(LEN(Tabelle1[[#This Row],[Body]])+LEN(Tabelle1[[#This Row],[How]])))</f>
        <v>AstronautComplex</v>
      </c>
      <c r="H163" t="s">
        <v>1548</v>
      </c>
      <c r="I163" t="s">
        <v>1522</v>
      </c>
      <c r="J163" t="s">
        <v>1535</v>
      </c>
      <c r="K163" t="s">
        <v>1599</v>
      </c>
    </row>
    <row r="164" spans="1:11" x14ac:dyDescent="0.3">
      <c r="A164" t="s">
        <v>1241</v>
      </c>
      <c r="B164" t="str">
        <f t="shared" si="5"/>
        <v>gravityScan</v>
      </c>
      <c r="C164" t="str">
        <f t="shared" si="6"/>
        <v>KerbinSrfLandedAstronautComplex</v>
      </c>
      <c r="D164" t="s">
        <v>1522</v>
      </c>
      <c r="E164" t="s">
        <v>1535</v>
      </c>
      <c r="F164" t="str">
        <f>RIGHT(Tabelle1[[#This Row],[Where]],LEN(Tabelle1[[#This Row],[Where]])-(LEN(Tabelle1[[#This Row],[Body]])+LEN(Tabelle1[[#This Row],[How]])))</f>
        <v>AstronautComplex</v>
      </c>
      <c r="H164" t="s">
        <v>1548</v>
      </c>
      <c r="I164" t="s">
        <v>1522</v>
      </c>
      <c r="J164" t="s">
        <v>1536</v>
      </c>
      <c r="K164" t="s">
        <v>1563</v>
      </c>
    </row>
    <row r="165" spans="1:11" x14ac:dyDescent="0.3">
      <c r="A165" t="s">
        <v>99</v>
      </c>
      <c r="B165" t="str">
        <f t="shared" si="5"/>
        <v>crewReport</v>
      </c>
      <c r="C165" t="str">
        <f t="shared" si="6"/>
        <v>KerbinSrfLandedCrawlerway</v>
      </c>
      <c r="D165" t="s">
        <v>1522</v>
      </c>
      <c r="E165" t="s">
        <v>1535</v>
      </c>
      <c r="F165" t="str">
        <f>RIGHT(Tabelle1[[#This Row],[Where]],LEN(Tabelle1[[#This Row],[Where]])-(LEN(Tabelle1[[#This Row],[Body]])+LEN(Tabelle1[[#This Row],[How]])))</f>
        <v>Crawlerway</v>
      </c>
      <c r="H165" t="s">
        <v>1548</v>
      </c>
      <c r="I165" t="s">
        <v>1522</v>
      </c>
      <c r="J165" t="s">
        <v>1536</v>
      </c>
      <c r="K165" t="s">
        <v>1568</v>
      </c>
    </row>
    <row r="166" spans="1:11" x14ac:dyDescent="0.3">
      <c r="A166" t="s">
        <v>101</v>
      </c>
      <c r="B166" t="str">
        <f t="shared" si="5"/>
        <v>mysteryGoo</v>
      </c>
      <c r="C166" t="str">
        <f t="shared" si="6"/>
        <v>KerbinSrfLandedCrawlerway</v>
      </c>
      <c r="D166" t="s">
        <v>1522</v>
      </c>
      <c r="E166" t="s">
        <v>1535</v>
      </c>
      <c r="F166" t="str">
        <f>RIGHT(Tabelle1[[#This Row],[Where]],LEN(Tabelle1[[#This Row],[Where]])-(LEN(Tabelle1[[#This Row],[Body]])+LEN(Tabelle1[[#This Row],[How]])))</f>
        <v>Crawlerway</v>
      </c>
      <c r="H166" t="s">
        <v>1548</v>
      </c>
      <c r="I166" t="s">
        <v>1522</v>
      </c>
      <c r="J166" t="s">
        <v>1536</v>
      </c>
      <c r="K166" t="s">
        <v>1570</v>
      </c>
    </row>
    <row r="167" spans="1:11" x14ac:dyDescent="0.3">
      <c r="A167" t="s">
        <v>103</v>
      </c>
      <c r="B167" t="str">
        <f t="shared" si="5"/>
        <v>barometerScan</v>
      </c>
      <c r="C167" t="str">
        <f t="shared" si="6"/>
        <v>KerbinSrfLandedCrawlerway</v>
      </c>
      <c r="D167" t="s">
        <v>1522</v>
      </c>
      <c r="E167" t="s">
        <v>1535</v>
      </c>
      <c r="F167" t="str">
        <f>RIGHT(Tabelle1[[#This Row],[Where]],LEN(Tabelle1[[#This Row],[Where]])-(LEN(Tabelle1[[#This Row],[Body]])+LEN(Tabelle1[[#This Row],[How]])))</f>
        <v>Crawlerway</v>
      </c>
      <c r="H167" t="s">
        <v>1548</v>
      </c>
      <c r="I167" t="s">
        <v>1522</v>
      </c>
      <c r="J167" t="s">
        <v>1536</v>
      </c>
      <c r="K167" t="s">
        <v>1571</v>
      </c>
    </row>
    <row r="168" spans="1:11" x14ac:dyDescent="0.3">
      <c r="A168" t="s">
        <v>105</v>
      </c>
      <c r="B168" t="str">
        <f t="shared" si="5"/>
        <v>temperatureScan</v>
      </c>
      <c r="C168" t="str">
        <f t="shared" si="6"/>
        <v>KerbinSrfLandedCrawlerway</v>
      </c>
      <c r="D168" t="s">
        <v>1522</v>
      </c>
      <c r="E168" t="s">
        <v>1535</v>
      </c>
      <c r="F168" t="str">
        <f>RIGHT(Tabelle1[[#This Row],[Where]],LEN(Tabelle1[[#This Row],[Where]])-(LEN(Tabelle1[[#This Row],[Body]])+LEN(Tabelle1[[#This Row],[How]])))</f>
        <v>Crawlerway</v>
      </c>
      <c r="H168" t="s">
        <v>1554</v>
      </c>
      <c r="I168" t="s">
        <v>1522</v>
      </c>
      <c r="J168" t="s">
        <v>1537</v>
      </c>
      <c r="K168" t="s">
        <v>1547</v>
      </c>
    </row>
    <row r="169" spans="1:11" x14ac:dyDescent="0.3">
      <c r="A169" t="s">
        <v>187</v>
      </c>
      <c r="B169" t="str">
        <f t="shared" si="5"/>
        <v>mobileMaterialsLab</v>
      </c>
      <c r="C169" t="str">
        <f t="shared" si="6"/>
        <v>KerbinSrfLandedCrawlerway</v>
      </c>
      <c r="D169" t="s">
        <v>1522</v>
      </c>
      <c r="E169" t="s">
        <v>1535</v>
      </c>
      <c r="F169" t="str">
        <f>RIGHT(Tabelle1[[#This Row],[Where]],LEN(Tabelle1[[#This Row],[Where]])-(LEN(Tabelle1[[#This Row],[Body]])+LEN(Tabelle1[[#This Row],[How]])))</f>
        <v>Crawlerway</v>
      </c>
      <c r="H169" t="s">
        <v>1554</v>
      </c>
      <c r="I169" t="s">
        <v>1522</v>
      </c>
      <c r="J169" t="s">
        <v>1534</v>
      </c>
      <c r="K169" t="s">
        <v>1572</v>
      </c>
    </row>
    <row r="170" spans="1:11" x14ac:dyDescent="0.3">
      <c r="A170" t="s">
        <v>437</v>
      </c>
      <c r="B170" t="str">
        <f t="shared" si="5"/>
        <v>surfaceSample</v>
      </c>
      <c r="C170" t="str">
        <f t="shared" si="6"/>
        <v>KerbinSrfLandedCrawlerway</v>
      </c>
      <c r="D170" t="s">
        <v>1522</v>
      </c>
      <c r="E170" t="s">
        <v>1535</v>
      </c>
      <c r="F170" t="str">
        <f>RIGHT(Tabelle1[[#This Row],[Where]],LEN(Tabelle1[[#This Row],[Where]])-(LEN(Tabelle1[[#This Row],[Body]])+LEN(Tabelle1[[#This Row],[How]])))</f>
        <v>Crawlerway</v>
      </c>
      <c r="H170" t="s">
        <v>1554</v>
      </c>
      <c r="I170" t="s">
        <v>1522</v>
      </c>
      <c r="J170" t="s">
        <v>1534</v>
      </c>
      <c r="K170" t="s">
        <v>1562</v>
      </c>
    </row>
    <row r="171" spans="1:11" x14ac:dyDescent="0.3">
      <c r="A171" t="s">
        <v>439</v>
      </c>
      <c r="B171" t="str">
        <f t="shared" si="5"/>
        <v>evaReport</v>
      </c>
      <c r="C171" t="str">
        <f t="shared" si="6"/>
        <v>KerbinSrfLandedCrawlerway</v>
      </c>
      <c r="D171" t="s">
        <v>1522</v>
      </c>
      <c r="E171" t="s">
        <v>1535</v>
      </c>
      <c r="F171" t="str">
        <f>RIGHT(Tabelle1[[#This Row],[Where]],LEN(Tabelle1[[#This Row],[Where]])-(LEN(Tabelle1[[#This Row],[Body]])+LEN(Tabelle1[[#This Row],[How]])))</f>
        <v>Crawlerway</v>
      </c>
      <c r="H171" t="s">
        <v>1554</v>
      </c>
      <c r="I171" t="s">
        <v>1522</v>
      </c>
      <c r="J171" t="s">
        <v>1534</v>
      </c>
      <c r="K171" t="s">
        <v>1563</v>
      </c>
    </row>
    <row r="172" spans="1:11" x14ac:dyDescent="0.3">
      <c r="A172" t="s">
        <v>586</v>
      </c>
      <c r="B172" t="str">
        <f t="shared" si="5"/>
        <v>atmosphereAnalysis</v>
      </c>
      <c r="C172" t="str">
        <f t="shared" si="6"/>
        <v>KerbinSrfLandedCrawlerway</v>
      </c>
      <c r="D172" t="s">
        <v>1522</v>
      </c>
      <c r="E172" t="s">
        <v>1535</v>
      </c>
      <c r="F172" t="str">
        <f>RIGHT(Tabelle1[[#This Row],[Where]],LEN(Tabelle1[[#This Row],[Where]])-(LEN(Tabelle1[[#This Row],[Body]])+LEN(Tabelle1[[#This Row],[How]])))</f>
        <v>Crawlerway</v>
      </c>
      <c r="H172" t="s">
        <v>1554</v>
      </c>
      <c r="I172" t="s">
        <v>1522</v>
      </c>
      <c r="J172" t="s">
        <v>1534</v>
      </c>
      <c r="K172" t="s">
        <v>1564</v>
      </c>
    </row>
    <row r="173" spans="1:11" x14ac:dyDescent="0.3">
      <c r="A173" t="s">
        <v>1383</v>
      </c>
      <c r="B173" t="str">
        <f t="shared" si="5"/>
        <v>seismicScan</v>
      </c>
      <c r="C173" t="str">
        <f t="shared" si="6"/>
        <v>KerbinSrfLandedCrawlerway</v>
      </c>
      <c r="D173" t="s">
        <v>1522</v>
      </c>
      <c r="E173" t="s">
        <v>1535</v>
      </c>
      <c r="F173" t="str">
        <f>RIGHT(Tabelle1[[#This Row],[Where]],LEN(Tabelle1[[#This Row],[Where]])-(LEN(Tabelle1[[#This Row],[Body]])+LEN(Tabelle1[[#This Row],[How]])))</f>
        <v>Crawlerway</v>
      </c>
      <c r="H173" t="s">
        <v>1554</v>
      </c>
      <c r="I173" t="s">
        <v>1522</v>
      </c>
      <c r="J173" t="s">
        <v>1534</v>
      </c>
      <c r="K173" t="s">
        <v>1567</v>
      </c>
    </row>
    <row r="174" spans="1:11" x14ac:dyDescent="0.3">
      <c r="A174" t="s">
        <v>1385</v>
      </c>
      <c r="B174" t="str">
        <f t="shared" si="5"/>
        <v>gravityScan</v>
      </c>
      <c r="C174" t="str">
        <f t="shared" si="6"/>
        <v>KerbinSrfLandedCrawlerway</v>
      </c>
      <c r="D174" t="s">
        <v>1522</v>
      </c>
      <c r="E174" t="s">
        <v>1535</v>
      </c>
      <c r="F174" t="str">
        <f>RIGHT(Tabelle1[[#This Row],[Where]],LEN(Tabelle1[[#This Row],[Where]])-(LEN(Tabelle1[[#This Row],[Body]])+LEN(Tabelle1[[#This Row],[How]])))</f>
        <v>Crawlerway</v>
      </c>
      <c r="H174" t="s">
        <v>1554</v>
      </c>
      <c r="I174" t="s">
        <v>1522</v>
      </c>
      <c r="J174" t="s">
        <v>1534</v>
      </c>
      <c r="K174" t="s">
        <v>1574</v>
      </c>
    </row>
    <row r="175" spans="1:11" x14ac:dyDescent="0.3">
      <c r="A175" t="s">
        <v>360</v>
      </c>
      <c r="B175" t="str">
        <f t="shared" si="5"/>
        <v>crewReport</v>
      </c>
      <c r="C175" t="str">
        <f t="shared" si="6"/>
        <v>KerbinSrfLandedDeserts</v>
      </c>
      <c r="D175" t="s">
        <v>1522</v>
      </c>
      <c r="E175" t="s">
        <v>1535</v>
      </c>
      <c r="F175" t="str">
        <f>RIGHT(Tabelle1[[#This Row],[Where]],LEN(Tabelle1[[#This Row],[Where]])-(LEN(Tabelle1[[#This Row],[Body]])+LEN(Tabelle1[[#This Row],[How]])))</f>
        <v>Deserts</v>
      </c>
      <c r="H175" t="s">
        <v>1554</v>
      </c>
      <c r="I175" t="s">
        <v>1522</v>
      </c>
      <c r="J175" t="s">
        <v>1534</v>
      </c>
      <c r="K175" t="s">
        <v>1575</v>
      </c>
    </row>
    <row r="176" spans="1:11" x14ac:dyDescent="0.3">
      <c r="A176" t="s">
        <v>362</v>
      </c>
      <c r="B176" t="str">
        <f t="shared" si="5"/>
        <v>barometerScan</v>
      </c>
      <c r="C176" t="str">
        <f t="shared" si="6"/>
        <v>KerbinSrfLandedDeserts</v>
      </c>
      <c r="D176" t="s">
        <v>1522</v>
      </c>
      <c r="E176" t="s">
        <v>1535</v>
      </c>
      <c r="F176" t="str">
        <f>RIGHT(Tabelle1[[#This Row],[Where]],LEN(Tabelle1[[#This Row],[Where]])-(LEN(Tabelle1[[#This Row],[Body]])+LEN(Tabelle1[[#This Row],[How]])))</f>
        <v>Deserts</v>
      </c>
      <c r="H176" t="s">
        <v>1554</v>
      </c>
      <c r="I176" t="s">
        <v>1522</v>
      </c>
      <c r="J176" t="s">
        <v>1534</v>
      </c>
      <c r="K176" t="s">
        <v>1568</v>
      </c>
    </row>
    <row r="177" spans="1:11" x14ac:dyDescent="0.3">
      <c r="A177" t="s">
        <v>364</v>
      </c>
      <c r="B177" t="str">
        <f t="shared" si="5"/>
        <v>temperatureScan</v>
      </c>
      <c r="C177" t="str">
        <f t="shared" si="6"/>
        <v>KerbinSrfLandedDeserts</v>
      </c>
      <c r="D177" t="s">
        <v>1522</v>
      </c>
      <c r="E177" t="s">
        <v>1535</v>
      </c>
      <c r="F177" t="str">
        <f>RIGHT(Tabelle1[[#This Row],[Where]],LEN(Tabelle1[[#This Row],[Where]])-(LEN(Tabelle1[[#This Row],[Body]])+LEN(Tabelle1[[#This Row],[How]])))</f>
        <v>Deserts</v>
      </c>
      <c r="H177" t="s">
        <v>1554</v>
      </c>
      <c r="I177" t="s">
        <v>1522</v>
      </c>
      <c r="J177" t="s">
        <v>1534</v>
      </c>
      <c r="K177" t="s">
        <v>1576</v>
      </c>
    </row>
    <row r="178" spans="1:11" x14ac:dyDescent="0.3">
      <c r="A178" t="s">
        <v>366</v>
      </c>
      <c r="B178" t="str">
        <f t="shared" si="5"/>
        <v>mysteryGoo</v>
      </c>
      <c r="C178" t="str">
        <f t="shared" si="6"/>
        <v>KerbinSrfLandedDeserts</v>
      </c>
      <c r="D178" t="s">
        <v>1522</v>
      </c>
      <c r="E178" t="s">
        <v>1535</v>
      </c>
      <c r="F178" t="str">
        <f>RIGHT(Tabelle1[[#This Row],[Where]],LEN(Tabelle1[[#This Row],[Where]])-(LEN(Tabelle1[[#This Row],[Body]])+LEN(Tabelle1[[#This Row],[How]])))</f>
        <v>Deserts</v>
      </c>
      <c r="H178" t="s">
        <v>1554</v>
      </c>
      <c r="I178" t="s">
        <v>1522</v>
      </c>
      <c r="J178" t="s">
        <v>1534</v>
      </c>
      <c r="K178" t="s">
        <v>1577</v>
      </c>
    </row>
    <row r="179" spans="1:11" x14ac:dyDescent="0.3">
      <c r="A179" t="s">
        <v>368</v>
      </c>
      <c r="B179" t="str">
        <f t="shared" si="5"/>
        <v>mobileMaterialsLab</v>
      </c>
      <c r="C179" t="str">
        <f t="shared" si="6"/>
        <v>KerbinSrfLandedDeserts</v>
      </c>
      <c r="D179" t="s">
        <v>1522</v>
      </c>
      <c r="E179" t="s">
        <v>1535</v>
      </c>
      <c r="F179" t="str">
        <f>RIGHT(Tabelle1[[#This Row],[Where]],LEN(Tabelle1[[#This Row],[Where]])-(LEN(Tabelle1[[#This Row],[Body]])+LEN(Tabelle1[[#This Row],[How]])))</f>
        <v>Deserts</v>
      </c>
      <c r="H179" t="s">
        <v>1554</v>
      </c>
      <c r="I179" t="s">
        <v>1522</v>
      </c>
      <c r="J179" t="s">
        <v>1534</v>
      </c>
      <c r="K179" t="s">
        <v>1571</v>
      </c>
    </row>
    <row r="180" spans="1:11" x14ac:dyDescent="0.3">
      <c r="A180" t="s">
        <v>370</v>
      </c>
      <c r="B180" t="str">
        <f t="shared" si="5"/>
        <v>surfaceSample</v>
      </c>
      <c r="C180" t="str">
        <f t="shared" si="6"/>
        <v>KerbinSrfLandedDeserts</v>
      </c>
      <c r="D180" t="s">
        <v>1522</v>
      </c>
      <c r="E180" t="s">
        <v>1535</v>
      </c>
      <c r="F180" t="str">
        <f>RIGHT(Tabelle1[[#This Row],[Where]],LEN(Tabelle1[[#This Row],[Where]])-(LEN(Tabelle1[[#This Row],[Body]])+LEN(Tabelle1[[#This Row],[How]])))</f>
        <v>Deserts</v>
      </c>
      <c r="H180" t="s">
        <v>1554</v>
      </c>
      <c r="I180" t="s">
        <v>1522</v>
      </c>
      <c r="J180" t="s">
        <v>1544</v>
      </c>
      <c r="K180" t="s">
        <v>1547</v>
      </c>
    </row>
    <row r="181" spans="1:11" x14ac:dyDescent="0.3">
      <c r="A181" t="s">
        <v>372</v>
      </c>
      <c r="B181" t="str">
        <f t="shared" si="5"/>
        <v>evaReport</v>
      </c>
      <c r="C181" t="str">
        <f t="shared" si="6"/>
        <v>KerbinSrfLandedDeserts</v>
      </c>
      <c r="D181" t="s">
        <v>1522</v>
      </c>
      <c r="E181" t="s">
        <v>1535</v>
      </c>
      <c r="F181" t="str">
        <f>RIGHT(Tabelle1[[#This Row],[Where]],LEN(Tabelle1[[#This Row],[Where]])-(LEN(Tabelle1[[#This Row],[Body]])+LEN(Tabelle1[[#This Row],[How]])))</f>
        <v>Deserts</v>
      </c>
      <c r="H181" t="s">
        <v>1554</v>
      </c>
      <c r="I181" t="s">
        <v>1522</v>
      </c>
      <c r="J181" t="s">
        <v>1545</v>
      </c>
      <c r="K181" t="s">
        <v>1561</v>
      </c>
    </row>
    <row r="182" spans="1:11" x14ac:dyDescent="0.3">
      <c r="A182" t="s">
        <v>222</v>
      </c>
      <c r="B182" t="str">
        <f t="shared" si="5"/>
        <v>crewReport</v>
      </c>
      <c r="C182" t="str">
        <f t="shared" si="6"/>
        <v>KerbinSrfLandedFlagPole</v>
      </c>
      <c r="D182" t="s">
        <v>1522</v>
      </c>
      <c r="E182" t="s">
        <v>1535</v>
      </c>
      <c r="F182" t="str">
        <f>RIGHT(Tabelle1[[#This Row],[Where]],LEN(Tabelle1[[#This Row],[Where]])-(LEN(Tabelle1[[#This Row],[Body]])+LEN(Tabelle1[[#This Row],[How]])))</f>
        <v>FlagPole</v>
      </c>
      <c r="H182" t="s">
        <v>1554</v>
      </c>
      <c r="I182" t="s">
        <v>1522</v>
      </c>
      <c r="J182" t="s">
        <v>1545</v>
      </c>
      <c r="K182" t="s">
        <v>1562</v>
      </c>
    </row>
    <row r="183" spans="1:11" x14ac:dyDescent="0.3">
      <c r="A183" t="s">
        <v>224</v>
      </c>
      <c r="B183" t="str">
        <f t="shared" si="5"/>
        <v>mobileMaterialsLab</v>
      </c>
      <c r="C183" t="str">
        <f t="shared" si="6"/>
        <v>KerbinSrfLandedFlagPole</v>
      </c>
      <c r="D183" t="s">
        <v>1522</v>
      </c>
      <c r="E183" t="s">
        <v>1535</v>
      </c>
      <c r="F183" t="str">
        <f>RIGHT(Tabelle1[[#This Row],[Where]],LEN(Tabelle1[[#This Row],[Where]])-(LEN(Tabelle1[[#This Row],[Body]])+LEN(Tabelle1[[#This Row],[How]])))</f>
        <v>FlagPole</v>
      </c>
      <c r="H183" t="s">
        <v>1554</v>
      </c>
      <c r="I183" t="s">
        <v>1522</v>
      </c>
      <c r="J183" t="s">
        <v>1545</v>
      </c>
      <c r="K183" t="s">
        <v>1563</v>
      </c>
    </row>
    <row r="184" spans="1:11" x14ac:dyDescent="0.3">
      <c r="A184" t="s">
        <v>227</v>
      </c>
      <c r="B184" t="str">
        <f t="shared" si="5"/>
        <v>mysteryGoo</v>
      </c>
      <c r="C184" t="str">
        <f t="shared" si="6"/>
        <v>KerbinSrfLandedFlagPole</v>
      </c>
      <c r="D184" t="s">
        <v>1522</v>
      </c>
      <c r="E184" t="s">
        <v>1535</v>
      </c>
      <c r="F184" t="str">
        <f>RIGHT(Tabelle1[[#This Row],[Where]],LEN(Tabelle1[[#This Row],[Where]])-(LEN(Tabelle1[[#This Row],[Body]])+LEN(Tabelle1[[#This Row],[How]])))</f>
        <v>FlagPole</v>
      </c>
      <c r="H184" t="s">
        <v>1554</v>
      </c>
      <c r="I184" t="s">
        <v>1522</v>
      </c>
      <c r="J184" t="s">
        <v>1545</v>
      </c>
      <c r="K184" t="s">
        <v>1564</v>
      </c>
    </row>
    <row r="185" spans="1:11" x14ac:dyDescent="0.3">
      <c r="A185" t="s">
        <v>229</v>
      </c>
      <c r="B185" t="str">
        <f t="shared" si="5"/>
        <v>temperatureScan</v>
      </c>
      <c r="C185" t="str">
        <f t="shared" si="6"/>
        <v>KerbinSrfLandedFlagPole</v>
      </c>
      <c r="D185" t="s">
        <v>1522</v>
      </c>
      <c r="E185" t="s">
        <v>1535</v>
      </c>
      <c r="F185" t="str">
        <f>RIGHT(Tabelle1[[#This Row],[Where]],LEN(Tabelle1[[#This Row],[Where]])-(LEN(Tabelle1[[#This Row],[Body]])+LEN(Tabelle1[[#This Row],[How]])))</f>
        <v>FlagPole</v>
      </c>
      <c r="H185" t="s">
        <v>1554</v>
      </c>
      <c r="I185" t="s">
        <v>1522</v>
      </c>
      <c r="J185" t="s">
        <v>1545</v>
      </c>
      <c r="K185" t="s">
        <v>1565</v>
      </c>
    </row>
    <row r="186" spans="1:11" x14ac:dyDescent="0.3">
      <c r="A186" t="s">
        <v>231</v>
      </c>
      <c r="B186" t="str">
        <f t="shared" si="5"/>
        <v>barometerScan</v>
      </c>
      <c r="C186" t="str">
        <f t="shared" si="6"/>
        <v>KerbinSrfLandedFlagPole</v>
      </c>
      <c r="D186" t="s">
        <v>1522</v>
      </c>
      <c r="E186" t="s">
        <v>1535</v>
      </c>
      <c r="F186" t="str">
        <f>RIGHT(Tabelle1[[#This Row],[Where]],LEN(Tabelle1[[#This Row],[Where]])-(LEN(Tabelle1[[#This Row],[Body]])+LEN(Tabelle1[[#This Row],[How]])))</f>
        <v>FlagPole</v>
      </c>
      <c r="H186" t="s">
        <v>1554</v>
      </c>
      <c r="I186" t="s">
        <v>1522</v>
      </c>
      <c r="J186" t="s">
        <v>1545</v>
      </c>
      <c r="K186" t="s">
        <v>1566</v>
      </c>
    </row>
    <row r="187" spans="1:11" x14ac:dyDescent="0.3">
      <c r="A187" t="s">
        <v>453</v>
      </c>
      <c r="B187" t="str">
        <f t="shared" si="5"/>
        <v>surfaceSample</v>
      </c>
      <c r="C187" t="str">
        <f t="shared" si="6"/>
        <v>KerbinSrfLandedFlagPole</v>
      </c>
      <c r="D187" t="s">
        <v>1522</v>
      </c>
      <c r="E187" t="s">
        <v>1535</v>
      </c>
      <c r="F187" t="str">
        <f>RIGHT(Tabelle1[[#This Row],[Where]],LEN(Tabelle1[[#This Row],[Where]])-(LEN(Tabelle1[[#This Row],[Body]])+LEN(Tabelle1[[#This Row],[How]])))</f>
        <v>FlagPole</v>
      </c>
      <c r="H187" t="s">
        <v>1554</v>
      </c>
      <c r="I187" t="s">
        <v>1522</v>
      </c>
      <c r="J187" t="s">
        <v>1545</v>
      </c>
      <c r="K187" t="s">
        <v>1567</v>
      </c>
    </row>
    <row r="188" spans="1:11" x14ac:dyDescent="0.3">
      <c r="A188" t="s">
        <v>455</v>
      </c>
      <c r="B188" t="str">
        <f t="shared" si="5"/>
        <v>evaReport</v>
      </c>
      <c r="C188" t="str">
        <f t="shared" si="6"/>
        <v>KerbinSrfLandedFlagPole</v>
      </c>
      <c r="D188" t="s">
        <v>1522</v>
      </c>
      <c r="E188" t="s">
        <v>1535</v>
      </c>
      <c r="F188" t="str">
        <f>RIGHT(Tabelle1[[#This Row],[Where]],LEN(Tabelle1[[#This Row],[Where]])-(LEN(Tabelle1[[#This Row],[Body]])+LEN(Tabelle1[[#This Row],[How]])))</f>
        <v>FlagPole</v>
      </c>
      <c r="H188" t="s">
        <v>1554</v>
      </c>
      <c r="I188" t="s">
        <v>1522</v>
      </c>
      <c r="J188" t="s">
        <v>1545</v>
      </c>
      <c r="K188" t="s">
        <v>1568</v>
      </c>
    </row>
    <row r="189" spans="1:11" x14ac:dyDescent="0.3">
      <c r="A189" t="s">
        <v>512</v>
      </c>
      <c r="B189" t="str">
        <f t="shared" si="5"/>
        <v>atmosphereAnalysis</v>
      </c>
      <c r="C189" t="str">
        <f t="shared" si="6"/>
        <v>KerbinSrfLandedFlagPole</v>
      </c>
      <c r="D189" t="s">
        <v>1522</v>
      </c>
      <c r="E189" t="s">
        <v>1535</v>
      </c>
      <c r="F189" t="str">
        <f>RIGHT(Tabelle1[[#This Row],[Where]],LEN(Tabelle1[[#This Row],[Where]])-(LEN(Tabelle1[[#This Row],[Body]])+LEN(Tabelle1[[#This Row],[How]])))</f>
        <v>FlagPole</v>
      </c>
      <c r="H189" t="s">
        <v>1554</v>
      </c>
      <c r="I189" t="s">
        <v>1522</v>
      </c>
      <c r="J189" t="s">
        <v>1545</v>
      </c>
      <c r="K189" t="s">
        <v>1569</v>
      </c>
    </row>
    <row r="190" spans="1:11" x14ac:dyDescent="0.3">
      <c r="A190" t="s">
        <v>765</v>
      </c>
      <c r="B190" t="str">
        <f t="shared" si="5"/>
        <v>seismicScan</v>
      </c>
      <c r="C190" t="str">
        <f t="shared" si="6"/>
        <v>KerbinSrfLandedFlagPole</v>
      </c>
      <c r="D190" t="s">
        <v>1522</v>
      </c>
      <c r="E190" t="s">
        <v>1535</v>
      </c>
      <c r="F190" t="str">
        <f>RIGHT(Tabelle1[[#This Row],[Where]],LEN(Tabelle1[[#This Row],[Where]])-(LEN(Tabelle1[[#This Row],[Body]])+LEN(Tabelle1[[#This Row],[How]])))</f>
        <v>FlagPole</v>
      </c>
      <c r="H190" t="s">
        <v>1554</v>
      </c>
      <c r="I190" t="s">
        <v>1522</v>
      </c>
      <c r="J190" t="s">
        <v>1545</v>
      </c>
      <c r="K190" t="s">
        <v>1570</v>
      </c>
    </row>
    <row r="191" spans="1:11" x14ac:dyDescent="0.3">
      <c r="A191" t="s">
        <v>1243</v>
      </c>
      <c r="B191" t="str">
        <f t="shared" si="5"/>
        <v>gravityScan</v>
      </c>
      <c r="C191" t="str">
        <f t="shared" si="6"/>
        <v>KerbinSrfLandedFlagPole</v>
      </c>
      <c r="D191" t="s">
        <v>1522</v>
      </c>
      <c r="E191" t="s">
        <v>1535</v>
      </c>
      <c r="F191" t="str">
        <f>RIGHT(Tabelle1[[#This Row],[Where]],LEN(Tabelle1[[#This Row],[Where]])-(LEN(Tabelle1[[#This Row],[Body]])+LEN(Tabelle1[[#This Row],[How]])))</f>
        <v>FlagPole</v>
      </c>
      <c r="H191" t="s">
        <v>1554</v>
      </c>
      <c r="I191" t="s">
        <v>1522</v>
      </c>
      <c r="J191" t="s">
        <v>1545</v>
      </c>
      <c r="K191" t="s">
        <v>1571</v>
      </c>
    </row>
    <row r="192" spans="1:11" x14ac:dyDescent="0.3">
      <c r="A192" t="s">
        <v>78</v>
      </c>
      <c r="B192" t="str">
        <f t="shared" si="5"/>
        <v>crewReport</v>
      </c>
      <c r="C192" t="str">
        <f t="shared" si="6"/>
        <v>KerbinSrfLandedGrasslands</v>
      </c>
      <c r="D192" t="s">
        <v>1522</v>
      </c>
      <c r="E192" t="s">
        <v>1535</v>
      </c>
      <c r="F192" t="str">
        <f>RIGHT(Tabelle1[[#This Row],[Where]],LEN(Tabelle1[[#This Row],[Where]])-(LEN(Tabelle1[[#This Row],[Body]])+LEN(Tabelle1[[#This Row],[How]])))</f>
        <v>Grasslands</v>
      </c>
      <c r="H192" t="s">
        <v>1554</v>
      </c>
      <c r="I192" t="s">
        <v>1522</v>
      </c>
      <c r="J192" t="s">
        <v>1535</v>
      </c>
      <c r="K192" t="s">
        <v>1578</v>
      </c>
    </row>
    <row r="193" spans="1:11" x14ac:dyDescent="0.3">
      <c r="A193" t="s">
        <v>80</v>
      </c>
      <c r="B193" t="str">
        <f t="shared" si="5"/>
        <v>surfaceSample</v>
      </c>
      <c r="C193" t="str">
        <f t="shared" si="6"/>
        <v>KerbinSrfLandedGrasslands</v>
      </c>
      <c r="D193" t="s">
        <v>1522</v>
      </c>
      <c r="E193" t="s">
        <v>1535</v>
      </c>
      <c r="F193" t="str">
        <f>RIGHT(Tabelle1[[#This Row],[Where]],LEN(Tabelle1[[#This Row],[Where]])-(LEN(Tabelle1[[#This Row],[Body]])+LEN(Tabelle1[[#This Row],[How]])))</f>
        <v>Grasslands</v>
      </c>
      <c r="H193" t="s">
        <v>1554</v>
      </c>
      <c r="I193" t="s">
        <v>1522</v>
      </c>
      <c r="J193" t="s">
        <v>1535</v>
      </c>
      <c r="K193" t="s">
        <v>1572</v>
      </c>
    </row>
    <row r="194" spans="1:11" x14ac:dyDescent="0.3">
      <c r="A194" t="s">
        <v>82</v>
      </c>
      <c r="B194" t="str">
        <f t="shared" ref="B194:B257" si="7">LEFT(A194, SEARCH("@", A194) - 1)</f>
        <v>evaReport</v>
      </c>
      <c r="C194" t="str">
        <f t="shared" ref="C194:C257" si="8">RIGHT(A194, LEN(A194) - SEARCH("@", A194))</f>
        <v>KerbinSrfLandedGrasslands</v>
      </c>
      <c r="D194" t="s">
        <v>1522</v>
      </c>
      <c r="E194" t="s">
        <v>1535</v>
      </c>
      <c r="F194" t="str">
        <f>RIGHT(Tabelle1[[#This Row],[Where]],LEN(Tabelle1[[#This Row],[Where]])-(LEN(Tabelle1[[#This Row],[Body]])+LEN(Tabelle1[[#This Row],[How]])))</f>
        <v>Grasslands</v>
      </c>
      <c r="H194" t="s">
        <v>1554</v>
      </c>
      <c r="I194" t="s">
        <v>1522</v>
      </c>
      <c r="J194" t="s">
        <v>1535</v>
      </c>
      <c r="K194" t="s">
        <v>1579</v>
      </c>
    </row>
    <row r="195" spans="1:11" x14ac:dyDescent="0.3">
      <c r="A195" t="s">
        <v>198</v>
      </c>
      <c r="B195" t="str">
        <f t="shared" si="7"/>
        <v>temperatureScan</v>
      </c>
      <c r="C195" t="str">
        <f t="shared" si="8"/>
        <v>KerbinSrfLandedGrasslands</v>
      </c>
      <c r="D195" t="s">
        <v>1522</v>
      </c>
      <c r="E195" t="s">
        <v>1535</v>
      </c>
      <c r="F195" t="str">
        <f>RIGHT(Tabelle1[[#This Row],[Where]],LEN(Tabelle1[[#This Row],[Where]])-(LEN(Tabelle1[[#This Row],[Body]])+LEN(Tabelle1[[#This Row],[How]])))</f>
        <v>Grasslands</v>
      </c>
      <c r="H195" t="s">
        <v>1554</v>
      </c>
      <c r="I195" t="s">
        <v>1522</v>
      </c>
      <c r="J195" t="s">
        <v>1535</v>
      </c>
      <c r="K195" t="s">
        <v>1562</v>
      </c>
    </row>
    <row r="196" spans="1:11" x14ac:dyDescent="0.3">
      <c r="A196" t="s">
        <v>200</v>
      </c>
      <c r="B196" t="str">
        <f t="shared" si="7"/>
        <v>barometerScan</v>
      </c>
      <c r="C196" t="str">
        <f t="shared" si="8"/>
        <v>KerbinSrfLandedGrasslands</v>
      </c>
      <c r="D196" t="s">
        <v>1522</v>
      </c>
      <c r="E196" t="s">
        <v>1535</v>
      </c>
      <c r="F196" t="str">
        <f>RIGHT(Tabelle1[[#This Row],[Where]],LEN(Tabelle1[[#This Row],[Where]])-(LEN(Tabelle1[[#This Row],[Body]])+LEN(Tabelle1[[#This Row],[How]])))</f>
        <v>Grasslands</v>
      </c>
      <c r="H196" t="s">
        <v>1554</v>
      </c>
      <c r="I196" t="s">
        <v>1522</v>
      </c>
      <c r="J196" t="s">
        <v>1535</v>
      </c>
      <c r="K196" t="s">
        <v>1580</v>
      </c>
    </row>
    <row r="197" spans="1:11" x14ac:dyDescent="0.3">
      <c r="A197" t="s">
        <v>289</v>
      </c>
      <c r="B197" t="str">
        <f t="shared" si="7"/>
        <v>mysteryGoo</v>
      </c>
      <c r="C197" t="str">
        <f t="shared" si="8"/>
        <v>KerbinSrfLandedGrasslands</v>
      </c>
      <c r="D197" t="s">
        <v>1522</v>
      </c>
      <c r="E197" t="s">
        <v>1535</v>
      </c>
      <c r="F197" t="str">
        <f>RIGHT(Tabelle1[[#This Row],[Where]],LEN(Tabelle1[[#This Row],[Where]])-(LEN(Tabelle1[[#This Row],[Body]])+LEN(Tabelle1[[#This Row],[How]])))</f>
        <v>Grasslands</v>
      </c>
      <c r="H197" t="s">
        <v>1554</v>
      </c>
      <c r="I197" t="s">
        <v>1522</v>
      </c>
      <c r="J197" t="s">
        <v>1535</v>
      </c>
      <c r="K197" t="s">
        <v>1563</v>
      </c>
    </row>
    <row r="198" spans="1:11" x14ac:dyDescent="0.3">
      <c r="A198" t="s">
        <v>291</v>
      </c>
      <c r="B198" t="str">
        <f t="shared" si="7"/>
        <v>mobileMaterialsLab</v>
      </c>
      <c r="C198" t="str">
        <f t="shared" si="8"/>
        <v>KerbinSrfLandedGrasslands</v>
      </c>
      <c r="D198" t="s">
        <v>1522</v>
      </c>
      <c r="E198" t="s">
        <v>1535</v>
      </c>
      <c r="F198" t="str">
        <f>RIGHT(Tabelle1[[#This Row],[Where]],LEN(Tabelle1[[#This Row],[Where]])-(LEN(Tabelle1[[#This Row],[Body]])+LEN(Tabelle1[[#This Row],[How]])))</f>
        <v>Grasslands</v>
      </c>
      <c r="H198" t="s">
        <v>1554</v>
      </c>
      <c r="I198" t="s">
        <v>1522</v>
      </c>
      <c r="J198" t="s">
        <v>1535</v>
      </c>
      <c r="K198" t="s">
        <v>1564</v>
      </c>
    </row>
    <row r="199" spans="1:11" x14ac:dyDescent="0.3">
      <c r="A199" t="s">
        <v>489</v>
      </c>
      <c r="B199" t="str">
        <f t="shared" si="7"/>
        <v>atmosphereAnalysis</v>
      </c>
      <c r="C199" t="str">
        <f t="shared" si="8"/>
        <v>KerbinSrfLandedGrasslands</v>
      </c>
      <c r="D199" t="s">
        <v>1522</v>
      </c>
      <c r="E199" t="s">
        <v>1535</v>
      </c>
      <c r="F199" t="str">
        <f>RIGHT(Tabelle1[[#This Row],[Where]],LEN(Tabelle1[[#This Row],[Where]])-(LEN(Tabelle1[[#This Row],[Body]])+LEN(Tabelle1[[#This Row],[How]])))</f>
        <v>Grasslands</v>
      </c>
      <c r="H199" t="s">
        <v>1554</v>
      </c>
      <c r="I199" t="s">
        <v>1522</v>
      </c>
      <c r="J199" t="s">
        <v>1535</v>
      </c>
      <c r="K199" t="s">
        <v>1573</v>
      </c>
    </row>
    <row r="200" spans="1:11" x14ac:dyDescent="0.3">
      <c r="A200" t="s">
        <v>657</v>
      </c>
      <c r="B200" t="str">
        <f t="shared" si="7"/>
        <v>seismicScan</v>
      </c>
      <c r="C200" t="str">
        <f t="shared" si="8"/>
        <v>KerbinSrfLandedGrasslands</v>
      </c>
      <c r="D200" t="s">
        <v>1522</v>
      </c>
      <c r="E200" t="s">
        <v>1535</v>
      </c>
      <c r="F200" t="str">
        <f>RIGHT(Tabelle1[[#This Row],[Where]],LEN(Tabelle1[[#This Row],[Where]])-(LEN(Tabelle1[[#This Row],[Body]])+LEN(Tabelle1[[#This Row],[How]])))</f>
        <v>Grasslands</v>
      </c>
      <c r="H200" t="s">
        <v>1554</v>
      </c>
      <c r="I200" t="s">
        <v>1522</v>
      </c>
      <c r="J200" t="s">
        <v>1535</v>
      </c>
      <c r="K200" t="s">
        <v>1581</v>
      </c>
    </row>
    <row r="201" spans="1:11" x14ac:dyDescent="0.3">
      <c r="A201" t="s">
        <v>1451</v>
      </c>
      <c r="B201" t="str">
        <f t="shared" si="7"/>
        <v>gravityScan</v>
      </c>
      <c r="C201" t="str">
        <f t="shared" si="8"/>
        <v>KerbinSrfLandedGrasslands</v>
      </c>
      <c r="D201" t="s">
        <v>1522</v>
      </c>
      <c r="E201" t="s">
        <v>1535</v>
      </c>
      <c r="F201" t="str">
        <f>RIGHT(Tabelle1[[#This Row],[Where]],LEN(Tabelle1[[#This Row],[Where]])-(LEN(Tabelle1[[#This Row],[Body]])+LEN(Tabelle1[[#This Row],[How]])))</f>
        <v>Grasslands</v>
      </c>
      <c r="H201" t="s">
        <v>1554</v>
      </c>
      <c r="I201" t="s">
        <v>1522</v>
      </c>
      <c r="J201" t="s">
        <v>1535</v>
      </c>
      <c r="K201" t="s">
        <v>1582</v>
      </c>
    </row>
    <row r="202" spans="1:11" x14ac:dyDescent="0.3">
      <c r="A202" t="s">
        <v>331</v>
      </c>
      <c r="B202" t="str">
        <f t="shared" si="7"/>
        <v>crewReport</v>
      </c>
      <c r="C202" t="str">
        <f t="shared" si="8"/>
        <v>KerbinSrfLandedHighlands</v>
      </c>
      <c r="D202" t="s">
        <v>1522</v>
      </c>
      <c r="E202" t="s">
        <v>1535</v>
      </c>
      <c r="F202" t="str">
        <f>RIGHT(Tabelle1[[#This Row],[Where]],LEN(Tabelle1[[#This Row],[Where]])-(LEN(Tabelle1[[#This Row],[Body]])+LEN(Tabelle1[[#This Row],[How]])))</f>
        <v>Highlands</v>
      </c>
      <c r="H202" t="s">
        <v>1554</v>
      </c>
      <c r="I202" t="s">
        <v>1522</v>
      </c>
      <c r="J202" t="s">
        <v>1535</v>
      </c>
      <c r="K202" t="s">
        <v>1583</v>
      </c>
    </row>
    <row r="203" spans="1:11" x14ac:dyDescent="0.3">
      <c r="A203" t="s">
        <v>333</v>
      </c>
      <c r="B203" t="str">
        <f t="shared" si="7"/>
        <v>surfaceSample</v>
      </c>
      <c r="C203" t="str">
        <f t="shared" si="8"/>
        <v>KerbinSrfLandedHighlands</v>
      </c>
      <c r="D203" t="s">
        <v>1522</v>
      </c>
      <c r="E203" t="s">
        <v>1535</v>
      </c>
      <c r="F203" t="str">
        <f>RIGHT(Tabelle1[[#This Row],[Where]],LEN(Tabelle1[[#This Row],[Where]])-(LEN(Tabelle1[[#This Row],[Body]])+LEN(Tabelle1[[#This Row],[How]])))</f>
        <v>Highlands</v>
      </c>
      <c r="H203" t="s">
        <v>1554</v>
      </c>
      <c r="I203" t="s">
        <v>1522</v>
      </c>
      <c r="J203" t="s">
        <v>1535</v>
      </c>
      <c r="K203" t="s">
        <v>1566</v>
      </c>
    </row>
    <row r="204" spans="1:11" x14ac:dyDescent="0.3">
      <c r="A204" t="s">
        <v>336</v>
      </c>
      <c r="B204" t="str">
        <f t="shared" si="7"/>
        <v>evaReport</v>
      </c>
      <c r="C204" t="str">
        <f t="shared" si="8"/>
        <v>KerbinSrfLandedHighlands</v>
      </c>
      <c r="D204" t="s">
        <v>1522</v>
      </c>
      <c r="E204" t="s">
        <v>1535</v>
      </c>
      <c r="F204" t="str">
        <f>RIGHT(Tabelle1[[#This Row],[Where]],LEN(Tabelle1[[#This Row],[Where]])-(LEN(Tabelle1[[#This Row],[Body]])+LEN(Tabelle1[[#This Row],[How]])))</f>
        <v>Highlands</v>
      </c>
      <c r="H204" t="s">
        <v>1554</v>
      </c>
      <c r="I204" t="s">
        <v>1522</v>
      </c>
      <c r="J204" t="s">
        <v>1535</v>
      </c>
      <c r="K204" t="s">
        <v>1567</v>
      </c>
    </row>
    <row r="205" spans="1:11" x14ac:dyDescent="0.3">
      <c r="A205" t="s">
        <v>376</v>
      </c>
      <c r="B205" t="str">
        <f t="shared" si="7"/>
        <v>barometerScan</v>
      </c>
      <c r="C205" t="str">
        <f t="shared" si="8"/>
        <v>KerbinSrfLandedHighlands</v>
      </c>
      <c r="D205" t="s">
        <v>1522</v>
      </c>
      <c r="E205" t="s">
        <v>1535</v>
      </c>
      <c r="F205" t="str">
        <f>RIGHT(Tabelle1[[#This Row],[Where]],LEN(Tabelle1[[#This Row],[Where]])-(LEN(Tabelle1[[#This Row],[Body]])+LEN(Tabelle1[[#This Row],[How]])))</f>
        <v>Highlands</v>
      </c>
      <c r="H205" t="s">
        <v>1554</v>
      </c>
      <c r="I205" t="s">
        <v>1522</v>
      </c>
      <c r="J205" t="s">
        <v>1535</v>
      </c>
      <c r="K205" t="s">
        <v>1574</v>
      </c>
    </row>
    <row r="206" spans="1:11" x14ac:dyDescent="0.3">
      <c r="A206" t="s">
        <v>378</v>
      </c>
      <c r="B206" t="str">
        <f t="shared" si="7"/>
        <v>temperatureScan</v>
      </c>
      <c r="C206" t="str">
        <f t="shared" si="8"/>
        <v>KerbinSrfLandedHighlands</v>
      </c>
      <c r="D206" t="s">
        <v>1522</v>
      </c>
      <c r="E206" t="s">
        <v>1535</v>
      </c>
      <c r="F206" t="str">
        <f>RIGHT(Tabelle1[[#This Row],[Where]],LEN(Tabelle1[[#This Row],[Where]])-(LEN(Tabelle1[[#This Row],[Body]])+LEN(Tabelle1[[#This Row],[How]])))</f>
        <v>Highlands</v>
      </c>
      <c r="H206" t="s">
        <v>1554</v>
      </c>
      <c r="I206" t="s">
        <v>1522</v>
      </c>
      <c r="J206" t="s">
        <v>1535</v>
      </c>
      <c r="K206" t="s">
        <v>1584</v>
      </c>
    </row>
    <row r="207" spans="1:11" x14ac:dyDescent="0.3">
      <c r="A207" t="s">
        <v>380</v>
      </c>
      <c r="B207" t="str">
        <f t="shared" si="7"/>
        <v>mysteryGoo</v>
      </c>
      <c r="C207" t="str">
        <f t="shared" si="8"/>
        <v>KerbinSrfLandedHighlands</v>
      </c>
      <c r="D207" t="s">
        <v>1522</v>
      </c>
      <c r="E207" t="s">
        <v>1535</v>
      </c>
      <c r="F207" t="str">
        <f>RIGHT(Tabelle1[[#This Row],[Where]],LEN(Tabelle1[[#This Row],[Where]])-(LEN(Tabelle1[[#This Row],[Body]])+LEN(Tabelle1[[#This Row],[How]])))</f>
        <v>Highlands</v>
      </c>
      <c r="H207" t="s">
        <v>1554</v>
      </c>
      <c r="I207" t="s">
        <v>1522</v>
      </c>
      <c r="J207" t="s">
        <v>1535</v>
      </c>
      <c r="K207" t="s">
        <v>1585</v>
      </c>
    </row>
    <row r="208" spans="1:11" x14ac:dyDescent="0.3">
      <c r="A208" t="s">
        <v>382</v>
      </c>
      <c r="B208" t="str">
        <f t="shared" si="7"/>
        <v>mobileMaterialsLab</v>
      </c>
      <c r="C208" t="str">
        <f t="shared" si="8"/>
        <v>KerbinSrfLandedHighlands</v>
      </c>
      <c r="D208" t="s">
        <v>1522</v>
      </c>
      <c r="E208" t="s">
        <v>1535</v>
      </c>
      <c r="F208" t="str">
        <f>RIGHT(Tabelle1[[#This Row],[Where]],LEN(Tabelle1[[#This Row],[Where]])-(LEN(Tabelle1[[#This Row],[Body]])+LEN(Tabelle1[[#This Row],[How]])))</f>
        <v>Highlands</v>
      </c>
      <c r="H208" t="s">
        <v>1554</v>
      </c>
      <c r="I208" t="s">
        <v>1522</v>
      </c>
      <c r="J208" t="s">
        <v>1535</v>
      </c>
      <c r="K208" t="s">
        <v>1586</v>
      </c>
    </row>
    <row r="209" spans="1:11" x14ac:dyDescent="0.3">
      <c r="A209" t="s">
        <v>546</v>
      </c>
      <c r="B209" t="str">
        <f t="shared" si="7"/>
        <v>atmosphereAnalysis</v>
      </c>
      <c r="C209" t="str">
        <f t="shared" si="8"/>
        <v>KerbinSrfLandedHighlands</v>
      </c>
      <c r="D209" t="s">
        <v>1522</v>
      </c>
      <c r="E209" t="s">
        <v>1535</v>
      </c>
      <c r="F209" t="str">
        <f>RIGHT(Tabelle1[[#This Row],[Where]],LEN(Tabelle1[[#This Row],[Where]])-(LEN(Tabelle1[[#This Row],[Body]])+LEN(Tabelle1[[#This Row],[How]])))</f>
        <v>Highlands</v>
      </c>
      <c r="H209" t="s">
        <v>1554</v>
      </c>
      <c r="I209" t="s">
        <v>1522</v>
      </c>
      <c r="J209" t="s">
        <v>1535</v>
      </c>
      <c r="K209" t="s">
        <v>1587</v>
      </c>
    </row>
    <row r="210" spans="1:11" x14ac:dyDescent="0.3">
      <c r="A210" t="s">
        <v>961</v>
      </c>
      <c r="B210" t="str">
        <f t="shared" si="7"/>
        <v>seismicScan</v>
      </c>
      <c r="C210" t="str">
        <f t="shared" si="8"/>
        <v>KerbinSrfLandedHighlands</v>
      </c>
      <c r="D210" t="s">
        <v>1522</v>
      </c>
      <c r="E210" t="s">
        <v>1535</v>
      </c>
      <c r="F210" t="str">
        <f>RIGHT(Tabelle1[[#This Row],[Where]],LEN(Tabelle1[[#This Row],[Where]])-(LEN(Tabelle1[[#This Row],[Body]])+LEN(Tabelle1[[#This Row],[How]])))</f>
        <v>Highlands</v>
      </c>
      <c r="H210" t="s">
        <v>1554</v>
      </c>
      <c r="I210" t="s">
        <v>1522</v>
      </c>
      <c r="J210" t="s">
        <v>1535</v>
      </c>
      <c r="K210" t="s">
        <v>1588</v>
      </c>
    </row>
    <row r="211" spans="1:11" x14ac:dyDescent="0.3">
      <c r="A211" t="s">
        <v>321</v>
      </c>
      <c r="B211" t="str">
        <f t="shared" si="7"/>
        <v>crewReport</v>
      </c>
      <c r="C211" t="str">
        <f t="shared" si="8"/>
        <v>KerbinSrfLandedIslandAirfield</v>
      </c>
      <c r="D211" t="s">
        <v>1522</v>
      </c>
      <c r="E211" t="s">
        <v>1535</v>
      </c>
      <c r="F211" t="str">
        <f>RIGHT(Tabelle1[[#This Row],[Where]],LEN(Tabelle1[[#This Row],[Where]])-(LEN(Tabelle1[[#This Row],[Body]])+LEN(Tabelle1[[#This Row],[How]])))</f>
        <v>IslandAirfield</v>
      </c>
      <c r="H211" t="s">
        <v>1554</v>
      </c>
      <c r="I211" t="s">
        <v>1522</v>
      </c>
      <c r="J211" t="s">
        <v>1535</v>
      </c>
      <c r="K211" t="s">
        <v>1589</v>
      </c>
    </row>
    <row r="212" spans="1:11" x14ac:dyDescent="0.3">
      <c r="A212" t="s">
        <v>323</v>
      </c>
      <c r="B212" t="str">
        <f t="shared" si="7"/>
        <v>barometerScan</v>
      </c>
      <c r="C212" t="str">
        <f t="shared" si="8"/>
        <v>KerbinSrfLandedIslandAirfield</v>
      </c>
      <c r="D212" t="s">
        <v>1522</v>
      </c>
      <c r="E212" t="s">
        <v>1535</v>
      </c>
      <c r="F212" t="str">
        <f>RIGHT(Tabelle1[[#This Row],[Where]],LEN(Tabelle1[[#This Row],[Where]])-(LEN(Tabelle1[[#This Row],[Body]])+LEN(Tabelle1[[#This Row],[How]])))</f>
        <v>IslandAirfield</v>
      </c>
      <c r="H212" t="s">
        <v>1554</v>
      </c>
      <c r="I212" t="s">
        <v>1522</v>
      </c>
      <c r="J212" t="s">
        <v>1535</v>
      </c>
      <c r="K212" t="s">
        <v>1590</v>
      </c>
    </row>
    <row r="213" spans="1:11" x14ac:dyDescent="0.3">
      <c r="A213" t="s">
        <v>325</v>
      </c>
      <c r="B213" t="str">
        <f t="shared" si="7"/>
        <v>temperatureScan</v>
      </c>
      <c r="C213" t="str">
        <f t="shared" si="8"/>
        <v>KerbinSrfLandedIslandAirfield</v>
      </c>
      <c r="D213" t="s">
        <v>1522</v>
      </c>
      <c r="E213" t="s">
        <v>1535</v>
      </c>
      <c r="F213" t="str">
        <f>RIGHT(Tabelle1[[#This Row],[Where]],LEN(Tabelle1[[#This Row],[Where]])-(LEN(Tabelle1[[#This Row],[Body]])+LEN(Tabelle1[[#This Row],[How]])))</f>
        <v>IslandAirfield</v>
      </c>
      <c r="H213" t="s">
        <v>1554</v>
      </c>
      <c r="I213" t="s">
        <v>1522</v>
      </c>
      <c r="J213" t="s">
        <v>1535</v>
      </c>
      <c r="K213" t="s">
        <v>1591</v>
      </c>
    </row>
    <row r="214" spans="1:11" x14ac:dyDescent="0.3">
      <c r="A214" t="s">
        <v>327</v>
      </c>
      <c r="B214" t="str">
        <f t="shared" si="7"/>
        <v>mysteryGoo</v>
      </c>
      <c r="C214" t="str">
        <f t="shared" si="8"/>
        <v>KerbinSrfLandedIslandAirfield</v>
      </c>
      <c r="D214" t="s">
        <v>1522</v>
      </c>
      <c r="E214" t="s">
        <v>1535</v>
      </c>
      <c r="F214" t="str">
        <f>RIGHT(Tabelle1[[#This Row],[Where]],LEN(Tabelle1[[#This Row],[Where]])-(LEN(Tabelle1[[#This Row],[Body]])+LEN(Tabelle1[[#This Row],[How]])))</f>
        <v>IslandAirfield</v>
      </c>
      <c r="H214" t="s">
        <v>1554</v>
      </c>
      <c r="I214" t="s">
        <v>1522</v>
      </c>
      <c r="J214" t="s">
        <v>1535</v>
      </c>
      <c r="K214" t="s">
        <v>1575</v>
      </c>
    </row>
    <row r="215" spans="1:11" x14ac:dyDescent="0.3">
      <c r="A215" t="s">
        <v>329</v>
      </c>
      <c r="B215" t="str">
        <f t="shared" si="7"/>
        <v>mobileMaterialsLab</v>
      </c>
      <c r="C215" t="str">
        <f t="shared" si="8"/>
        <v>KerbinSrfLandedIslandAirfield</v>
      </c>
      <c r="D215" t="s">
        <v>1522</v>
      </c>
      <c r="E215" t="s">
        <v>1535</v>
      </c>
      <c r="F215" t="str">
        <f>RIGHT(Tabelle1[[#This Row],[Where]],LEN(Tabelle1[[#This Row],[Where]])-(LEN(Tabelle1[[#This Row],[Body]])+LEN(Tabelle1[[#This Row],[How]])))</f>
        <v>IslandAirfield</v>
      </c>
      <c r="H215" t="s">
        <v>1554</v>
      </c>
      <c r="I215" t="s">
        <v>1522</v>
      </c>
      <c r="J215" t="s">
        <v>1535</v>
      </c>
      <c r="K215" t="s">
        <v>1568</v>
      </c>
    </row>
    <row r="216" spans="1:11" x14ac:dyDescent="0.3">
      <c r="A216" t="s">
        <v>471</v>
      </c>
      <c r="B216" t="str">
        <f t="shared" si="7"/>
        <v>surfaceSample</v>
      </c>
      <c r="C216" t="str">
        <f t="shared" si="8"/>
        <v>KerbinSrfLandedIslandAirfield</v>
      </c>
      <c r="D216" t="s">
        <v>1522</v>
      </c>
      <c r="E216" t="s">
        <v>1535</v>
      </c>
      <c r="F216" t="str">
        <f>RIGHT(Tabelle1[[#This Row],[Where]],LEN(Tabelle1[[#This Row],[Where]])-(LEN(Tabelle1[[#This Row],[Body]])+LEN(Tabelle1[[#This Row],[How]])))</f>
        <v>IslandAirfield</v>
      </c>
      <c r="H216" t="s">
        <v>1554</v>
      </c>
      <c r="I216" t="s">
        <v>1522</v>
      </c>
      <c r="J216" t="s">
        <v>1535</v>
      </c>
      <c r="K216" t="s">
        <v>1569</v>
      </c>
    </row>
    <row r="217" spans="1:11" x14ac:dyDescent="0.3">
      <c r="A217" t="s">
        <v>473</v>
      </c>
      <c r="B217" t="str">
        <f t="shared" si="7"/>
        <v>evaReport</v>
      </c>
      <c r="C217" t="str">
        <f t="shared" si="8"/>
        <v>KerbinSrfLandedIslandAirfield</v>
      </c>
      <c r="D217" t="s">
        <v>1522</v>
      </c>
      <c r="E217" t="s">
        <v>1535</v>
      </c>
      <c r="F217" t="str">
        <f>RIGHT(Tabelle1[[#This Row],[Where]],LEN(Tabelle1[[#This Row],[Where]])-(LEN(Tabelle1[[#This Row],[Body]])+LEN(Tabelle1[[#This Row],[How]])))</f>
        <v>IslandAirfield</v>
      </c>
      <c r="H217" t="s">
        <v>1554</v>
      </c>
      <c r="I217" t="s">
        <v>1522</v>
      </c>
      <c r="J217" t="s">
        <v>1535</v>
      </c>
      <c r="K217" t="s">
        <v>1592</v>
      </c>
    </row>
    <row r="218" spans="1:11" x14ac:dyDescent="0.3">
      <c r="A218" t="s">
        <v>563</v>
      </c>
      <c r="B218" t="str">
        <f t="shared" si="7"/>
        <v>atmosphereAnalysis</v>
      </c>
      <c r="C218" t="str">
        <f t="shared" si="8"/>
        <v>KerbinSrfLandedIslandAirfield</v>
      </c>
      <c r="D218" t="s">
        <v>1522</v>
      </c>
      <c r="E218" t="s">
        <v>1535</v>
      </c>
      <c r="F218" t="str">
        <f>RIGHT(Tabelle1[[#This Row],[Where]],LEN(Tabelle1[[#This Row],[Where]])-(LEN(Tabelle1[[#This Row],[Body]])+LEN(Tabelle1[[#This Row],[How]])))</f>
        <v>IslandAirfield</v>
      </c>
      <c r="H218" t="s">
        <v>1554</v>
      </c>
      <c r="I218" t="s">
        <v>1522</v>
      </c>
      <c r="J218" t="s">
        <v>1535</v>
      </c>
      <c r="K218" t="s">
        <v>1593</v>
      </c>
    </row>
    <row r="219" spans="1:11" x14ac:dyDescent="0.3">
      <c r="A219" t="s">
        <v>950</v>
      </c>
      <c r="B219" t="str">
        <f t="shared" si="7"/>
        <v>seismicScan</v>
      </c>
      <c r="C219" t="str">
        <f t="shared" si="8"/>
        <v>KerbinSrfLandedIslandAirfield</v>
      </c>
      <c r="D219" t="s">
        <v>1522</v>
      </c>
      <c r="E219" t="s">
        <v>1535</v>
      </c>
      <c r="F219" t="str">
        <f>RIGHT(Tabelle1[[#This Row],[Where]],LEN(Tabelle1[[#This Row],[Where]])-(LEN(Tabelle1[[#This Row],[Body]])+LEN(Tabelle1[[#This Row],[How]])))</f>
        <v>IslandAirfield</v>
      </c>
      <c r="H219" t="s">
        <v>1554</v>
      </c>
      <c r="I219" t="s">
        <v>1522</v>
      </c>
      <c r="J219" t="s">
        <v>1535</v>
      </c>
      <c r="K219" t="s">
        <v>1576</v>
      </c>
    </row>
    <row r="220" spans="1:11" x14ac:dyDescent="0.3">
      <c r="A220" t="s">
        <v>1449</v>
      </c>
      <c r="B220" t="str">
        <f t="shared" si="7"/>
        <v>gravityScan</v>
      </c>
      <c r="C220" t="str">
        <f t="shared" si="8"/>
        <v>KerbinSrfLandedIslandAirfield</v>
      </c>
      <c r="D220" t="s">
        <v>1522</v>
      </c>
      <c r="E220" t="s">
        <v>1535</v>
      </c>
      <c r="F220" t="str">
        <f>RIGHT(Tabelle1[[#This Row],[Where]],LEN(Tabelle1[[#This Row],[Where]])-(LEN(Tabelle1[[#This Row],[Body]])+LEN(Tabelle1[[#This Row],[How]])))</f>
        <v>IslandAirfield</v>
      </c>
      <c r="H220" t="s">
        <v>1554</v>
      </c>
      <c r="I220" t="s">
        <v>1522</v>
      </c>
      <c r="J220" t="s">
        <v>1535</v>
      </c>
      <c r="K220" t="s">
        <v>1594</v>
      </c>
    </row>
    <row r="221" spans="1:11" x14ac:dyDescent="0.3">
      <c r="A221" t="s">
        <v>167</v>
      </c>
      <c r="B221" t="str">
        <f t="shared" si="7"/>
        <v>crewReport</v>
      </c>
      <c r="C221" t="str">
        <f t="shared" si="8"/>
        <v>KerbinSrfLandedKSC</v>
      </c>
      <c r="D221" t="s">
        <v>1522</v>
      </c>
      <c r="E221" t="s">
        <v>1535</v>
      </c>
      <c r="F221" t="str">
        <f>RIGHT(Tabelle1[[#This Row],[Where]],LEN(Tabelle1[[#This Row],[Where]])-(LEN(Tabelle1[[#This Row],[Body]])+LEN(Tabelle1[[#This Row],[How]])))</f>
        <v>KSC</v>
      </c>
      <c r="H221" t="s">
        <v>1554</v>
      </c>
      <c r="I221" t="s">
        <v>1522</v>
      </c>
      <c r="J221" t="s">
        <v>1535</v>
      </c>
      <c r="K221" t="s">
        <v>1595</v>
      </c>
    </row>
    <row r="222" spans="1:11" x14ac:dyDescent="0.3">
      <c r="A222" t="s">
        <v>169</v>
      </c>
      <c r="B222" t="str">
        <f t="shared" si="7"/>
        <v>mobileMaterialsLab</v>
      </c>
      <c r="C222" t="str">
        <f t="shared" si="8"/>
        <v>KerbinSrfLandedKSC</v>
      </c>
      <c r="D222" t="s">
        <v>1522</v>
      </c>
      <c r="E222" t="s">
        <v>1535</v>
      </c>
      <c r="F222" t="str">
        <f>RIGHT(Tabelle1[[#This Row],[Where]],LEN(Tabelle1[[#This Row],[Where]])-(LEN(Tabelle1[[#This Row],[Body]])+LEN(Tabelle1[[#This Row],[How]])))</f>
        <v>KSC</v>
      </c>
      <c r="H222" t="s">
        <v>1554</v>
      </c>
      <c r="I222" t="s">
        <v>1522</v>
      </c>
      <c r="J222" t="s">
        <v>1535</v>
      </c>
      <c r="K222" t="s">
        <v>1577</v>
      </c>
    </row>
    <row r="223" spans="1:11" x14ac:dyDescent="0.3">
      <c r="A223" t="s">
        <v>171</v>
      </c>
      <c r="B223" t="str">
        <f t="shared" si="7"/>
        <v>mysteryGoo</v>
      </c>
      <c r="C223" t="str">
        <f t="shared" si="8"/>
        <v>KerbinSrfLandedKSC</v>
      </c>
      <c r="D223" t="s">
        <v>1522</v>
      </c>
      <c r="E223" t="s">
        <v>1535</v>
      </c>
      <c r="F223" t="str">
        <f>RIGHT(Tabelle1[[#This Row],[Where]],LEN(Tabelle1[[#This Row],[Where]])-(LEN(Tabelle1[[#This Row],[Body]])+LEN(Tabelle1[[#This Row],[How]])))</f>
        <v>KSC</v>
      </c>
      <c r="H223" t="s">
        <v>1554</v>
      </c>
      <c r="I223" t="s">
        <v>1522</v>
      </c>
      <c r="J223" t="s">
        <v>1535</v>
      </c>
      <c r="K223" t="s">
        <v>1596</v>
      </c>
    </row>
    <row r="224" spans="1:11" x14ac:dyDescent="0.3">
      <c r="A224" t="s">
        <v>173</v>
      </c>
      <c r="B224" t="str">
        <f t="shared" si="7"/>
        <v>temperatureScan</v>
      </c>
      <c r="C224" t="str">
        <f t="shared" si="8"/>
        <v>KerbinSrfLandedKSC</v>
      </c>
      <c r="D224" t="s">
        <v>1522</v>
      </c>
      <c r="E224" t="s">
        <v>1535</v>
      </c>
      <c r="F224" t="str">
        <f>RIGHT(Tabelle1[[#This Row],[Where]],LEN(Tabelle1[[#This Row],[Where]])-(LEN(Tabelle1[[#This Row],[Body]])+LEN(Tabelle1[[#This Row],[How]])))</f>
        <v>KSC</v>
      </c>
      <c r="H224" t="s">
        <v>1554</v>
      </c>
      <c r="I224" t="s">
        <v>1522</v>
      </c>
      <c r="J224" t="s">
        <v>1535</v>
      </c>
      <c r="K224" t="s">
        <v>1570</v>
      </c>
    </row>
    <row r="225" spans="1:11" x14ac:dyDescent="0.3">
      <c r="A225" t="s">
        <v>175</v>
      </c>
      <c r="B225" t="str">
        <f t="shared" si="7"/>
        <v>barometerScan</v>
      </c>
      <c r="C225" t="str">
        <f t="shared" si="8"/>
        <v>KerbinSrfLandedKSC</v>
      </c>
      <c r="D225" t="s">
        <v>1522</v>
      </c>
      <c r="E225" t="s">
        <v>1535</v>
      </c>
      <c r="F225" t="str">
        <f>RIGHT(Tabelle1[[#This Row],[Where]],LEN(Tabelle1[[#This Row],[Where]])-(LEN(Tabelle1[[#This Row],[Body]])+LEN(Tabelle1[[#This Row],[How]])))</f>
        <v>KSC</v>
      </c>
      <c r="H225" t="s">
        <v>1554</v>
      </c>
      <c r="I225" t="s">
        <v>1522</v>
      </c>
      <c r="J225" t="s">
        <v>1535</v>
      </c>
      <c r="K225" t="s">
        <v>1597</v>
      </c>
    </row>
    <row r="226" spans="1:11" x14ac:dyDescent="0.3">
      <c r="A226" t="s">
        <v>457</v>
      </c>
      <c r="B226" t="str">
        <f t="shared" si="7"/>
        <v>surfaceSample</v>
      </c>
      <c r="C226" t="str">
        <f t="shared" si="8"/>
        <v>KerbinSrfLandedKSC</v>
      </c>
      <c r="D226" t="s">
        <v>1522</v>
      </c>
      <c r="E226" t="s">
        <v>1535</v>
      </c>
      <c r="F226" t="str">
        <f>RIGHT(Tabelle1[[#This Row],[Where]],LEN(Tabelle1[[#This Row],[Where]])-(LEN(Tabelle1[[#This Row],[Body]])+LEN(Tabelle1[[#This Row],[How]])))</f>
        <v>KSC</v>
      </c>
      <c r="H226" t="s">
        <v>1554</v>
      </c>
      <c r="I226" t="s">
        <v>1522</v>
      </c>
      <c r="J226" t="s">
        <v>1535</v>
      </c>
      <c r="K226" t="s">
        <v>1598</v>
      </c>
    </row>
    <row r="227" spans="1:11" x14ac:dyDescent="0.3">
      <c r="A227" t="s">
        <v>459</v>
      </c>
      <c r="B227" t="str">
        <f t="shared" si="7"/>
        <v>evaReport</v>
      </c>
      <c r="C227" t="str">
        <f t="shared" si="8"/>
        <v>KerbinSrfLandedKSC</v>
      </c>
      <c r="D227" t="s">
        <v>1522</v>
      </c>
      <c r="E227" t="s">
        <v>1535</v>
      </c>
      <c r="F227" t="str">
        <f>RIGHT(Tabelle1[[#This Row],[Where]],LEN(Tabelle1[[#This Row],[Where]])-(LEN(Tabelle1[[#This Row],[Body]])+LEN(Tabelle1[[#This Row],[How]])))</f>
        <v>KSC</v>
      </c>
      <c r="H227" t="s">
        <v>1554</v>
      </c>
      <c r="I227" t="s">
        <v>1522</v>
      </c>
      <c r="J227" t="s">
        <v>1535</v>
      </c>
      <c r="K227" t="s">
        <v>1599</v>
      </c>
    </row>
    <row r="228" spans="1:11" x14ac:dyDescent="0.3">
      <c r="A228" t="s">
        <v>521</v>
      </c>
      <c r="B228" t="str">
        <f t="shared" si="7"/>
        <v>atmosphereAnalysis</v>
      </c>
      <c r="C228" t="str">
        <f t="shared" si="8"/>
        <v>KerbinSrfLandedKSC</v>
      </c>
      <c r="D228" t="s">
        <v>1522</v>
      </c>
      <c r="E228" t="s">
        <v>1535</v>
      </c>
      <c r="F228" t="str">
        <f>RIGHT(Tabelle1[[#This Row],[Where]],LEN(Tabelle1[[#This Row],[Where]])-(LEN(Tabelle1[[#This Row],[Body]])+LEN(Tabelle1[[#This Row],[How]])))</f>
        <v>KSC</v>
      </c>
      <c r="H228" t="s">
        <v>1554</v>
      </c>
      <c r="I228" t="s">
        <v>1522</v>
      </c>
      <c r="J228" t="s">
        <v>1536</v>
      </c>
      <c r="K228" t="s">
        <v>1563</v>
      </c>
    </row>
    <row r="229" spans="1:11" x14ac:dyDescent="0.3">
      <c r="A229" t="s">
        <v>753</v>
      </c>
      <c r="B229" t="str">
        <f t="shared" si="7"/>
        <v>seismicScan</v>
      </c>
      <c r="C229" t="str">
        <f t="shared" si="8"/>
        <v>KerbinSrfLandedKSC</v>
      </c>
      <c r="D229" t="s">
        <v>1522</v>
      </c>
      <c r="E229" t="s">
        <v>1535</v>
      </c>
      <c r="F229" t="str">
        <f>RIGHT(Tabelle1[[#This Row],[Where]],LEN(Tabelle1[[#This Row],[Where]])-(LEN(Tabelle1[[#This Row],[Body]])+LEN(Tabelle1[[#This Row],[How]])))</f>
        <v>KSC</v>
      </c>
      <c r="H229" t="s">
        <v>1554</v>
      </c>
      <c r="I229" t="s">
        <v>1522</v>
      </c>
      <c r="J229" t="s">
        <v>1536</v>
      </c>
      <c r="K229" t="s">
        <v>1568</v>
      </c>
    </row>
    <row r="230" spans="1:11" x14ac:dyDescent="0.3">
      <c r="A230" t="s">
        <v>1357</v>
      </c>
      <c r="B230" t="str">
        <f t="shared" si="7"/>
        <v>gravityScan</v>
      </c>
      <c r="C230" t="str">
        <f t="shared" si="8"/>
        <v>KerbinSrfLandedKSC</v>
      </c>
      <c r="D230" t="s">
        <v>1522</v>
      </c>
      <c r="E230" t="s">
        <v>1535</v>
      </c>
      <c r="F230" t="str">
        <f>RIGHT(Tabelle1[[#This Row],[Where]],LEN(Tabelle1[[#This Row],[Where]])-(LEN(Tabelle1[[#This Row],[Body]])+LEN(Tabelle1[[#This Row],[How]])))</f>
        <v>KSC</v>
      </c>
      <c r="H230" t="s">
        <v>1554</v>
      </c>
      <c r="I230" t="s">
        <v>1522</v>
      </c>
      <c r="J230" t="s">
        <v>1536</v>
      </c>
      <c r="K230" t="s">
        <v>1570</v>
      </c>
    </row>
    <row r="231" spans="1:11" x14ac:dyDescent="0.3">
      <c r="A231" t="s">
        <v>12</v>
      </c>
      <c r="B231" t="str">
        <f t="shared" si="7"/>
        <v>surfaceSample</v>
      </c>
      <c r="C231" t="str">
        <f t="shared" si="8"/>
        <v>KerbinSrfLandedLaunchPad</v>
      </c>
      <c r="D231" t="s">
        <v>1522</v>
      </c>
      <c r="E231" t="s">
        <v>1535</v>
      </c>
      <c r="F231" t="str">
        <f>RIGHT(Tabelle1[[#This Row],[Where]],LEN(Tabelle1[[#This Row],[Where]])-(LEN(Tabelle1[[#This Row],[Body]])+LEN(Tabelle1[[#This Row],[How]])))</f>
        <v>LaunchPad</v>
      </c>
      <c r="H231" t="s">
        <v>1554</v>
      </c>
      <c r="I231" t="s">
        <v>1522</v>
      </c>
      <c r="J231" t="s">
        <v>1536</v>
      </c>
      <c r="K231" t="s">
        <v>1571</v>
      </c>
    </row>
    <row r="232" spans="1:11" x14ac:dyDescent="0.3">
      <c r="A232" t="s">
        <v>15</v>
      </c>
      <c r="B232" t="str">
        <f t="shared" si="7"/>
        <v>evaReport</v>
      </c>
      <c r="C232" t="str">
        <f t="shared" si="8"/>
        <v>KerbinSrfLandedLaunchPad</v>
      </c>
      <c r="D232" t="s">
        <v>1522</v>
      </c>
      <c r="E232" t="s">
        <v>1535</v>
      </c>
      <c r="F232" t="str">
        <f>RIGHT(Tabelle1[[#This Row],[Where]],LEN(Tabelle1[[#This Row],[Where]])-(LEN(Tabelle1[[#This Row],[Body]])+LEN(Tabelle1[[#This Row],[How]])))</f>
        <v>LaunchPad</v>
      </c>
      <c r="H232" t="s">
        <v>1555</v>
      </c>
      <c r="I232" t="s">
        <v>1522</v>
      </c>
      <c r="J232" t="s">
        <v>1537</v>
      </c>
      <c r="K232" t="s">
        <v>1547</v>
      </c>
    </row>
    <row r="233" spans="1:11" x14ac:dyDescent="0.3">
      <c r="A233" t="s">
        <v>23</v>
      </c>
      <c r="B233" t="str">
        <f t="shared" si="7"/>
        <v>crewReport</v>
      </c>
      <c r="C233" t="str">
        <f t="shared" si="8"/>
        <v>KerbinSrfLandedLaunchPad</v>
      </c>
      <c r="D233" t="s">
        <v>1522</v>
      </c>
      <c r="E233" t="s">
        <v>1535</v>
      </c>
      <c r="F233" t="str">
        <f>RIGHT(Tabelle1[[#This Row],[Where]],LEN(Tabelle1[[#This Row],[Where]])-(LEN(Tabelle1[[#This Row],[Body]])+LEN(Tabelle1[[#This Row],[How]])))</f>
        <v>LaunchPad</v>
      </c>
      <c r="H233" t="s">
        <v>1555</v>
      </c>
      <c r="I233" t="s">
        <v>1522</v>
      </c>
      <c r="J233" t="s">
        <v>1534</v>
      </c>
      <c r="K233" t="s">
        <v>1547</v>
      </c>
    </row>
    <row r="234" spans="1:11" x14ac:dyDescent="0.3">
      <c r="A234" t="s">
        <v>25</v>
      </c>
      <c r="B234" t="str">
        <f t="shared" si="7"/>
        <v>mysteryGoo</v>
      </c>
      <c r="C234" t="str">
        <f t="shared" si="8"/>
        <v>KerbinSrfLandedLaunchPad</v>
      </c>
      <c r="D234" t="s">
        <v>1522</v>
      </c>
      <c r="E234" t="s">
        <v>1535</v>
      </c>
      <c r="F234" t="str">
        <f>RIGHT(Tabelle1[[#This Row],[Where]],LEN(Tabelle1[[#This Row],[Where]])-(LEN(Tabelle1[[#This Row],[Body]])+LEN(Tabelle1[[#This Row],[How]])))</f>
        <v>LaunchPad</v>
      </c>
      <c r="H234" t="s">
        <v>1555</v>
      </c>
      <c r="I234" t="s">
        <v>1522</v>
      </c>
      <c r="J234" t="s">
        <v>1544</v>
      </c>
      <c r="K234" t="s">
        <v>1547</v>
      </c>
    </row>
    <row r="235" spans="1:11" x14ac:dyDescent="0.3">
      <c r="A235" t="s">
        <v>43</v>
      </c>
      <c r="B235" t="str">
        <f t="shared" si="7"/>
        <v>barometerScan</v>
      </c>
      <c r="C235" t="str">
        <f t="shared" si="8"/>
        <v>KerbinSrfLandedLaunchPad</v>
      </c>
      <c r="D235" t="s">
        <v>1522</v>
      </c>
      <c r="E235" t="s">
        <v>1535</v>
      </c>
      <c r="F235" t="str">
        <f>RIGHT(Tabelle1[[#This Row],[Where]],LEN(Tabelle1[[#This Row],[Where]])-(LEN(Tabelle1[[#This Row],[Body]])+LEN(Tabelle1[[#This Row],[How]])))</f>
        <v>LaunchPad</v>
      </c>
      <c r="H235" t="s">
        <v>1555</v>
      </c>
      <c r="I235" t="s">
        <v>1522</v>
      </c>
      <c r="J235" t="s">
        <v>1545</v>
      </c>
      <c r="K235" t="s">
        <v>1547</v>
      </c>
    </row>
    <row r="236" spans="1:11" x14ac:dyDescent="0.3">
      <c r="A236" t="s">
        <v>45</v>
      </c>
      <c r="B236" t="str">
        <f t="shared" si="7"/>
        <v>temperatureScan</v>
      </c>
      <c r="C236" t="str">
        <f t="shared" si="8"/>
        <v>KerbinSrfLandedLaunchPad</v>
      </c>
      <c r="D236" t="s">
        <v>1522</v>
      </c>
      <c r="E236" t="s">
        <v>1535</v>
      </c>
      <c r="F236" t="str">
        <f>RIGHT(Tabelle1[[#This Row],[Where]],LEN(Tabelle1[[#This Row],[Where]])-(LEN(Tabelle1[[#This Row],[Body]])+LEN(Tabelle1[[#This Row],[How]])))</f>
        <v>LaunchPad</v>
      </c>
      <c r="H236" t="s">
        <v>1555</v>
      </c>
      <c r="I236" t="s">
        <v>1522</v>
      </c>
      <c r="J236" t="s">
        <v>1535</v>
      </c>
      <c r="K236" t="s">
        <v>1547</v>
      </c>
    </row>
    <row r="237" spans="1:11" x14ac:dyDescent="0.3">
      <c r="A237" t="s">
        <v>119</v>
      </c>
      <c r="B237" t="str">
        <f t="shared" si="7"/>
        <v>mobileMaterialsLab</v>
      </c>
      <c r="C237" t="str">
        <f t="shared" si="8"/>
        <v>KerbinSrfLandedLaunchPad</v>
      </c>
      <c r="D237" t="s">
        <v>1522</v>
      </c>
      <c r="E237" t="s">
        <v>1535</v>
      </c>
      <c r="F237" t="str">
        <f>RIGHT(Tabelle1[[#This Row],[Where]],LEN(Tabelle1[[#This Row],[Where]])-(LEN(Tabelle1[[#This Row],[Body]])+LEN(Tabelle1[[#This Row],[How]])))</f>
        <v>LaunchPad</v>
      </c>
      <c r="H237" t="s">
        <v>1555</v>
      </c>
      <c r="I237" t="s">
        <v>1522</v>
      </c>
      <c r="J237" t="s">
        <v>1536</v>
      </c>
      <c r="K237" t="s">
        <v>1547</v>
      </c>
    </row>
    <row r="238" spans="1:11" x14ac:dyDescent="0.3">
      <c r="A238" t="s">
        <v>531</v>
      </c>
      <c r="B238" t="str">
        <f t="shared" si="7"/>
        <v>atmosphereAnalysis</v>
      </c>
      <c r="C238" t="str">
        <f t="shared" si="8"/>
        <v>KerbinSrfLandedLaunchPad</v>
      </c>
      <c r="D238" t="s">
        <v>1522</v>
      </c>
      <c r="E238" t="s">
        <v>1535</v>
      </c>
      <c r="F238" t="str">
        <f>RIGHT(Tabelle1[[#This Row],[Where]],LEN(Tabelle1[[#This Row],[Where]])-(LEN(Tabelle1[[#This Row],[Body]])+LEN(Tabelle1[[#This Row],[How]])))</f>
        <v>LaunchPad</v>
      </c>
      <c r="H238" t="s">
        <v>1559</v>
      </c>
      <c r="I238" t="s">
        <v>1522</v>
      </c>
      <c r="J238" t="s">
        <v>1537</v>
      </c>
      <c r="K238" t="s">
        <v>1547</v>
      </c>
    </row>
    <row r="239" spans="1:11" x14ac:dyDescent="0.3">
      <c r="A239" t="s">
        <v>1068</v>
      </c>
      <c r="B239" t="str">
        <f t="shared" si="7"/>
        <v>seismicScan</v>
      </c>
      <c r="C239" t="str">
        <f t="shared" si="8"/>
        <v>KerbinSrfLandedLaunchPad</v>
      </c>
      <c r="D239" t="s">
        <v>1522</v>
      </c>
      <c r="E239" t="s">
        <v>1535</v>
      </c>
      <c r="F239" t="str">
        <f>RIGHT(Tabelle1[[#This Row],[Where]],LEN(Tabelle1[[#This Row],[Where]])-(LEN(Tabelle1[[#This Row],[Body]])+LEN(Tabelle1[[#This Row],[How]])))</f>
        <v>LaunchPad</v>
      </c>
      <c r="H239" t="s">
        <v>1559</v>
      </c>
      <c r="I239" t="s">
        <v>1522</v>
      </c>
      <c r="J239" t="s">
        <v>1534</v>
      </c>
      <c r="K239" t="s">
        <v>1547</v>
      </c>
    </row>
    <row r="240" spans="1:11" x14ac:dyDescent="0.3">
      <c r="A240" t="s">
        <v>1387</v>
      </c>
      <c r="B240" t="str">
        <f t="shared" si="7"/>
        <v>gravityScan</v>
      </c>
      <c r="C240" t="str">
        <f t="shared" si="8"/>
        <v>KerbinSrfLandedLaunchPad</v>
      </c>
      <c r="D240" t="s">
        <v>1522</v>
      </c>
      <c r="E240" t="s">
        <v>1535</v>
      </c>
      <c r="F240" t="str">
        <f>RIGHT(Tabelle1[[#This Row],[Where]],LEN(Tabelle1[[#This Row],[Where]])-(LEN(Tabelle1[[#This Row],[Body]])+LEN(Tabelle1[[#This Row],[How]])))</f>
        <v>LaunchPad</v>
      </c>
      <c r="H240" t="s">
        <v>1559</v>
      </c>
      <c r="I240" t="s">
        <v>1522</v>
      </c>
      <c r="J240" t="s">
        <v>1544</v>
      </c>
      <c r="K240" t="s">
        <v>1561</v>
      </c>
    </row>
    <row r="241" spans="1:11" x14ac:dyDescent="0.3">
      <c r="A241" t="s">
        <v>157</v>
      </c>
      <c r="B241" t="str">
        <f t="shared" si="7"/>
        <v>crewReport</v>
      </c>
      <c r="C241" t="str">
        <f t="shared" si="8"/>
        <v>KerbinSrfLandedMissionControl</v>
      </c>
      <c r="D241" t="s">
        <v>1522</v>
      </c>
      <c r="E241" t="s">
        <v>1535</v>
      </c>
      <c r="F241" t="str">
        <f>RIGHT(Tabelle1[[#This Row],[Where]],LEN(Tabelle1[[#This Row],[Where]])-(LEN(Tabelle1[[#This Row],[Body]])+LEN(Tabelle1[[#This Row],[How]])))</f>
        <v>MissionControl</v>
      </c>
      <c r="H241" t="s">
        <v>1559</v>
      </c>
      <c r="I241" t="s">
        <v>1522</v>
      </c>
      <c r="J241" t="s">
        <v>1544</v>
      </c>
      <c r="K241" t="s">
        <v>1562</v>
      </c>
    </row>
    <row r="242" spans="1:11" x14ac:dyDescent="0.3">
      <c r="A242" t="s">
        <v>159</v>
      </c>
      <c r="B242" t="str">
        <f t="shared" si="7"/>
        <v>mobileMaterialsLab</v>
      </c>
      <c r="C242" t="str">
        <f t="shared" si="8"/>
        <v>KerbinSrfLandedMissionControl</v>
      </c>
      <c r="D242" t="s">
        <v>1522</v>
      </c>
      <c r="E242" t="s">
        <v>1535</v>
      </c>
      <c r="F242" t="str">
        <f>RIGHT(Tabelle1[[#This Row],[Where]],LEN(Tabelle1[[#This Row],[Where]])-(LEN(Tabelle1[[#This Row],[Body]])+LEN(Tabelle1[[#This Row],[How]])))</f>
        <v>MissionControl</v>
      </c>
      <c r="H242" t="s">
        <v>1559</v>
      </c>
      <c r="I242" t="s">
        <v>1522</v>
      </c>
      <c r="J242" t="s">
        <v>1544</v>
      </c>
      <c r="K242" t="s">
        <v>1563</v>
      </c>
    </row>
    <row r="243" spans="1:11" x14ac:dyDescent="0.3">
      <c r="A243" t="s">
        <v>161</v>
      </c>
      <c r="B243" t="str">
        <f t="shared" si="7"/>
        <v>mysteryGoo</v>
      </c>
      <c r="C243" t="str">
        <f t="shared" si="8"/>
        <v>KerbinSrfLandedMissionControl</v>
      </c>
      <c r="D243" t="s">
        <v>1522</v>
      </c>
      <c r="E243" t="s">
        <v>1535</v>
      </c>
      <c r="F243" t="str">
        <f>RIGHT(Tabelle1[[#This Row],[Where]],LEN(Tabelle1[[#This Row],[Where]])-(LEN(Tabelle1[[#This Row],[Body]])+LEN(Tabelle1[[#This Row],[How]])))</f>
        <v>MissionControl</v>
      </c>
      <c r="H243" t="s">
        <v>1559</v>
      </c>
      <c r="I243" t="s">
        <v>1522</v>
      </c>
      <c r="J243" t="s">
        <v>1544</v>
      </c>
      <c r="K243" t="s">
        <v>1564</v>
      </c>
    </row>
    <row r="244" spans="1:11" x14ac:dyDescent="0.3">
      <c r="A244" t="s">
        <v>163</v>
      </c>
      <c r="B244" t="str">
        <f t="shared" si="7"/>
        <v>temperatureScan</v>
      </c>
      <c r="C244" t="str">
        <f t="shared" si="8"/>
        <v>KerbinSrfLandedMissionControl</v>
      </c>
      <c r="D244" t="s">
        <v>1522</v>
      </c>
      <c r="E244" t="s">
        <v>1535</v>
      </c>
      <c r="F244" t="str">
        <f>RIGHT(Tabelle1[[#This Row],[Where]],LEN(Tabelle1[[#This Row],[Where]])-(LEN(Tabelle1[[#This Row],[Body]])+LEN(Tabelle1[[#This Row],[How]])))</f>
        <v>MissionControl</v>
      </c>
      <c r="H244" t="s">
        <v>1559</v>
      </c>
      <c r="I244" t="s">
        <v>1522</v>
      </c>
      <c r="J244" t="s">
        <v>1544</v>
      </c>
      <c r="K244" t="s">
        <v>1565</v>
      </c>
    </row>
    <row r="245" spans="1:11" x14ac:dyDescent="0.3">
      <c r="A245" t="s">
        <v>165</v>
      </c>
      <c r="B245" t="str">
        <f t="shared" si="7"/>
        <v>barometerScan</v>
      </c>
      <c r="C245" t="str">
        <f t="shared" si="8"/>
        <v>KerbinSrfLandedMissionControl</v>
      </c>
      <c r="D245" t="s">
        <v>1522</v>
      </c>
      <c r="E245" t="s">
        <v>1535</v>
      </c>
      <c r="F245" t="str">
        <f>RIGHT(Tabelle1[[#This Row],[Where]],LEN(Tabelle1[[#This Row],[Where]])-(LEN(Tabelle1[[#This Row],[Body]])+LEN(Tabelle1[[#This Row],[How]])))</f>
        <v>MissionControl</v>
      </c>
      <c r="H245" t="s">
        <v>1559</v>
      </c>
      <c r="I245" t="s">
        <v>1522</v>
      </c>
      <c r="J245" t="s">
        <v>1544</v>
      </c>
      <c r="K245" t="s">
        <v>1566</v>
      </c>
    </row>
    <row r="246" spans="1:11" x14ac:dyDescent="0.3">
      <c r="A246" t="s">
        <v>384</v>
      </c>
      <c r="B246" t="str">
        <f t="shared" si="7"/>
        <v>surfaceSample</v>
      </c>
      <c r="C246" t="str">
        <f t="shared" si="8"/>
        <v>KerbinSrfLandedMissionControl</v>
      </c>
      <c r="D246" t="s">
        <v>1522</v>
      </c>
      <c r="E246" t="s">
        <v>1535</v>
      </c>
      <c r="F246" t="str">
        <f>RIGHT(Tabelle1[[#This Row],[Where]],LEN(Tabelle1[[#This Row],[Where]])-(LEN(Tabelle1[[#This Row],[Body]])+LEN(Tabelle1[[#This Row],[How]])))</f>
        <v>MissionControl</v>
      </c>
      <c r="H246" t="s">
        <v>1559</v>
      </c>
      <c r="I246" t="s">
        <v>1522</v>
      </c>
      <c r="J246" t="s">
        <v>1544</v>
      </c>
      <c r="K246" t="s">
        <v>1567</v>
      </c>
    </row>
    <row r="247" spans="1:11" x14ac:dyDescent="0.3">
      <c r="A247" t="s">
        <v>387</v>
      </c>
      <c r="B247" t="str">
        <f t="shared" si="7"/>
        <v>evaReport</v>
      </c>
      <c r="C247" t="str">
        <f t="shared" si="8"/>
        <v>KerbinSrfLandedMissionControl</v>
      </c>
      <c r="D247" t="s">
        <v>1522</v>
      </c>
      <c r="E247" t="s">
        <v>1535</v>
      </c>
      <c r="F247" t="str">
        <f>RIGHT(Tabelle1[[#This Row],[Where]],LEN(Tabelle1[[#This Row],[Where]])-(LEN(Tabelle1[[#This Row],[Body]])+LEN(Tabelle1[[#This Row],[How]])))</f>
        <v>MissionControl</v>
      </c>
      <c r="H247" t="s">
        <v>1559</v>
      </c>
      <c r="I247" t="s">
        <v>1522</v>
      </c>
      <c r="J247" t="s">
        <v>1544</v>
      </c>
      <c r="K247" t="s">
        <v>1568</v>
      </c>
    </row>
    <row r="248" spans="1:11" x14ac:dyDescent="0.3">
      <c r="A248" t="s">
        <v>588</v>
      </c>
      <c r="B248" t="str">
        <f t="shared" si="7"/>
        <v>atmosphereAnalysis</v>
      </c>
      <c r="C248" t="str">
        <f t="shared" si="8"/>
        <v>KerbinSrfLandedMissionControl</v>
      </c>
      <c r="D248" t="s">
        <v>1522</v>
      </c>
      <c r="E248" t="s">
        <v>1535</v>
      </c>
      <c r="F248" t="str">
        <f>RIGHT(Tabelle1[[#This Row],[Where]],LEN(Tabelle1[[#This Row],[Where]])-(LEN(Tabelle1[[#This Row],[Body]])+LEN(Tabelle1[[#This Row],[How]])))</f>
        <v>MissionControl</v>
      </c>
      <c r="H248" t="s">
        <v>1559</v>
      </c>
      <c r="I248" t="s">
        <v>1522</v>
      </c>
      <c r="J248" t="s">
        <v>1544</v>
      </c>
      <c r="K248" t="s">
        <v>1569</v>
      </c>
    </row>
    <row r="249" spans="1:11" x14ac:dyDescent="0.3">
      <c r="A249" t="s">
        <v>749</v>
      </c>
      <c r="B249" t="str">
        <f t="shared" si="7"/>
        <v>seismicScan</v>
      </c>
      <c r="C249" t="str">
        <f t="shared" si="8"/>
        <v>KerbinSrfLandedMissionControl</v>
      </c>
      <c r="D249" t="s">
        <v>1522</v>
      </c>
      <c r="E249" t="s">
        <v>1535</v>
      </c>
      <c r="F249" t="str">
        <f>RIGHT(Tabelle1[[#This Row],[Where]],LEN(Tabelle1[[#This Row],[Where]])-(LEN(Tabelle1[[#This Row],[Body]])+LEN(Tabelle1[[#This Row],[How]])))</f>
        <v>MissionControl</v>
      </c>
      <c r="H249" t="s">
        <v>1559</v>
      </c>
      <c r="I249" t="s">
        <v>1522</v>
      </c>
      <c r="J249" t="s">
        <v>1544</v>
      </c>
      <c r="K249" t="s">
        <v>1570</v>
      </c>
    </row>
    <row r="250" spans="1:11" x14ac:dyDescent="0.3">
      <c r="A250" t="s">
        <v>1455</v>
      </c>
      <c r="B250" t="str">
        <f t="shared" si="7"/>
        <v>gravityScan</v>
      </c>
      <c r="C250" t="str">
        <f t="shared" si="8"/>
        <v>KerbinSrfLandedMissionControl</v>
      </c>
      <c r="D250" t="s">
        <v>1522</v>
      </c>
      <c r="E250" t="s">
        <v>1535</v>
      </c>
      <c r="F250" t="str">
        <f>RIGHT(Tabelle1[[#This Row],[Where]],LEN(Tabelle1[[#This Row],[Where]])-(LEN(Tabelle1[[#This Row],[Body]])+LEN(Tabelle1[[#This Row],[How]])))</f>
        <v>MissionControl</v>
      </c>
      <c r="H250" t="s">
        <v>1559</v>
      </c>
      <c r="I250" t="s">
        <v>1522</v>
      </c>
      <c r="J250" t="s">
        <v>1544</v>
      </c>
      <c r="K250" t="s">
        <v>1571</v>
      </c>
    </row>
    <row r="251" spans="1:11" x14ac:dyDescent="0.3">
      <c r="A251" t="s">
        <v>305</v>
      </c>
      <c r="B251" t="str">
        <f t="shared" si="7"/>
        <v>crewReport</v>
      </c>
      <c r="C251" t="str">
        <f t="shared" si="8"/>
        <v>KerbinSrfLandedMountains</v>
      </c>
      <c r="D251" t="s">
        <v>1522</v>
      </c>
      <c r="E251" t="s">
        <v>1535</v>
      </c>
      <c r="F251" t="str">
        <f>RIGHT(Tabelle1[[#This Row],[Where]],LEN(Tabelle1[[#This Row],[Where]])-(LEN(Tabelle1[[#This Row],[Body]])+LEN(Tabelle1[[#This Row],[How]])))</f>
        <v>Mountains</v>
      </c>
      <c r="H251" t="s">
        <v>1559</v>
      </c>
      <c r="I251" t="s">
        <v>1522</v>
      </c>
      <c r="J251" t="s">
        <v>1545</v>
      </c>
      <c r="K251" t="s">
        <v>1561</v>
      </c>
    </row>
    <row r="252" spans="1:11" x14ac:dyDescent="0.3">
      <c r="A252" t="s">
        <v>307</v>
      </c>
      <c r="B252" t="str">
        <f t="shared" si="7"/>
        <v>barometerScan</v>
      </c>
      <c r="C252" t="str">
        <f t="shared" si="8"/>
        <v>KerbinSrfLandedMountains</v>
      </c>
      <c r="D252" t="s">
        <v>1522</v>
      </c>
      <c r="E252" t="s">
        <v>1535</v>
      </c>
      <c r="F252" t="str">
        <f>RIGHT(Tabelle1[[#This Row],[Where]],LEN(Tabelle1[[#This Row],[Where]])-(LEN(Tabelle1[[#This Row],[Body]])+LEN(Tabelle1[[#This Row],[How]])))</f>
        <v>Mountains</v>
      </c>
      <c r="H252" t="s">
        <v>1559</v>
      </c>
      <c r="I252" t="s">
        <v>1522</v>
      </c>
      <c r="J252" t="s">
        <v>1545</v>
      </c>
      <c r="K252" t="s">
        <v>1562</v>
      </c>
    </row>
    <row r="253" spans="1:11" x14ac:dyDescent="0.3">
      <c r="A253" t="s">
        <v>309</v>
      </c>
      <c r="B253" t="str">
        <f t="shared" si="7"/>
        <v>temperatureScan</v>
      </c>
      <c r="C253" t="str">
        <f t="shared" si="8"/>
        <v>KerbinSrfLandedMountains</v>
      </c>
      <c r="D253" t="s">
        <v>1522</v>
      </c>
      <c r="E253" t="s">
        <v>1535</v>
      </c>
      <c r="F253" t="str">
        <f>RIGHT(Tabelle1[[#This Row],[Where]],LEN(Tabelle1[[#This Row],[Where]])-(LEN(Tabelle1[[#This Row],[Body]])+LEN(Tabelle1[[#This Row],[How]])))</f>
        <v>Mountains</v>
      </c>
      <c r="H253" t="s">
        <v>1559</v>
      </c>
      <c r="I253" t="s">
        <v>1522</v>
      </c>
      <c r="J253" t="s">
        <v>1545</v>
      </c>
      <c r="K253" t="s">
        <v>1563</v>
      </c>
    </row>
    <row r="254" spans="1:11" x14ac:dyDescent="0.3">
      <c r="A254" t="s">
        <v>311</v>
      </c>
      <c r="B254" t="str">
        <f t="shared" si="7"/>
        <v>mysteryGoo</v>
      </c>
      <c r="C254" t="str">
        <f t="shared" si="8"/>
        <v>KerbinSrfLandedMountains</v>
      </c>
      <c r="D254" t="s">
        <v>1522</v>
      </c>
      <c r="E254" t="s">
        <v>1535</v>
      </c>
      <c r="F254" t="str">
        <f>RIGHT(Tabelle1[[#This Row],[Where]],LEN(Tabelle1[[#This Row],[Where]])-(LEN(Tabelle1[[#This Row],[Body]])+LEN(Tabelle1[[#This Row],[How]])))</f>
        <v>Mountains</v>
      </c>
      <c r="H254" t="s">
        <v>1559</v>
      </c>
      <c r="I254" t="s">
        <v>1522</v>
      </c>
      <c r="J254" t="s">
        <v>1545</v>
      </c>
      <c r="K254" t="s">
        <v>1564</v>
      </c>
    </row>
    <row r="255" spans="1:11" x14ac:dyDescent="0.3">
      <c r="A255" t="s">
        <v>314</v>
      </c>
      <c r="B255" t="str">
        <f t="shared" si="7"/>
        <v>mobileMaterialsLab</v>
      </c>
      <c r="C255" t="str">
        <f t="shared" si="8"/>
        <v>KerbinSrfLandedMountains</v>
      </c>
      <c r="D255" t="s">
        <v>1522</v>
      </c>
      <c r="E255" t="s">
        <v>1535</v>
      </c>
      <c r="F255" t="str">
        <f>RIGHT(Tabelle1[[#This Row],[Where]],LEN(Tabelle1[[#This Row],[Where]])-(LEN(Tabelle1[[#This Row],[Body]])+LEN(Tabelle1[[#This Row],[How]])))</f>
        <v>Mountains</v>
      </c>
      <c r="H255" t="s">
        <v>1559</v>
      </c>
      <c r="I255" t="s">
        <v>1522</v>
      </c>
      <c r="J255" t="s">
        <v>1545</v>
      </c>
      <c r="K255" t="s">
        <v>1565</v>
      </c>
    </row>
    <row r="256" spans="1:11" x14ac:dyDescent="0.3">
      <c r="A256" t="s">
        <v>316</v>
      </c>
      <c r="B256" t="str">
        <f t="shared" si="7"/>
        <v>surfaceSample</v>
      </c>
      <c r="C256" t="str">
        <f t="shared" si="8"/>
        <v>KerbinSrfLandedMountains</v>
      </c>
      <c r="D256" t="s">
        <v>1522</v>
      </c>
      <c r="E256" t="s">
        <v>1535</v>
      </c>
      <c r="F256" t="str">
        <f>RIGHT(Tabelle1[[#This Row],[Where]],LEN(Tabelle1[[#This Row],[Where]])-(LEN(Tabelle1[[#This Row],[Body]])+LEN(Tabelle1[[#This Row],[How]])))</f>
        <v>Mountains</v>
      </c>
      <c r="H256" t="s">
        <v>1559</v>
      </c>
      <c r="I256" t="s">
        <v>1522</v>
      </c>
      <c r="J256" t="s">
        <v>1545</v>
      </c>
      <c r="K256" t="s">
        <v>1566</v>
      </c>
    </row>
    <row r="257" spans="1:11" x14ac:dyDescent="0.3">
      <c r="A257" t="s">
        <v>319</v>
      </c>
      <c r="B257" t="str">
        <f t="shared" si="7"/>
        <v>evaReport</v>
      </c>
      <c r="C257" t="str">
        <f t="shared" si="8"/>
        <v>KerbinSrfLandedMountains</v>
      </c>
      <c r="D257" t="s">
        <v>1522</v>
      </c>
      <c r="E257" t="s">
        <v>1535</v>
      </c>
      <c r="F257" t="str">
        <f>RIGHT(Tabelle1[[#This Row],[Where]],LEN(Tabelle1[[#This Row],[Where]])-(LEN(Tabelle1[[#This Row],[Body]])+LEN(Tabelle1[[#This Row],[How]])))</f>
        <v>Mountains</v>
      </c>
      <c r="H257" t="s">
        <v>1559</v>
      </c>
      <c r="I257" t="s">
        <v>1522</v>
      </c>
      <c r="J257" t="s">
        <v>1545</v>
      </c>
      <c r="K257" t="s">
        <v>1567</v>
      </c>
    </row>
    <row r="258" spans="1:11" x14ac:dyDescent="0.3">
      <c r="A258" t="s">
        <v>955</v>
      </c>
      <c r="B258" t="str">
        <f t="shared" ref="B258:B321" si="9">LEFT(A258, SEARCH("@", A258) - 1)</f>
        <v>atmosphereAnalysis</v>
      </c>
      <c r="C258" t="str">
        <f t="shared" ref="C258:C321" si="10">RIGHT(A258, LEN(A258) - SEARCH("@", A258))</f>
        <v>KerbinSrfLandedMountains</v>
      </c>
      <c r="D258" t="s">
        <v>1522</v>
      </c>
      <c r="E258" t="s">
        <v>1535</v>
      </c>
      <c r="F258" t="str">
        <f>RIGHT(Tabelle1[[#This Row],[Where]],LEN(Tabelle1[[#This Row],[Where]])-(LEN(Tabelle1[[#This Row],[Body]])+LEN(Tabelle1[[#This Row],[How]])))</f>
        <v>Mountains</v>
      </c>
      <c r="H258" t="s">
        <v>1559</v>
      </c>
      <c r="I258" t="s">
        <v>1522</v>
      </c>
      <c r="J258" t="s">
        <v>1545</v>
      </c>
      <c r="K258" t="s">
        <v>1568</v>
      </c>
    </row>
    <row r="259" spans="1:11" x14ac:dyDescent="0.3">
      <c r="A259" t="s">
        <v>958</v>
      </c>
      <c r="B259" t="str">
        <f t="shared" si="9"/>
        <v>seismicScan</v>
      </c>
      <c r="C259" t="str">
        <f t="shared" si="10"/>
        <v>KerbinSrfLandedMountains</v>
      </c>
      <c r="D259" t="s">
        <v>1522</v>
      </c>
      <c r="E259" t="s">
        <v>1535</v>
      </c>
      <c r="F259" t="str">
        <f>RIGHT(Tabelle1[[#This Row],[Where]],LEN(Tabelle1[[#This Row],[Where]])-(LEN(Tabelle1[[#This Row],[Body]])+LEN(Tabelle1[[#This Row],[How]])))</f>
        <v>Mountains</v>
      </c>
      <c r="H259" t="s">
        <v>1559</v>
      </c>
      <c r="I259" t="s">
        <v>1522</v>
      </c>
      <c r="J259" t="s">
        <v>1545</v>
      </c>
      <c r="K259" t="s">
        <v>1569</v>
      </c>
    </row>
    <row r="260" spans="1:11" x14ac:dyDescent="0.3">
      <c r="A260" t="s">
        <v>1488</v>
      </c>
      <c r="B260" t="str">
        <f t="shared" si="9"/>
        <v>crewReport</v>
      </c>
      <c r="C260" t="str">
        <f t="shared" si="10"/>
        <v>KerbinSrfLandedNorthernIceShelf</v>
      </c>
      <c r="D260" t="s">
        <v>1522</v>
      </c>
      <c r="E260" t="s">
        <v>1535</v>
      </c>
      <c r="F260" t="str">
        <f>RIGHT(Tabelle1[[#This Row],[Where]],LEN(Tabelle1[[#This Row],[Where]])-(LEN(Tabelle1[[#This Row],[Body]])+LEN(Tabelle1[[#This Row],[How]])))</f>
        <v>NorthernIceShelf</v>
      </c>
      <c r="H260" t="s">
        <v>1559</v>
      </c>
      <c r="I260" t="s">
        <v>1522</v>
      </c>
      <c r="J260" t="s">
        <v>1545</v>
      </c>
      <c r="K260" t="s">
        <v>1570</v>
      </c>
    </row>
    <row r="261" spans="1:11" x14ac:dyDescent="0.3">
      <c r="A261" t="s">
        <v>1490</v>
      </c>
      <c r="B261" t="str">
        <f t="shared" si="9"/>
        <v>mobileMaterialsLab</v>
      </c>
      <c r="C261" t="str">
        <f t="shared" si="10"/>
        <v>KerbinSrfLandedNorthernIceShelf</v>
      </c>
      <c r="D261" t="s">
        <v>1522</v>
      </c>
      <c r="E261" t="s">
        <v>1535</v>
      </c>
      <c r="F261" t="str">
        <f>RIGHT(Tabelle1[[#This Row],[Where]],LEN(Tabelle1[[#This Row],[Where]])-(LEN(Tabelle1[[#This Row],[Body]])+LEN(Tabelle1[[#This Row],[How]])))</f>
        <v>NorthernIceShelf</v>
      </c>
      <c r="H261" t="s">
        <v>1559</v>
      </c>
      <c r="I261" t="s">
        <v>1522</v>
      </c>
      <c r="J261" t="s">
        <v>1545</v>
      </c>
      <c r="K261" t="s">
        <v>1571</v>
      </c>
    </row>
    <row r="262" spans="1:11" x14ac:dyDescent="0.3">
      <c r="A262" t="s">
        <v>1492</v>
      </c>
      <c r="B262" t="str">
        <f t="shared" si="9"/>
        <v>atmosphereAnalysis</v>
      </c>
      <c r="C262" t="str">
        <f t="shared" si="10"/>
        <v>KerbinSrfLandedNorthernIceShelf</v>
      </c>
      <c r="D262" t="s">
        <v>1522</v>
      </c>
      <c r="E262" t="s">
        <v>1535</v>
      </c>
      <c r="F262" t="str">
        <f>RIGHT(Tabelle1[[#This Row],[Where]],LEN(Tabelle1[[#This Row],[Where]])-(LEN(Tabelle1[[#This Row],[Body]])+LEN(Tabelle1[[#This Row],[How]])))</f>
        <v>NorthernIceShelf</v>
      </c>
      <c r="H262" t="s">
        <v>1559</v>
      </c>
      <c r="I262" t="s">
        <v>1522</v>
      </c>
      <c r="J262" t="s">
        <v>1535</v>
      </c>
      <c r="K262" t="s">
        <v>1578</v>
      </c>
    </row>
    <row r="263" spans="1:11" x14ac:dyDescent="0.3">
      <c r="A263" t="s">
        <v>1494</v>
      </c>
      <c r="B263" t="str">
        <f t="shared" si="9"/>
        <v>temperatureScan</v>
      </c>
      <c r="C263" t="str">
        <f t="shared" si="10"/>
        <v>KerbinSrfLandedNorthernIceShelf</v>
      </c>
      <c r="D263" t="s">
        <v>1522</v>
      </c>
      <c r="E263" t="s">
        <v>1535</v>
      </c>
      <c r="F263" t="str">
        <f>RIGHT(Tabelle1[[#This Row],[Where]],LEN(Tabelle1[[#This Row],[Where]])-(LEN(Tabelle1[[#This Row],[Body]])+LEN(Tabelle1[[#This Row],[How]])))</f>
        <v>NorthernIceShelf</v>
      </c>
      <c r="H263" t="s">
        <v>1559</v>
      </c>
      <c r="I263" t="s">
        <v>1522</v>
      </c>
      <c r="J263" t="s">
        <v>1535</v>
      </c>
      <c r="K263" t="s">
        <v>1572</v>
      </c>
    </row>
    <row r="264" spans="1:11" x14ac:dyDescent="0.3">
      <c r="A264" t="s">
        <v>1496</v>
      </c>
      <c r="B264" t="str">
        <f t="shared" si="9"/>
        <v>mysteryGoo</v>
      </c>
      <c r="C264" t="str">
        <f t="shared" si="10"/>
        <v>KerbinSrfLandedNorthernIceShelf</v>
      </c>
      <c r="D264" t="s">
        <v>1522</v>
      </c>
      <c r="E264" t="s">
        <v>1535</v>
      </c>
      <c r="F264" t="str">
        <f>RIGHT(Tabelle1[[#This Row],[Where]],LEN(Tabelle1[[#This Row],[Where]])-(LEN(Tabelle1[[#This Row],[Body]])+LEN(Tabelle1[[#This Row],[How]])))</f>
        <v>NorthernIceShelf</v>
      </c>
      <c r="H264" t="s">
        <v>1559</v>
      </c>
      <c r="I264" t="s">
        <v>1522</v>
      </c>
      <c r="J264" t="s">
        <v>1535</v>
      </c>
      <c r="K264" t="s">
        <v>1579</v>
      </c>
    </row>
    <row r="265" spans="1:11" x14ac:dyDescent="0.3">
      <c r="A265" t="s">
        <v>1498</v>
      </c>
      <c r="B265" t="str">
        <f t="shared" si="9"/>
        <v>barometerScan</v>
      </c>
      <c r="C265" t="str">
        <f t="shared" si="10"/>
        <v>KerbinSrfLandedNorthernIceShelf</v>
      </c>
      <c r="D265" t="s">
        <v>1522</v>
      </c>
      <c r="E265" t="s">
        <v>1535</v>
      </c>
      <c r="F265" t="str">
        <f>RIGHT(Tabelle1[[#This Row],[Where]],LEN(Tabelle1[[#This Row],[Where]])-(LEN(Tabelle1[[#This Row],[Body]])+LEN(Tabelle1[[#This Row],[How]])))</f>
        <v>NorthernIceShelf</v>
      </c>
      <c r="H265" t="s">
        <v>1559</v>
      </c>
      <c r="I265" t="s">
        <v>1522</v>
      </c>
      <c r="J265" t="s">
        <v>1535</v>
      </c>
      <c r="K265" t="s">
        <v>1580</v>
      </c>
    </row>
    <row r="266" spans="1:11" x14ac:dyDescent="0.3">
      <c r="A266" t="s">
        <v>1500</v>
      </c>
      <c r="B266" t="str">
        <f t="shared" si="9"/>
        <v>surfaceSample</v>
      </c>
      <c r="C266" t="str">
        <f t="shared" si="10"/>
        <v>KerbinSrfLandedNorthernIceShelf</v>
      </c>
      <c r="D266" t="s">
        <v>1522</v>
      </c>
      <c r="E266" t="s">
        <v>1535</v>
      </c>
      <c r="F266" t="str">
        <f>RIGHT(Tabelle1[[#This Row],[Where]],LEN(Tabelle1[[#This Row],[Where]])-(LEN(Tabelle1[[#This Row],[Body]])+LEN(Tabelle1[[#This Row],[How]])))</f>
        <v>NorthernIceShelf</v>
      </c>
      <c r="H266" t="s">
        <v>1559</v>
      </c>
      <c r="I266" t="s">
        <v>1522</v>
      </c>
      <c r="J266" t="s">
        <v>1535</v>
      </c>
      <c r="K266" t="s">
        <v>1563</v>
      </c>
    </row>
    <row r="267" spans="1:11" x14ac:dyDescent="0.3">
      <c r="A267" t="s">
        <v>1502</v>
      </c>
      <c r="B267" t="str">
        <f t="shared" si="9"/>
        <v>evaReport</v>
      </c>
      <c r="C267" t="str">
        <f t="shared" si="10"/>
        <v>KerbinSrfLandedNorthernIceShelf</v>
      </c>
      <c r="D267" t="s">
        <v>1522</v>
      </c>
      <c r="E267" t="s">
        <v>1535</v>
      </c>
      <c r="F267" t="str">
        <f>RIGHT(Tabelle1[[#This Row],[Where]],LEN(Tabelle1[[#This Row],[Where]])-(LEN(Tabelle1[[#This Row],[Body]])+LEN(Tabelle1[[#This Row],[How]])))</f>
        <v>NorthernIceShelf</v>
      </c>
      <c r="H267" t="s">
        <v>1559</v>
      </c>
      <c r="I267" t="s">
        <v>1522</v>
      </c>
      <c r="J267" t="s">
        <v>1535</v>
      </c>
      <c r="K267" t="s">
        <v>1573</v>
      </c>
    </row>
    <row r="268" spans="1:11" x14ac:dyDescent="0.3">
      <c r="A268" t="s">
        <v>233</v>
      </c>
      <c r="B268" t="str">
        <f t="shared" si="9"/>
        <v>crewReport</v>
      </c>
      <c r="C268" t="str">
        <f t="shared" si="10"/>
        <v>KerbinSrfLandedR&amp;D</v>
      </c>
      <c r="D268" t="s">
        <v>1522</v>
      </c>
      <c r="E268" t="s">
        <v>1535</v>
      </c>
      <c r="F268" t="str">
        <f>RIGHT(Tabelle1[[#This Row],[Where]],LEN(Tabelle1[[#This Row],[Where]])-(LEN(Tabelle1[[#This Row],[Body]])+LEN(Tabelle1[[#This Row],[How]])))</f>
        <v>R&amp;D</v>
      </c>
      <c r="H268" t="s">
        <v>1559</v>
      </c>
      <c r="I268" t="s">
        <v>1522</v>
      </c>
      <c r="J268" t="s">
        <v>1535</v>
      </c>
      <c r="K268" t="s">
        <v>1581</v>
      </c>
    </row>
    <row r="269" spans="1:11" x14ac:dyDescent="0.3">
      <c r="A269" t="s">
        <v>235</v>
      </c>
      <c r="B269" t="str">
        <f t="shared" si="9"/>
        <v>mobileMaterialsLab</v>
      </c>
      <c r="C269" t="str">
        <f t="shared" si="10"/>
        <v>KerbinSrfLandedR&amp;D</v>
      </c>
      <c r="D269" t="s">
        <v>1522</v>
      </c>
      <c r="E269" t="s">
        <v>1535</v>
      </c>
      <c r="F269" t="str">
        <f>RIGHT(Tabelle1[[#This Row],[Where]],LEN(Tabelle1[[#This Row],[Where]])-(LEN(Tabelle1[[#This Row],[Body]])+LEN(Tabelle1[[#This Row],[How]])))</f>
        <v>R&amp;D</v>
      </c>
      <c r="H269" t="s">
        <v>1559</v>
      </c>
      <c r="I269" t="s">
        <v>1522</v>
      </c>
      <c r="J269" t="s">
        <v>1535</v>
      </c>
      <c r="K269" t="s">
        <v>1582</v>
      </c>
    </row>
    <row r="270" spans="1:11" x14ac:dyDescent="0.3">
      <c r="A270" t="s">
        <v>237</v>
      </c>
      <c r="B270" t="str">
        <f t="shared" si="9"/>
        <v>mysteryGoo</v>
      </c>
      <c r="C270" t="str">
        <f t="shared" si="10"/>
        <v>KerbinSrfLandedR&amp;D</v>
      </c>
      <c r="D270" t="s">
        <v>1522</v>
      </c>
      <c r="E270" t="s">
        <v>1535</v>
      </c>
      <c r="F270" t="str">
        <f>RIGHT(Tabelle1[[#This Row],[Where]],LEN(Tabelle1[[#This Row],[Where]])-(LEN(Tabelle1[[#This Row],[Body]])+LEN(Tabelle1[[#This Row],[How]])))</f>
        <v>R&amp;D</v>
      </c>
      <c r="H270" t="s">
        <v>1559</v>
      </c>
      <c r="I270" t="s">
        <v>1522</v>
      </c>
      <c r="J270" t="s">
        <v>1535</v>
      </c>
      <c r="K270" t="s">
        <v>1583</v>
      </c>
    </row>
    <row r="271" spans="1:11" x14ac:dyDescent="0.3">
      <c r="A271" t="s">
        <v>239</v>
      </c>
      <c r="B271" t="str">
        <f t="shared" si="9"/>
        <v>temperatureScan</v>
      </c>
      <c r="C271" t="str">
        <f t="shared" si="10"/>
        <v>KerbinSrfLandedR&amp;D</v>
      </c>
      <c r="D271" t="s">
        <v>1522</v>
      </c>
      <c r="E271" t="s">
        <v>1535</v>
      </c>
      <c r="F271" t="str">
        <f>RIGHT(Tabelle1[[#This Row],[Where]],LEN(Tabelle1[[#This Row],[Where]])-(LEN(Tabelle1[[#This Row],[Body]])+LEN(Tabelle1[[#This Row],[How]])))</f>
        <v>R&amp;D</v>
      </c>
      <c r="H271" t="s">
        <v>1559</v>
      </c>
      <c r="I271" t="s">
        <v>1522</v>
      </c>
      <c r="J271" t="s">
        <v>1535</v>
      </c>
      <c r="K271" t="s">
        <v>1574</v>
      </c>
    </row>
    <row r="272" spans="1:11" x14ac:dyDescent="0.3">
      <c r="A272" t="s">
        <v>241</v>
      </c>
      <c r="B272" t="str">
        <f t="shared" si="9"/>
        <v>barometerScan</v>
      </c>
      <c r="C272" t="str">
        <f t="shared" si="10"/>
        <v>KerbinSrfLandedR&amp;D</v>
      </c>
      <c r="D272" t="s">
        <v>1522</v>
      </c>
      <c r="E272" t="s">
        <v>1535</v>
      </c>
      <c r="F272" t="str">
        <f>RIGHT(Tabelle1[[#This Row],[Where]],LEN(Tabelle1[[#This Row],[Where]])-(LEN(Tabelle1[[#This Row],[Body]])+LEN(Tabelle1[[#This Row],[How]])))</f>
        <v>R&amp;D</v>
      </c>
      <c r="H272" t="s">
        <v>1559</v>
      </c>
      <c r="I272" t="s">
        <v>1522</v>
      </c>
      <c r="J272" t="s">
        <v>1535</v>
      </c>
      <c r="K272" t="s">
        <v>1584</v>
      </c>
    </row>
    <row r="273" spans="1:11" x14ac:dyDescent="0.3">
      <c r="A273" t="s">
        <v>427</v>
      </c>
      <c r="B273" t="str">
        <f t="shared" si="9"/>
        <v>surfaceSample</v>
      </c>
      <c r="C273" t="str">
        <f t="shared" si="10"/>
        <v>KerbinSrfLandedR&amp;D</v>
      </c>
      <c r="D273" t="s">
        <v>1522</v>
      </c>
      <c r="E273" t="s">
        <v>1535</v>
      </c>
      <c r="F273" t="str">
        <f>RIGHT(Tabelle1[[#This Row],[Where]],LEN(Tabelle1[[#This Row],[Where]])-(LEN(Tabelle1[[#This Row],[Body]])+LEN(Tabelle1[[#This Row],[How]])))</f>
        <v>R&amp;D</v>
      </c>
      <c r="H273" t="s">
        <v>1559</v>
      </c>
      <c r="I273" t="s">
        <v>1522</v>
      </c>
      <c r="J273" t="s">
        <v>1535</v>
      </c>
      <c r="K273" t="s">
        <v>1585</v>
      </c>
    </row>
    <row r="274" spans="1:11" x14ac:dyDescent="0.3">
      <c r="A274" t="s">
        <v>429</v>
      </c>
      <c r="B274" t="str">
        <f t="shared" si="9"/>
        <v>evaReport</v>
      </c>
      <c r="C274" t="str">
        <f t="shared" si="10"/>
        <v>KerbinSrfLandedR&amp;D</v>
      </c>
      <c r="D274" t="s">
        <v>1522</v>
      </c>
      <c r="E274" t="s">
        <v>1535</v>
      </c>
      <c r="F274" t="str">
        <f>RIGHT(Tabelle1[[#This Row],[Where]],LEN(Tabelle1[[#This Row],[Where]])-(LEN(Tabelle1[[#This Row],[Body]])+LEN(Tabelle1[[#This Row],[How]])))</f>
        <v>R&amp;D</v>
      </c>
      <c r="H274" t="s">
        <v>1559</v>
      </c>
      <c r="I274" t="s">
        <v>1522</v>
      </c>
      <c r="J274" t="s">
        <v>1535</v>
      </c>
      <c r="K274" t="s">
        <v>1586</v>
      </c>
    </row>
    <row r="275" spans="1:11" x14ac:dyDescent="0.3">
      <c r="A275" t="s">
        <v>516</v>
      </c>
      <c r="B275" t="str">
        <f t="shared" si="9"/>
        <v>atmosphereAnalysis</v>
      </c>
      <c r="C275" t="str">
        <f t="shared" si="10"/>
        <v>KerbinSrfLandedR&amp;D</v>
      </c>
      <c r="D275" t="s">
        <v>1522</v>
      </c>
      <c r="E275" t="s">
        <v>1535</v>
      </c>
      <c r="F275" t="str">
        <f>RIGHT(Tabelle1[[#This Row],[Where]],LEN(Tabelle1[[#This Row],[Where]])-(LEN(Tabelle1[[#This Row],[Body]])+LEN(Tabelle1[[#This Row],[How]])))</f>
        <v>R&amp;D</v>
      </c>
      <c r="H275" t="s">
        <v>1559</v>
      </c>
      <c r="I275" t="s">
        <v>1522</v>
      </c>
      <c r="J275" t="s">
        <v>1535</v>
      </c>
      <c r="K275" t="s">
        <v>1587</v>
      </c>
    </row>
    <row r="276" spans="1:11" x14ac:dyDescent="0.3">
      <c r="A276" t="s">
        <v>757</v>
      </c>
      <c r="B276" t="str">
        <f t="shared" si="9"/>
        <v>seismicScan</v>
      </c>
      <c r="C276" t="str">
        <f t="shared" si="10"/>
        <v>KerbinSrfLandedR&amp;D</v>
      </c>
      <c r="D276" t="s">
        <v>1522</v>
      </c>
      <c r="E276" t="s">
        <v>1535</v>
      </c>
      <c r="F276" t="str">
        <f>RIGHT(Tabelle1[[#This Row],[Where]],LEN(Tabelle1[[#This Row],[Where]])-(LEN(Tabelle1[[#This Row],[Body]])+LEN(Tabelle1[[#This Row],[How]])))</f>
        <v>R&amp;D</v>
      </c>
      <c r="H276" t="s">
        <v>1559</v>
      </c>
      <c r="I276" t="s">
        <v>1522</v>
      </c>
      <c r="J276" t="s">
        <v>1535</v>
      </c>
      <c r="K276" t="s">
        <v>1588</v>
      </c>
    </row>
    <row r="277" spans="1:11" x14ac:dyDescent="0.3">
      <c r="A277" t="s">
        <v>1245</v>
      </c>
      <c r="B277" t="str">
        <f t="shared" si="9"/>
        <v>gravityScan</v>
      </c>
      <c r="C277" t="str">
        <f t="shared" si="10"/>
        <v>KerbinSrfLandedR&amp;D</v>
      </c>
      <c r="D277" t="s">
        <v>1522</v>
      </c>
      <c r="E277" t="s">
        <v>1535</v>
      </c>
      <c r="F277" t="str">
        <f>RIGHT(Tabelle1[[#This Row],[Where]],LEN(Tabelle1[[#This Row],[Where]])-(LEN(Tabelle1[[#This Row],[Body]])+LEN(Tabelle1[[#This Row],[How]])))</f>
        <v>R&amp;D</v>
      </c>
      <c r="H277" t="s">
        <v>1559</v>
      </c>
      <c r="I277" t="s">
        <v>1522</v>
      </c>
      <c r="J277" t="s">
        <v>1535</v>
      </c>
      <c r="K277" t="s">
        <v>1589</v>
      </c>
    </row>
    <row r="278" spans="1:11" x14ac:dyDescent="0.3">
      <c r="A278" t="s">
        <v>1251</v>
      </c>
      <c r="B278" t="str">
        <f t="shared" si="9"/>
        <v>crewReport</v>
      </c>
      <c r="C278" t="str">
        <f t="shared" si="10"/>
        <v>KerbinSrfLandedR&amp;DCentralBuilding</v>
      </c>
      <c r="D278" t="s">
        <v>1522</v>
      </c>
      <c r="E278" t="s">
        <v>1535</v>
      </c>
      <c r="F278" t="str">
        <f>RIGHT(Tabelle1[[#This Row],[Where]],LEN(Tabelle1[[#This Row],[Where]])-(LEN(Tabelle1[[#This Row],[Body]])+LEN(Tabelle1[[#This Row],[How]])))</f>
        <v>R&amp;DCentralBuilding</v>
      </c>
      <c r="H278" t="s">
        <v>1559</v>
      </c>
      <c r="I278" t="s">
        <v>1522</v>
      </c>
      <c r="J278" t="s">
        <v>1535</v>
      </c>
      <c r="K278" t="s">
        <v>1590</v>
      </c>
    </row>
    <row r="279" spans="1:11" x14ac:dyDescent="0.3">
      <c r="A279" t="s">
        <v>1253</v>
      </c>
      <c r="B279" t="str">
        <f t="shared" si="9"/>
        <v>atmosphereAnalysis</v>
      </c>
      <c r="C279" t="str">
        <f t="shared" si="10"/>
        <v>KerbinSrfLandedR&amp;DCentralBuilding</v>
      </c>
      <c r="D279" t="s">
        <v>1522</v>
      </c>
      <c r="E279" t="s">
        <v>1535</v>
      </c>
      <c r="F279" t="str">
        <f>RIGHT(Tabelle1[[#This Row],[Where]],LEN(Tabelle1[[#This Row],[Where]])-(LEN(Tabelle1[[#This Row],[Body]])+LEN(Tabelle1[[#This Row],[How]])))</f>
        <v>R&amp;DCentralBuilding</v>
      </c>
      <c r="H279" t="s">
        <v>1559</v>
      </c>
      <c r="I279" t="s">
        <v>1522</v>
      </c>
      <c r="J279" t="s">
        <v>1535</v>
      </c>
      <c r="K279" t="s">
        <v>1591</v>
      </c>
    </row>
    <row r="280" spans="1:11" x14ac:dyDescent="0.3">
      <c r="A280" t="s">
        <v>1256</v>
      </c>
      <c r="B280" t="str">
        <f t="shared" si="9"/>
        <v>seismicScan</v>
      </c>
      <c r="C280" t="str">
        <f t="shared" si="10"/>
        <v>KerbinSrfLandedR&amp;DCentralBuilding</v>
      </c>
      <c r="D280" t="s">
        <v>1522</v>
      </c>
      <c r="E280" t="s">
        <v>1535</v>
      </c>
      <c r="F280" t="str">
        <f>RIGHT(Tabelle1[[#This Row],[Where]],LEN(Tabelle1[[#This Row],[Where]])-(LEN(Tabelle1[[#This Row],[Body]])+LEN(Tabelle1[[#This Row],[How]])))</f>
        <v>R&amp;DCentralBuilding</v>
      </c>
      <c r="H280" t="s">
        <v>1559</v>
      </c>
      <c r="I280" t="s">
        <v>1522</v>
      </c>
      <c r="J280" t="s">
        <v>1535</v>
      </c>
      <c r="K280" t="s">
        <v>1575</v>
      </c>
    </row>
    <row r="281" spans="1:11" x14ac:dyDescent="0.3">
      <c r="A281" t="s">
        <v>1259</v>
      </c>
      <c r="B281" t="str">
        <f t="shared" si="9"/>
        <v>gravityScan</v>
      </c>
      <c r="C281" t="str">
        <f t="shared" si="10"/>
        <v>KerbinSrfLandedR&amp;DCentralBuilding</v>
      </c>
      <c r="D281" t="s">
        <v>1522</v>
      </c>
      <c r="E281" t="s">
        <v>1535</v>
      </c>
      <c r="F281" t="str">
        <f>RIGHT(Tabelle1[[#This Row],[Where]],LEN(Tabelle1[[#This Row],[Where]])-(LEN(Tabelle1[[#This Row],[Body]])+LEN(Tabelle1[[#This Row],[How]])))</f>
        <v>R&amp;DCentralBuilding</v>
      </c>
      <c r="H281" t="s">
        <v>1559</v>
      </c>
      <c r="I281" t="s">
        <v>1522</v>
      </c>
      <c r="J281" t="s">
        <v>1535</v>
      </c>
      <c r="K281" t="s">
        <v>1568</v>
      </c>
    </row>
    <row r="282" spans="1:11" x14ac:dyDescent="0.3">
      <c r="A282" t="s">
        <v>1261</v>
      </c>
      <c r="B282" t="str">
        <f t="shared" si="9"/>
        <v>mysteryGoo</v>
      </c>
      <c r="C282" t="str">
        <f t="shared" si="10"/>
        <v>KerbinSrfLandedR&amp;DCentralBuilding</v>
      </c>
      <c r="D282" t="s">
        <v>1522</v>
      </c>
      <c r="E282" t="s">
        <v>1535</v>
      </c>
      <c r="F282" t="str">
        <f>RIGHT(Tabelle1[[#This Row],[Where]],LEN(Tabelle1[[#This Row],[Where]])-(LEN(Tabelle1[[#This Row],[Body]])+LEN(Tabelle1[[#This Row],[How]])))</f>
        <v>R&amp;DCentralBuilding</v>
      </c>
      <c r="H282" t="s">
        <v>1559</v>
      </c>
      <c r="I282" t="s">
        <v>1522</v>
      </c>
      <c r="J282" t="s">
        <v>1535</v>
      </c>
      <c r="K282" t="s">
        <v>1569</v>
      </c>
    </row>
    <row r="283" spans="1:11" x14ac:dyDescent="0.3">
      <c r="A283" t="s">
        <v>1263</v>
      </c>
      <c r="B283" t="str">
        <f t="shared" si="9"/>
        <v>barometerScan</v>
      </c>
      <c r="C283" t="str">
        <f t="shared" si="10"/>
        <v>KerbinSrfLandedR&amp;DCentralBuilding</v>
      </c>
      <c r="D283" t="s">
        <v>1522</v>
      </c>
      <c r="E283" t="s">
        <v>1535</v>
      </c>
      <c r="F283" t="str">
        <f>RIGHT(Tabelle1[[#This Row],[Where]],LEN(Tabelle1[[#This Row],[Where]])-(LEN(Tabelle1[[#This Row],[Body]])+LEN(Tabelle1[[#This Row],[How]])))</f>
        <v>R&amp;DCentralBuilding</v>
      </c>
      <c r="H283" t="s">
        <v>1559</v>
      </c>
      <c r="I283" t="s">
        <v>1522</v>
      </c>
      <c r="J283" t="s">
        <v>1535</v>
      </c>
      <c r="K283" t="s">
        <v>1592</v>
      </c>
    </row>
    <row r="284" spans="1:11" x14ac:dyDescent="0.3">
      <c r="A284" t="s">
        <v>1265</v>
      </c>
      <c r="B284" t="str">
        <f t="shared" si="9"/>
        <v>temperatureScan</v>
      </c>
      <c r="C284" t="str">
        <f t="shared" si="10"/>
        <v>KerbinSrfLandedR&amp;DCentralBuilding</v>
      </c>
      <c r="D284" t="s">
        <v>1522</v>
      </c>
      <c r="E284" t="s">
        <v>1535</v>
      </c>
      <c r="F284" t="str">
        <f>RIGHT(Tabelle1[[#This Row],[Where]],LEN(Tabelle1[[#This Row],[Where]])-(LEN(Tabelle1[[#This Row],[Body]])+LEN(Tabelle1[[#This Row],[How]])))</f>
        <v>R&amp;DCentralBuilding</v>
      </c>
      <c r="H284" t="s">
        <v>1559</v>
      </c>
      <c r="I284" t="s">
        <v>1522</v>
      </c>
      <c r="J284" t="s">
        <v>1535</v>
      </c>
      <c r="K284" t="s">
        <v>1593</v>
      </c>
    </row>
    <row r="285" spans="1:11" x14ac:dyDescent="0.3">
      <c r="A285" t="s">
        <v>1267</v>
      </c>
      <c r="B285" t="str">
        <f t="shared" si="9"/>
        <v>surfaceSample</v>
      </c>
      <c r="C285" t="str">
        <f t="shared" si="10"/>
        <v>KerbinSrfLandedR&amp;DCentralBuilding</v>
      </c>
      <c r="D285" t="s">
        <v>1522</v>
      </c>
      <c r="E285" t="s">
        <v>1535</v>
      </c>
      <c r="F285" t="str">
        <f>RIGHT(Tabelle1[[#This Row],[Where]],LEN(Tabelle1[[#This Row],[Where]])-(LEN(Tabelle1[[#This Row],[Body]])+LEN(Tabelle1[[#This Row],[How]])))</f>
        <v>R&amp;DCentralBuilding</v>
      </c>
      <c r="H285" t="s">
        <v>1559</v>
      </c>
      <c r="I285" t="s">
        <v>1522</v>
      </c>
      <c r="J285" t="s">
        <v>1535</v>
      </c>
      <c r="K285" t="s">
        <v>1576</v>
      </c>
    </row>
    <row r="286" spans="1:11" x14ac:dyDescent="0.3">
      <c r="A286" t="s">
        <v>1269</v>
      </c>
      <c r="B286" t="str">
        <f t="shared" si="9"/>
        <v>evaReport</v>
      </c>
      <c r="C286" t="str">
        <f t="shared" si="10"/>
        <v>KerbinSrfLandedR&amp;DCentralBuilding</v>
      </c>
      <c r="D286" t="s">
        <v>1522</v>
      </c>
      <c r="E286" t="s">
        <v>1535</v>
      </c>
      <c r="F286" t="str">
        <f>RIGHT(Tabelle1[[#This Row],[Where]],LEN(Tabelle1[[#This Row],[Where]])-(LEN(Tabelle1[[#This Row],[Body]])+LEN(Tabelle1[[#This Row],[How]])))</f>
        <v>R&amp;DCentralBuilding</v>
      </c>
      <c r="H286" t="s">
        <v>1559</v>
      </c>
      <c r="I286" t="s">
        <v>1522</v>
      </c>
      <c r="J286" t="s">
        <v>1535</v>
      </c>
      <c r="K286" t="s">
        <v>1594</v>
      </c>
    </row>
    <row r="287" spans="1:11" x14ac:dyDescent="0.3">
      <c r="A287" t="s">
        <v>253</v>
      </c>
      <c r="B287" t="str">
        <f t="shared" si="9"/>
        <v>crewReport</v>
      </c>
      <c r="C287" t="str">
        <f t="shared" si="10"/>
        <v>KerbinSrfLandedR&amp;DCornerLab</v>
      </c>
      <c r="D287" t="s">
        <v>1522</v>
      </c>
      <c r="E287" t="s">
        <v>1535</v>
      </c>
      <c r="F287" t="str">
        <f>RIGHT(Tabelle1[[#This Row],[Where]],LEN(Tabelle1[[#This Row],[Where]])-(LEN(Tabelle1[[#This Row],[Body]])+LEN(Tabelle1[[#This Row],[How]])))</f>
        <v>R&amp;DCornerLab</v>
      </c>
      <c r="H287" t="s">
        <v>1559</v>
      </c>
      <c r="I287" t="s">
        <v>1522</v>
      </c>
      <c r="J287" t="s">
        <v>1535</v>
      </c>
      <c r="K287" t="s">
        <v>1595</v>
      </c>
    </row>
    <row r="288" spans="1:11" x14ac:dyDescent="0.3">
      <c r="A288" t="s">
        <v>255</v>
      </c>
      <c r="B288" t="str">
        <f t="shared" si="9"/>
        <v>mobileMaterialsLab</v>
      </c>
      <c r="C288" t="str">
        <f t="shared" si="10"/>
        <v>KerbinSrfLandedR&amp;DCornerLab</v>
      </c>
      <c r="D288" t="s">
        <v>1522</v>
      </c>
      <c r="E288" t="s">
        <v>1535</v>
      </c>
      <c r="F288" t="str">
        <f>RIGHT(Tabelle1[[#This Row],[Where]],LEN(Tabelle1[[#This Row],[Where]])-(LEN(Tabelle1[[#This Row],[Body]])+LEN(Tabelle1[[#This Row],[How]])))</f>
        <v>R&amp;DCornerLab</v>
      </c>
      <c r="H288" t="s">
        <v>1559</v>
      </c>
      <c r="I288" t="s">
        <v>1522</v>
      </c>
      <c r="J288" t="s">
        <v>1535</v>
      </c>
      <c r="K288" t="s">
        <v>1577</v>
      </c>
    </row>
    <row r="289" spans="1:11" x14ac:dyDescent="0.3">
      <c r="A289" t="s">
        <v>258</v>
      </c>
      <c r="B289" t="str">
        <f t="shared" si="9"/>
        <v>mysteryGoo</v>
      </c>
      <c r="C289" t="str">
        <f t="shared" si="10"/>
        <v>KerbinSrfLandedR&amp;DCornerLab</v>
      </c>
      <c r="D289" t="s">
        <v>1522</v>
      </c>
      <c r="E289" t="s">
        <v>1535</v>
      </c>
      <c r="F289" t="str">
        <f>RIGHT(Tabelle1[[#This Row],[Where]],LEN(Tabelle1[[#This Row],[Where]])-(LEN(Tabelle1[[#This Row],[Body]])+LEN(Tabelle1[[#This Row],[How]])))</f>
        <v>R&amp;DCornerLab</v>
      </c>
      <c r="H289" t="s">
        <v>1559</v>
      </c>
      <c r="I289" t="s">
        <v>1522</v>
      </c>
      <c r="J289" t="s">
        <v>1535</v>
      </c>
      <c r="K289" t="s">
        <v>1596</v>
      </c>
    </row>
    <row r="290" spans="1:11" x14ac:dyDescent="0.3">
      <c r="A290" t="s">
        <v>261</v>
      </c>
      <c r="B290" t="str">
        <f t="shared" si="9"/>
        <v>temperatureScan</v>
      </c>
      <c r="C290" t="str">
        <f t="shared" si="10"/>
        <v>KerbinSrfLandedR&amp;DCornerLab</v>
      </c>
      <c r="D290" t="s">
        <v>1522</v>
      </c>
      <c r="E290" t="s">
        <v>1535</v>
      </c>
      <c r="F290" t="str">
        <f>RIGHT(Tabelle1[[#This Row],[Where]],LEN(Tabelle1[[#This Row],[Where]])-(LEN(Tabelle1[[#This Row],[Body]])+LEN(Tabelle1[[#This Row],[How]])))</f>
        <v>R&amp;DCornerLab</v>
      </c>
      <c r="H290" t="s">
        <v>1559</v>
      </c>
      <c r="I290" t="s">
        <v>1522</v>
      </c>
      <c r="J290" t="s">
        <v>1535</v>
      </c>
      <c r="K290" t="s">
        <v>1597</v>
      </c>
    </row>
    <row r="291" spans="1:11" x14ac:dyDescent="0.3">
      <c r="A291" t="s">
        <v>263</v>
      </c>
      <c r="B291" t="str">
        <f t="shared" si="9"/>
        <v>barometerScan</v>
      </c>
      <c r="C291" t="str">
        <f t="shared" si="10"/>
        <v>KerbinSrfLandedR&amp;DCornerLab</v>
      </c>
      <c r="D291" t="s">
        <v>1522</v>
      </c>
      <c r="E291" t="s">
        <v>1535</v>
      </c>
      <c r="F291" t="str">
        <f>RIGHT(Tabelle1[[#This Row],[Where]],LEN(Tabelle1[[#This Row],[Where]])-(LEN(Tabelle1[[#This Row],[Body]])+LEN(Tabelle1[[#This Row],[How]])))</f>
        <v>R&amp;DCornerLab</v>
      </c>
      <c r="H291" t="s">
        <v>1559</v>
      </c>
      <c r="I291" t="s">
        <v>1522</v>
      </c>
      <c r="J291" t="s">
        <v>1535</v>
      </c>
      <c r="K291" t="s">
        <v>1598</v>
      </c>
    </row>
    <row r="292" spans="1:11" x14ac:dyDescent="0.3">
      <c r="A292" t="s">
        <v>1325</v>
      </c>
      <c r="B292" t="str">
        <f t="shared" si="9"/>
        <v>atmosphereAnalysis</v>
      </c>
      <c r="C292" t="str">
        <f t="shared" si="10"/>
        <v>KerbinSrfLandedR&amp;DCornerLab</v>
      </c>
      <c r="D292" t="s">
        <v>1522</v>
      </c>
      <c r="E292" t="s">
        <v>1535</v>
      </c>
      <c r="F292" t="str">
        <f>RIGHT(Tabelle1[[#This Row],[Where]],LEN(Tabelle1[[#This Row],[Where]])-(LEN(Tabelle1[[#This Row],[Body]])+LEN(Tabelle1[[#This Row],[How]])))</f>
        <v>R&amp;DCornerLab</v>
      </c>
      <c r="H292" t="s">
        <v>1559</v>
      </c>
      <c r="I292" t="s">
        <v>1522</v>
      </c>
      <c r="J292" t="s">
        <v>1535</v>
      </c>
      <c r="K292" t="s">
        <v>1599</v>
      </c>
    </row>
    <row r="293" spans="1:11" x14ac:dyDescent="0.3">
      <c r="A293" t="s">
        <v>1327</v>
      </c>
      <c r="B293" t="str">
        <f t="shared" si="9"/>
        <v>seismicScan</v>
      </c>
      <c r="C293" t="str">
        <f t="shared" si="10"/>
        <v>KerbinSrfLandedR&amp;DCornerLab</v>
      </c>
      <c r="D293" t="s">
        <v>1522</v>
      </c>
      <c r="E293" t="s">
        <v>1535</v>
      </c>
      <c r="F293" t="str">
        <f>RIGHT(Tabelle1[[#This Row],[Where]],LEN(Tabelle1[[#This Row],[Where]])-(LEN(Tabelle1[[#This Row],[Body]])+LEN(Tabelle1[[#This Row],[How]])))</f>
        <v>R&amp;DCornerLab</v>
      </c>
      <c r="H293" t="s">
        <v>1559</v>
      </c>
      <c r="I293" t="s">
        <v>1522</v>
      </c>
      <c r="J293" t="s">
        <v>1536</v>
      </c>
      <c r="K293" t="s">
        <v>1568</v>
      </c>
    </row>
    <row r="294" spans="1:11" x14ac:dyDescent="0.3">
      <c r="A294" t="s">
        <v>1329</v>
      </c>
      <c r="B294" t="str">
        <f t="shared" si="9"/>
        <v>gravityScan</v>
      </c>
      <c r="C294" t="str">
        <f t="shared" si="10"/>
        <v>KerbinSrfLandedR&amp;DCornerLab</v>
      </c>
      <c r="D294" t="s">
        <v>1522</v>
      </c>
      <c r="E294" t="s">
        <v>1535</v>
      </c>
      <c r="F294" t="str">
        <f>RIGHT(Tabelle1[[#This Row],[Where]],LEN(Tabelle1[[#This Row],[Where]])-(LEN(Tabelle1[[#This Row],[Body]])+LEN(Tabelle1[[#This Row],[How]])))</f>
        <v>R&amp;DCornerLab</v>
      </c>
      <c r="H294" t="s">
        <v>1559</v>
      </c>
      <c r="I294" t="s">
        <v>1522</v>
      </c>
      <c r="J294" t="s">
        <v>1536</v>
      </c>
      <c r="K294" t="s">
        <v>1571</v>
      </c>
    </row>
    <row r="295" spans="1:11" x14ac:dyDescent="0.3">
      <c r="A295" t="s">
        <v>1331</v>
      </c>
      <c r="B295" t="str">
        <f t="shared" si="9"/>
        <v>surfaceSample</v>
      </c>
      <c r="C295" t="str">
        <f t="shared" si="10"/>
        <v>KerbinSrfLandedR&amp;DCornerLab</v>
      </c>
      <c r="D295" t="s">
        <v>1522</v>
      </c>
      <c r="E295" t="s">
        <v>1535</v>
      </c>
      <c r="F295" t="str">
        <f>RIGHT(Tabelle1[[#This Row],[Where]],LEN(Tabelle1[[#This Row],[Where]])-(LEN(Tabelle1[[#This Row],[Body]])+LEN(Tabelle1[[#This Row],[How]])))</f>
        <v>R&amp;DCornerLab</v>
      </c>
      <c r="H295" t="s">
        <v>1558</v>
      </c>
      <c r="I295" t="s">
        <v>1522</v>
      </c>
      <c r="J295" t="s">
        <v>1537</v>
      </c>
      <c r="K295" t="s">
        <v>1547</v>
      </c>
    </row>
    <row r="296" spans="1:11" x14ac:dyDescent="0.3">
      <c r="A296" t="s">
        <v>1333</v>
      </c>
      <c r="B296" t="str">
        <f t="shared" si="9"/>
        <v>evaReport</v>
      </c>
      <c r="C296" t="str">
        <f t="shared" si="10"/>
        <v>KerbinSrfLandedR&amp;DCornerLab</v>
      </c>
      <c r="D296" t="s">
        <v>1522</v>
      </c>
      <c r="E296" t="s">
        <v>1535</v>
      </c>
      <c r="F296" t="str">
        <f>RIGHT(Tabelle1[[#This Row],[Where]],LEN(Tabelle1[[#This Row],[Where]])-(LEN(Tabelle1[[#This Row],[Body]])+LEN(Tabelle1[[#This Row],[How]])))</f>
        <v>R&amp;DCornerLab</v>
      </c>
      <c r="H296" t="s">
        <v>1558</v>
      </c>
      <c r="I296" t="s">
        <v>1522</v>
      </c>
      <c r="J296" t="s">
        <v>1534</v>
      </c>
      <c r="K296" t="s">
        <v>1547</v>
      </c>
    </row>
    <row r="297" spans="1:11" x14ac:dyDescent="0.3">
      <c r="A297" t="s">
        <v>243</v>
      </c>
      <c r="B297" t="str">
        <f t="shared" si="9"/>
        <v>crewReport</v>
      </c>
      <c r="C297" t="str">
        <f t="shared" si="10"/>
        <v>KerbinSrfLandedR&amp;DMainBuilding</v>
      </c>
      <c r="D297" t="s">
        <v>1522</v>
      </c>
      <c r="E297" t="s">
        <v>1535</v>
      </c>
      <c r="F297" t="str">
        <f>RIGHT(Tabelle1[[#This Row],[Where]],LEN(Tabelle1[[#This Row],[Where]])-(LEN(Tabelle1[[#This Row],[Body]])+LEN(Tabelle1[[#This Row],[How]])))</f>
        <v>R&amp;DMainBuilding</v>
      </c>
      <c r="H297" t="s">
        <v>1558</v>
      </c>
      <c r="I297" t="s">
        <v>1522</v>
      </c>
      <c r="J297" t="s">
        <v>1544</v>
      </c>
      <c r="K297" t="s">
        <v>1547</v>
      </c>
    </row>
    <row r="298" spans="1:11" x14ac:dyDescent="0.3">
      <c r="A298" t="s">
        <v>245</v>
      </c>
      <c r="B298" t="str">
        <f t="shared" si="9"/>
        <v>mobileMaterialsLab</v>
      </c>
      <c r="C298" t="str">
        <f t="shared" si="10"/>
        <v>KerbinSrfLandedR&amp;DMainBuilding</v>
      </c>
      <c r="D298" t="s">
        <v>1522</v>
      </c>
      <c r="E298" t="s">
        <v>1535</v>
      </c>
      <c r="F298" t="str">
        <f>RIGHT(Tabelle1[[#This Row],[Where]],LEN(Tabelle1[[#This Row],[Where]])-(LEN(Tabelle1[[#This Row],[Body]])+LEN(Tabelle1[[#This Row],[How]])))</f>
        <v>R&amp;DMainBuilding</v>
      </c>
      <c r="H298" t="s">
        <v>1558</v>
      </c>
      <c r="I298" t="s">
        <v>1522</v>
      </c>
      <c r="J298" t="s">
        <v>1545</v>
      </c>
      <c r="K298" t="s">
        <v>1547</v>
      </c>
    </row>
    <row r="299" spans="1:11" x14ac:dyDescent="0.3">
      <c r="A299" t="s">
        <v>247</v>
      </c>
      <c r="B299" t="str">
        <f t="shared" si="9"/>
        <v>mysteryGoo</v>
      </c>
      <c r="C299" t="str">
        <f t="shared" si="10"/>
        <v>KerbinSrfLandedR&amp;DMainBuilding</v>
      </c>
      <c r="D299" t="s">
        <v>1522</v>
      </c>
      <c r="E299" t="s">
        <v>1535</v>
      </c>
      <c r="F299" t="str">
        <f>RIGHT(Tabelle1[[#This Row],[Where]],LEN(Tabelle1[[#This Row],[Where]])-(LEN(Tabelle1[[#This Row],[Body]])+LEN(Tabelle1[[#This Row],[How]])))</f>
        <v>R&amp;DMainBuilding</v>
      </c>
      <c r="H299" t="s">
        <v>1558</v>
      </c>
      <c r="I299" t="s">
        <v>1522</v>
      </c>
      <c r="J299" t="s">
        <v>1535</v>
      </c>
      <c r="K299" t="s">
        <v>1547</v>
      </c>
    </row>
    <row r="300" spans="1:11" x14ac:dyDescent="0.3">
      <c r="A300" t="s">
        <v>249</v>
      </c>
      <c r="B300" t="str">
        <f t="shared" si="9"/>
        <v>temperatureScan</v>
      </c>
      <c r="C300" t="str">
        <f t="shared" si="10"/>
        <v>KerbinSrfLandedR&amp;DMainBuilding</v>
      </c>
      <c r="D300" t="s">
        <v>1522</v>
      </c>
      <c r="E300" t="s">
        <v>1535</v>
      </c>
      <c r="F300" t="str">
        <f>RIGHT(Tabelle1[[#This Row],[Where]],LEN(Tabelle1[[#This Row],[Where]])-(LEN(Tabelle1[[#This Row],[Body]])+LEN(Tabelle1[[#This Row],[How]])))</f>
        <v>R&amp;DMainBuilding</v>
      </c>
      <c r="H300" t="s">
        <v>1558</v>
      </c>
      <c r="I300" t="s">
        <v>1522</v>
      </c>
      <c r="J300" t="s">
        <v>1536</v>
      </c>
      <c r="K300" t="s">
        <v>1547</v>
      </c>
    </row>
    <row r="301" spans="1:11" x14ac:dyDescent="0.3">
      <c r="A301" t="s">
        <v>251</v>
      </c>
      <c r="B301" t="str">
        <f t="shared" si="9"/>
        <v>barometerScan</v>
      </c>
      <c r="C301" t="str">
        <f t="shared" si="10"/>
        <v>KerbinSrfLandedR&amp;DMainBuilding</v>
      </c>
      <c r="D301" t="s">
        <v>1522</v>
      </c>
      <c r="E301" t="s">
        <v>1535</v>
      </c>
      <c r="F301" t="str">
        <f>RIGHT(Tabelle1[[#This Row],[Where]],LEN(Tabelle1[[#This Row],[Where]])-(LEN(Tabelle1[[#This Row],[Body]])+LEN(Tabelle1[[#This Row],[How]])))</f>
        <v>R&amp;DMainBuilding</v>
      </c>
      <c r="H301" t="s">
        <v>1556</v>
      </c>
      <c r="I301" t="s">
        <v>1522</v>
      </c>
      <c r="J301" t="s">
        <v>1537</v>
      </c>
      <c r="K301" t="s">
        <v>1547</v>
      </c>
    </row>
    <row r="302" spans="1:11" x14ac:dyDescent="0.3">
      <c r="A302" t="s">
        <v>433</v>
      </c>
      <c r="B302" t="str">
        <f t="shared" si="9"/>
        <v>surfaceSample</v>
      </c>
      <c r="C302" t="str">
        <f t="shared" si="10"/>
        <v>KerbinSrfLandedR&amp;DMainBuilding</v>
      </c>
      <c r="D302" t="s">
        <v>1522</v>
      </c>
      <c r="E302" t="s">
        <v>1535</v>
      </c>
      <c r="F302" t="str">
        <f>RIGHT(Tabelle1[[#This Row],[Where]],LEN(Tabelle1[[#This Row],[Where]])-(LEN(Tabelle1[[#This Row],[Body]])+LEN(Tabelle1[[#This Row],[How]])))</f>
        <v>R&amp;DMainBuilding</v>
      </c>
      <c r="H302" t="s">
        <v>1556</v>
      </c>
      <c r="I302" t="s">
        <v>1522</v>
      </c>
      <c r="J302" t="s">
        <v>1534</v>
      </c>
      <c r="K302" t="s">
        <v>1547</v>
      </c>
    </row>
    <row r="303" spans="1:11" x14ac:dyDescent="0.3">
      <c r="A303" t="s">
        <v>435</v>
      </c>
      <c r="B303" t="str">
        <f t="shared" si="9"/>
        <v>evaReport</v>
      </c>
      <c r="C303" t="str">
        <f t="shared" si="10"/>
        <v>KerbinSrfLandedR&amp;DMainBuilding</v>
      </c>
      <c r="D303" t="s">
        <v>1522</v>
      </c>
      <c r="E303" t="s">
        <v>1535</v>
      </c>
      <c r="F303" t="str">
        <f>RIGHT(Tabelle1[[#This Row],[Where]],LEN(Tabelle1[[#This Row],[Where]])-(LEN(Tabelle1[[#This Row],[Body]])+LEN(Tabelle1[[#This Row],[How]])))</f>
        <v>R&amp;DMainBuilding</v>
      </c>
      <c r="H303" t="s">
        <v>1556</v>
      </c>
      <c r="I303" t="s">
        <v>1522</v>
      </c>
      <c r="J303" t="s">
        <v>1544</v>
      </c>
      <c r="K303" t="s">
        <v>1547</v>
      </c>
    </row>
    <row r="304" spans="1:11" x14ac:dyDescent="0.3">
      <c r="A304" t="s">
        <v>518</v>
      </c>
      <c r="B304" t="str">
        <f t="shared" si="9"/>
        <v>atmosphereAnalysis</v>
      </c>
      <c r="C304" t="str">
        <f t="shared" si="10"/>
        <v>KerbinSrfLandedR&amp;DMainBuilding</v>
      </c>
      <c r="D304" t="s">
        <v>1522</v>
      </c>
      <c r="E304" t="s">
        <v>1535</v>
      </c>
      <c r="F304" t="str">
        <f>RIGHT(Tabelle1[[#This Row],[Where]],LEN(Tabelle1[[#This Row],[Where]])-(LEN(Tabelle1[[#This Row],[Body]])+LEN(Tabelle1[[#This Row],[How]])))</f>
        <v>R&amp;DMainBuilding</v>
      </c>
      <c r="H304" t="s">
        <v>1556</v>
      </c>
      <c r="I304" t="s">
        <v>1522</v>
      </c>
      <c r="J304" t="s">
        <v>1545</v>
      </c>
      <c r="K304" t="s">
        <v>1547</v>
      </c>
    </row>
    <row r="305" spans="1:11" x14ac:dyDescent="0.3">
      <c r="A305" t="s">
        <v>1247</v>
      </c>
      <c r="B305" t="str">
        <f t="shared" si="9"/>
        <v>seismicScan</v>
      </c>
      <c r="C305" t="str">
        <f t="shared" si="10"/>
        <v>KerbinSrfLandedR&amp;DMainBuilding</v>
      </c>
      <c r="D305" t="s">
        <v>1522</v>
      </c>
      <c r="E305" t="s">
        <v>1535</v>
      </c>
      <c r="F305" t="str">
        <f>RIGHT(Tabelle1[[#This Row],[Where]],LEN(Tabelle1[[#This Row],[Where]])-(LEN(Tabelle1[[#This Row],[Body]])+LEN(Tabelle1[[#This Row],[How]])))</f>
        <v>R&amp;DMainBuilding</v>
      </c>
      <c r="H305" t="s">
        <v>1556</v>
      </c>
      <c r="I305" t="s">
        <v>1522</v>
      </c>
      <c r="J305" t="s">
        <v>1535</v>
      </c>
      <c r="K305" t="s">
        <v>1547</v>
      </c>
    </row>
    <row r="306" spans="1:11" x14ac:dyDescent="0.3">
      <c r="A306" t="s">
        <v>1249</v>
      </c>
      <c r="B306" t="str">
        <f t="shared" si="9"/>
        <v>gravityScan</v>
      </c>
      <c r="C306" t="str">
        <f t="shared" si="10"/>
        <v>KerbinSrfLandedR&amp;DMainBuilding</v>
      </c>
      <c r="D306" t="s">
        <v>1522</v>
      </c>
      <c r="E306" t="s">
        <v>1535</v>
      </c>
      <c r="F306" t="str">
        <f>RIGHT(Tabelle1[[#This Row],[Where]],LEN(Tabelle1[[#This Row],[Where]])-(LEN(Tabelle1[[#This Row],[Body]])+LEN(Tabelle1[[#This Row],[How]])))</f>
        <v>R&amp;DMainBuilding</v>
      </c>
      <c r="H306" t="s">
        <v>1556</v>
      </c>
      <c r="I306" t="s">
        <v>1522</v>
      </c>
      <c r="J306" t="s">
        <v>1536</v>
      </c>
      <c r="K306" t="s">
        <v>1547</v>
      </c>
    </row>
    <row r="307" spans="1:11" x14ac:dyDescent="0.3">
      <c r="A307" t="s">
        <v>1271</v>
      </c>
      <c r="B307" t="str">
        <f t="shared" si="9"/>
        <v>crewReport</v>
      </c>
      <c r="C307" t="str">
        <f t="shared" si="10"/>
        <v>KerbinSrfLandedR&amp;DObservatory</v>
      </c>
      <c r="D307" t="s">
        <v>1522</v>
      </c>
      <c r="E307" t="s">
        <v>1535</v>
      </c>
      <c r="F307" t="str">
        <f>RIGHT(Tabelle1[[#This Row],[Where]],LEN(Tabelle1[[#This Row],[Where]])-(LEN(Tabelle1[[#This Row],[Body]])+LEN(Tabelle1[[#This Row],[How]])))</f>
        <v>R&amp;DObservatory</v>
      </c>
      <c r="H307" t="s">
        <v>1552</v>
      </c>
      <c r="I307" t="s">
        <v>1522</v>
      </c>
      <c r="J307" t="s">
        <v>1537</v>
      </c>
      <c r="K307" t="s">
        <v>1547</v>
      </c>
    </row>
    <row r="308" spans="1:11" x14ac:dyDescent="0.3">
      <c r="A308" t="s">
        <v>1273</v>
      </c>
      <c r="B308" t="str">
        <f t="shared" si="9"/>
        <v>atmosphereAnalysis</v>
      </c>
      <c r="C308" t="str">
        <f t="shared" si="10"/>
        <v>KerbinSrfLandedR&amp;DObservatory</v>
      </c>
      <c r="D308" t="s">
        <v>1522</v>
      </c>
      <c r="E308" t="s">
        <v>1535</v>
      </c>
      <c r="F308" t="str">
        <f>RIGHT(Tabelle1[[#This Row],[Where]],LEN(Tabelle1[[#This Row],[Where]])-(LEN(Tabelle1[[#This Row],[Body]])+LEN(Tabelle1[[#This Row],[How]])))</f>
        <v>R&amp;DObservatory</v>
      </c>
      <c r="H308" t="s">
        <v>1552</v>
      </c>
      <c r="I308" t="s">
        <v>1522</v>
      </c>
      <c r="J308" t="s">
        <v>1534</v>
      </c>
      <c r="K308" t="s">
        <v>1547</v>
      </c>
    </row>
    <row r="309" spans="1:11" x14ac:dyDescent="0.3">
      <c r="A309" t="s">
        <v>1275</v>
      </c>
      <c r="B309" t="str">
        <f t="shared" si="9"/>
        <v>seismicScan</v>
      </c>
      <c r="C309" t="str">
        <f t="shared" si="10"/>
        <v>KerbinSrfLandedR&amp;DObservatory</v>
      </c>
      <c r="D309" t="s">
        <v>1522</v>
      </c>
      <c r="E309" t="s">
        <v>1535</v>
      </c>
      <c r="F309" t="str">
        <f>RIGHT(Tabelle1[[#This Row],[Where]],LEN(Tabelle1[[#This Row],[Where]])-(LEN(Tabelle1[[#This Row],[Body]])+LEN(Tabelle1[[#This Row],[How]])))</f>
        <v>R&amp;DObservatory</v>
      </c>
      <c r="H309" t="s">
        <v>1552</v>
      </c>
      <c r="I309" t="s">
        <v>1522</v>
      </c>
      <c r="J309" t="s">
        <v>1544</v>
      </c>
      <c r="K309" t="s">
        <v>1547</v>
      </c>
    </row>
    <row r="310" spans="1:11" x14ac:dyDescent="0.3">
      <c r="A310" t="s">
        <v>1277</v>
      </c>
      <c r="B310" t="str">
        <f t="shared" si="9"/>
        <v>gravityScan</v>
      </c>
      <c r="C310" t="str">
        <f t="shared" si="10"/>
        <v>KerbinSrfLandedR&amp;DObservatory</v>
      </c>
      <c r="D310" t="s">
        <v>1522</v>
      </c>
      <c r="E310" t="s">
        <v>1535</v>
      </c>
      <c r="F310" t="str">
        <f>RIGHT(Tabelle1[[#This Row],[Where]],LEN(Tabelle1[[#This Row],[Where]])-(LEN(Tabelle1[[#This Row],[Body]])+LEN(Tabelle1[[#This Row],[How]])))</f>
        <v>R&amp;DObservatory</v>
      </c>
      <c r="H310" t="s">
        <v>1552</v>
      </c>
      <c r="I310" t="s">
        <v>1522</v>
      </c>
      <c r="J310" t="s">
        <v>1545</v>
      </c>
      <c r="K310" t="s">
        <v>1547</v>
      </c>
    </row>
    <row r="311" spans="1:11" x14ac:dyDescent="0.3">
      <c r="A311" t="s">
        <v>1279</v>
      </c>
      <c r="B311" t="str">
        <f t="shared" si="9"/>
        <v>mysteryGoo</v>
      </c>
      <c r="C311" t="str">
        <f t="shared" si="10"/>
        <v>KerbinSrfLandedR&amp;DObservatory</v>
      </c>
      <c r="D311" t="s">
        <v>1522</v>
      </c>
      <c r="E311" t="s">
        <v>1535</v>
      </c>
      <c r="F311" t="str">
        <f>RIGHT(Tabelle1[[#This Row],[Where]],LEN(Tabelle1[[#This Row],[Where]])-(LEN(Tabelle1[[#This Row],[Body]])+LEN(Tabelle1[[#This Row],[How]])))</f>
        <v>R&amp;DObservatory</v>
      </c>
      <c r="H311" t="s">
        <v>1552</v>
      </c>
      <c r="I311" t="s">
        <v>1522</v>
      </c>
      <c r="J311" t="s">
        <v>1535</v>
      </c>
      <c r="K311" t="s">
        <v>1578</v>
      </c>
    </row>
    <row r="312" spans="1:11" x14ac:dyDescent="0.3">
      <c r="A312" t="s">
        <v>1281</v>
      </c>
      <c r="B312" t="str">
        <f t="shared" si="9"/>
        <v>barometerScan</v>
      </c>
      <c r="C312" t="str">
        <f t="shared" si="10"/>
        <v>KerbinSrfLandedR&amp;DObservatory</v>
      </c>
      <c r="D312" t="s">
        <v>1522</v>
      </c>
      <c r="E312" t="s">
        <v>1535</v>
      </c>
      <c r="F312" t="str">
        <f>RIGHT(Tabelle1[[#This Row],[Where]],LEN(Tabelle1[[#This Row],[Where]])-(LEN(Tabelle1[[#This Row],[Body]])+LEN(Tabelle1[[#This Row],[How]])))</f>
        <v>R&amp;DObservatory</v>
      </c>
      <c r="H312" t="s">
        <v>1552</v>
      </c>
      <c r="I312" t="s">
        <v>1522</v>
      </c>
      <c r="J312" t="s">
        <v>1535</v>
      </c>
      <c r="K312" t="s">
        <v>1572</v>
      </c>
    </row>
    <row r="313" spans="1:11" x14ac:dyDescent="0.3">
      <c r="A313" t="s">
        <v>1283</v>
      </c>
      <c r="B313" t="str">
        <f t="shared" si="9"/>
        <v>temperatureScan</v>
      </c>
      <c r="C313" t="str">
        <f t="shared" si="10"/>
        <v>KerbinSrfLandedR&amp;DObservatory</v>
      </c>
      <c r="D313" t="s">
        <v>1522</v>
      </c>
      <c r="E313" t="s">
        <v>1535</v>
      </c>
      <c r="F313" t="str">
        <f>RIGHT(Tabelle1[[#This Row],[Where]],LEN(Tabelle1[[#This Row],[Where]])-(LEN(Tabelle1[[#This Row],[Body]])+LEN(Tabelle1[[#This Row],[How]])))</f>
        <v>R&amp;DObservatory</v>
      </c>
      <c r="H313" t="s">
        <v>1552</v>
      </c>
      <c r="I313" t="s">
        <v>1522</v>
      </c>
      <c r="J313" t="s">
        <v>1535</v>
      </c>
      <c r="K313" t="s">
        <v>1579</v>
      </c>
    </row>
    <row r="314" spans="1:11" x14ac:dyDescent="0.3">
      <c r="A314" t="s">
        <v>1285</v>
      </c>
      <c r="B314" t="str">
        <f t="shared" si="9"/>
        <v>surfaceSample</v>
      </c>
      <c r="C314" t="str">
        <f t="shared" si="10"/>
        <v>KerbinSrfLandedR&amp;DObservatory</v>
      </c>
      <c r="D314" t="s">
        <v>1522</v>
      </c>
      <c r="E314" t="s">
        <v>1535</v>
      </c>
      <c r="F314" t="str">
        <f>RIGHT(Tabelle1[[#This Row],[Where]],LEN(Tabelle1[[#This Row],[Where]])-(LEN(Tabelle1[[#This Row],[Body]])+LEN(Tabelle1[[#This Row],[How]])))</f>
        <v>R&amp;DObservatory</v>
      </c>
      <c r="H314" t="s">
        <v>1552</v>
      </c>
      <c r="I314" t="s">
        <v>1522</v>
      </c>
      <c r="J314" t="s">
        <v>1535</v>
      </c>
      <c r="K314" t="s">
        <v>1562</v>
      </c>
    </row>
    <row r="315" spans="1:11" x14ac:dyDescent="0.3">
      <c r="A315" t="s">
        <v>1287</v>
      </c>
      <c r="B315" t="str">
        <f t="shared" si="9"/>
        <v>evaReport</v>
      </c>
      <c r="C315" t="str">
        <f t="shared" si="10"/>
        <v>KerbinSrfLandedR&amp;DObservatory</v>
      </c>
      <c r="D315" t="s">
        <v>1522</v>
      </c>
      <c r="E315" t="s">
        <v>1535</v>
      </c>
      <c r="F315" t="str">
        <f>RIGHT(Tabelle1[[#This Row],[Where]],LEN(Tabelle1[[#This Row],[Where]])-(LEN(Tabelle1[[#This Row],[Body]])+LEN(Tabelle1[[#This Row],[How]])))</f>
        <v>R&amp;DObservatory</v>
      </c>
      <c r="H315" t="s">
        <v>1552</v>
      </c>
      <c r="I315" t="s">
        <v>1522</v>
      </c>
      <c r="J315" t="s">
        <v>1535</v>
      </c>
      <c r="K315" t="s">
        <v>1580</v>
      </c>
    </row>
    <row r="316" spans="1:11" x14ac:dyDescent="0.3">
      <c r="A316" t="s">
        <v>1504</v>
      </c>
      <c r="B316" t="str">
        <f t="shared" si="9"/>
        <v>crewReport</v>
      </c>
      <c r="C316" t="str">
        <f t="shared" si="10"/>
        <v>KerbinSrfLandedR&amp;DSideLab</v>
      </c>
      <c r="D316" t="s">
        <v>1522</v>
      </c>
      <c r="E316" t="s">
        <v>1535</v>
      </c>
      <c r="F316" t="str">
        <f>RIGHT(Tabelle1[[#This Row],[Where]],LEN(Tabelle1[[#This Row],[Where]])-(LEN(Tabelle1[[#This Row],[Body]])+LEN(Tabelle1[[#This Row],[How]])))</f>
        <v>R&amp;DSideLab</v>
      </c>
      <c r="H316" t="s">
        <v>1552</v>
      </c>
      <c r="I316" t="s">
        <v>1522</v>
      </c>
      <c r="J316" t="s">
        <v>1535</v>
      </c>
      <c r="K316" t="s">
        <v>1563</v>
      </c>
    </row>
    <row r="317" spans="1:11" x14ac:dyDescent="0.3">
      <c r="A317" t="s">
        <v>1506</v>
      </c>
      <c r="B317" t="str">
        <f t="shared" si="9"/>
        <v>atmosphereAnalysis</v>
      </c>
      <c r="C317" t="str">
        <f t="shared" si="10"/>
        <v>KerbinSrfLandedR&amp;DSideLab</v>
      </c>
      <c r="D317" t="s">
        <v>1522</v>
      </c>
      <c r="E317" t="s">
        <v>1535</v>
      </c>
      <c r="F317" t="str">
        <f>RIGHT(Tabelle1[[#This Row],[Where]],LEN(Tabelle1[[#This Row],[Where]])-(LEN(Tabelle1[[#This Row],[Body]])+LEN(Tabelle1[[#This Row],[How]])))</f>
        <v>R&amp;DSideLab</v>
      </c>
      <c r="H317" t="s">
        <v>1552</v>
      </c>
      <c r="I317" t="s">
        <v>1522</v>
      </c>
      <c r="J317" t="s">
        <v>1535</v>
      </c>
      <c r="K317" t="s">
        <v>1564</v>
      </c>
    </row>
    <row r="318" spans="1:11" x14ac:dyDescent="0.3">
      <c r="A318" t="s">
        <v>1508</v>
      </c>
      <c r="B318" t="str">
        <f t="shared" si="9"/>
        <v>seismicScan</v>
      </c>
      <c r="C318" t="str">
        <f t="shared" si="10"/>
        <v>KerbinSrfLandedR&amp;DSideLab</v>
      </c>
      <c r="D318" t="s">
        <v>1522</v>
      </c>
      <c r="E318" t="s">
        <v>1535</v>
      </c>
      <c r="F318" t="str">
        <f>RIGHT(Tabelle1[[#This Row],[Where]],LEN(Tabelle1[[#This Row],[Where]])-(LEN(Tabelle1[[#This Row],[Body]])+LEN(Tabelle1[[#This Row],[How]])))</f>
        <v>R&amp;DSideLab</v>
      </c>
      <c r="H318" t="s">
        <v>1552</v>
      </c>
      <c r="I318" t="s">
        <v>1522</v>
      </c>
      <c r="J318" t="s">
        <v>1535</v>
      </c>
      <c r="K318" t="s">
        <v>1573</v>
      </c>
    </row>
    <row r="319" spans="1:11" x14ac:dyDescent="0.3">
      <c r="A319" t="s">
        <v>1510</v>
      </c>
      <c r="B319" t="str">
        <f t="shared" si="9"/>
        <v>gravityScan</v>
      </c>
      <c r="C319" t="str">
        <f t="shared" si="10"/>
        <v>KerbinSrfLandedR&amp;DSideLab</v>
      </c>
      <c r="D319" t="s">
        <v>1522</v>
      </c>
      <c r="E319" t="s">
        <v>1535</v>
      </c>
      <c r="F319" t="str">
        <f>RIGHT(Tabelle1[[#This Row],[Where]],LEN(Tabelle1[[#This Row],[Where]])-(LEN(Tabelle1[[#This Row],[Body]])+LEN(Tabelle1[[#This Row],[How]])))</f>
        <v>R&amp;DSideLab</v>
      </c>
      <c r="H319" t="s">
        <v>1552</v>
      </c>
      <c r="I319" t="s">
        <v>1522</v>
      </c>
      <c r="J319" t="s">
        <v>1535</v>
      </c>
      <c r="K319" t="s">
        <v>1581</v>
      </c>
    </row>
    <row r="320" spans="1:11" x14ac:dyDescent="0.3">
      <c r="A320" t="s">
        <v>1512</v>
      </c>
      <c r="B320" t="str">
        <f t="shared" si="9"/>
        <v>mysteryGoo</v>
      </c>
      <c r="C320" t="str">
        <f t="shared" si="10"/>
        <v>KerbinSrfLandedR&amp;DSideLab</v>
      </c>
      <c r="D320" t="s">
        <v>1522</v>
      </c>
      <c r="E320" t="s">
        <v>1535</v>
      </c>
      <c r="F320" t="str">
        <f>RIGHT(Tabelle1[[#This Row],[Where]],LEN(Tabelle1[[#This Row],[Where]])-(LEN(Tabelle1[[#This Row],[Body]])+LEN(Tabelle1[[#This Row],[How]])))</f>
        <v>R&amp;DSideLab</v>
      </c>
      <c r="H320" t="s">
        <v>1552</v>
      </c>
      <c r="I320" t="s">
        <v>1522</v>
      </c>
      <c r="J320" t="s">
        <v>1535</v>
      </c>
      <c r="K320" t="s">
        <v>1582</v>
      </c>
    </row>
    <row r="321" spans="1:11" x14ac:dyDescent="0.3">
      <c r="A321" t="s">
        <v>1514</v>
      </c>
      <c r="B321" t="str">
        <f t="shared" si="9"/>
        <v>temperatureScan</v>
      </c>
      <c r="C321" t="str">
        <f t="shared" si="10"/>
        <v>KerbinSrfLandedR&amp;DSideLab</v>
      </c>
      <c r="D321" t="s">
        <v>1522</v>
      </c>
      <c r="E321" t="s">
        <v>1535</v>
      </c>
      <c r="F321" t="str">
        <f>RIGHT(Tabelle1[[#This Row],[Where]],LEN(Tabelle1[[#This Row],[Where]])-(LEN(Tabelle1[[#This Row],[Body]])+LEN(Tabelle1[[#This Row],[How]])))</f>
        <v>R&amp;DSideLab</v>
      </c>
      <c r="H321" t="s">
        <v>1552</v>
      </c>
      <c r="I321" t="s">
        <v>1522</v>
      </c>
      <c r="J321" t="s">
        <v>1535</v>
      </c>
      <c r="K321" t="s">
        <v>1583</v>
      </c>
    </row>
    <row r="322" spans="1:11" x14ac:dyDescent="0.3">
      <c r="A322" t="s">
        <v>1516</v>
      </c>
      <c r="B322" t="str">
        <f t="shared" ref="B322:B385" si="11">LEFT(A322, SEARCH("@", A322) - 1)</f>
        <v>barometerScan</v>
      </c>
      <c r="C322" t="str">
        <f t="shared" ref="C322:C385" si="12">RIGHT(A322, LEN(A322) - SEARCH("@", A322))</f>
        <v>KerbinSrfLandedR&amp;DSideLab</v>
      </c>
      <c r="D322" t="s">
        <v>1522</v>
      </c>
      <c r="E322" t="s">
        <v>1535</v>
      </c>
      <c r="F322" t="str">
        <f>RIGHT(Tabelle1[[#This Row],[Where]],LEN(Tabelle1[[#This Row],[Where]])-(LEN(Tabelle1[[#This Row],[Body]])+LEN(Tabelle1[[#This Row],[How]])))</f>
        <v>R&amp;DSideLab</v>
      </c>
      <c r="H322" t="s">
        <v>1552</v>
      </c>
      <c r="I322" t="s">
        <v>1522</v>
      </c>
      <c r="J322" t="s">
        <v>1535</v>
      </c>
      <c r="K322" t="s">
        <v>1566</v>
      </c>
    </row>
    <row r="323" spans="1:11" x14ac:dyDescent="0.3">
      <c r="A323" t="s">
        <v>1518</v>
      </c>
      <c r="B323" t="str">
        <f t="shared" si="11"/>
        <v>surfaceSample</v>
      </c>
      <c r="C323" t="str">
        <f t="shared" si="12"/>
        <v>KerbinSrfLandedR&amp;DSideLab</v>
      </c>
      <c r="D323" t="s">
        <v>1522</v>
      </c>
      <c r="E323" t="s">
        <v>1535</v>
      </c>
      <c r="F323" t="str">
        <f>RIGHT(Tabelle1[[#This Row],[Where]],LEN(Tabelle1[[#This Row],[Where]])-(LEN(Tabelle1[[#This Row],[Body]])+LEN(Tabelle1[[#This Row],[How]])))</f>
        <v>R&amp;DSideLab</v>
      </c>
      <c r="H323" t="s">
        <v>1552</v>
      </c>
      <c r="I323" t="s">
        <v>1522</v>
      </c>
      <c r="J323" t="s">
        <v>1535</v>
      </c>
      <c r="K323" t="s">
        <v>1567</v>
      </c>
    </row>
    <row r="324" spans="1:11" x14ac:dyDescent="0.3">
      <c r="A324" t="s">
        <v>1520</v>
      </c>
      <c r="B324" t="str">
        <f t="shared" si="11"/>
        <v>evaReport</v>
      </c>
      <c r="C324" t="str">
        <f t="shared" si="12"/>
        <v>KerbinSrfLandedR&amp;DSideLab</v>
      </c>
      <c r="D324" t="s">
        <v>1522</v>
      </c>
      <c r="E324" t="s">
        <v>1535</v>
      </c>
      <c r="F324" t="str">
        <f>RIGHT(Tabelle1[[#This Row],[Where]],LEN(Tabelle1[[#This Row],[Where]])-(LEN(Tabelle1[[#This Row],[Body]])+LEN(Tabelle1[[#This Row],[How]])))</f>
        <v>R&amp;DSideLab</v>
      </c>
      <c r="H324" t="s">
        <v>1552</v>
      </c>
      <c r="I324" t="s">
        <v>1522</v>
      </c>
      <c r="J324" t="s">
        <v>1535</v>
      </c>
      <c r="K324" t="s">
        <v>1574</v>
      </c>
    </row>
    <row r="325" spans="1:11" x14ac:dyDescent="0.3">
      <c r="A325" t="s">
        <v>1461</v>
      </c>
      <c r="B325" t="str">
        <f t="shared" si="11"/>
        <v>crewReport</v>
      </c>
      <c r="C325" t="str">
        <f t="shared" si="12"/>
        <v>KerbinSrfLandedR&amp;DSmallLab</v>
      </c>
      <c r="D325" t="s">
        <v>1522</v>
      </c>
      <c r="E325" t="s">
        <v>1535</v>
      </c>
      <c r="F325" t="str">
        <f>RIGHT(Tabelle1[[#This Row],[Where]],LEN(Tabelle1[[#This Row],[Where]])-(LEN(Tabelle1[[#This Row],[Body]])+LEN(Tabelle1[[#This Row],[How]])))</f>
        <v>R&amp;DSmallLab</v>
      </c>
      <c r="H325" t="s">
        <v>1552</v>
      </c>
      <c r="I325" t="s">
        <v>1522</v>
      </c>
      <c r="J325" t="s">
        <v>1535</v>
      </c>
      <c r="K325" t="s">
        <v>1585</v>
      </c>
    </row>
    <row r="326" spans="1:11" x14ac:dyDescent="0.3">
      <c r="A326" t="s">
        <v>1463</v>
      </c>
      <c r="B326" t="str">
        <f t="shared" si="11"/>
        <v>atmosphereAnalysis</v>
      </c>
      <c r="C326" t="str">
        <f t="shared" si="12"/>
        <v>KerbinSrfLandedR&amp;DSmallLab</v>
      </c>
      <c r="D326" t="s">
        <v>1522</v>
      </c>
      <c r="E326" t="s">
        <v>1535</v>
      </c>
      <c r="F326" t="str">
        <f>RIGHT(Tabelle1[[#This Row],[Where]],LEN(Tabelle1[[#This Row],[Where]])-(LEN(Tabelle1[[#This Row],[Body]])+LEN(Tabelle1[[#This Row],[How]])))</f>
        <v>R&amp;DSmallLab</v>
      </c>
      <c r="H326" t="s">
        <v>1552</v>
      </c>
      <c r="I326" t="s">
        <v>1522</v>
      </c>
      <c r="J326" t="s">
        <v>1535</v>
      </c>
      <c r="K326" t="s">
        <v>1586</v>
      </c>
    </row>
    <row r="327" spans="1:11" x14ac:dyDescent="0.3">
      <c r="A327" t="s">
        <v>1465</v>
      </c>
      <c r="B327" t="str">
        <f t="shared" si="11"/>
        <v>seismicScan</v>
      </c>
      <c r="C327" t="str">
        <f t="shared" si="12"/>
        <v>KerbinSrfLandedR&amp;DSmallLab</v>
      </c>
      <c r="D327" t="s">
        <v>1522</v>
      </c>
      <c r="E327" t="s">
        <v>1535</v>
      </c>
      <c r="F327" t="str">
        <f>RIGHT(Tabelle1[[#This Row],[Where]],LEN(Tabelle1[[#This Row],[Where]])-(LEN(Tabelle1[[#This Row],[Body]])+LEN(Tabelle1[[#This Row],[How]])))</f>
        <v>R&amp;DSmallLab</v>
      </c>
      <c r="H327" t="s">
        <v>1552</v>
      </c>
      <c r="I327" t="s">
        <v>1522</v>
      </c>
      <c r="J327" t="s">
        <v>1535</v>
      </c>
      <c r="K327" t="s">
        <v>1575</v>
      </c>
    </row>
    <row r="328" spans="1:11" x14ac:dyDescent="0.3">
      <c r="A328" t="s">
        <v>1467</v>
      </c>
      <c r="B328" t="str">
        <f t="shared" si="11"/>
        <v>gravityScan</v>
      </c>
      <c r="C328" t="str">
        <f t="shared" si="12"/>
        <v>KerbinSrfLandedR&amp;DSmallLab</v>
      </c>
      <c r="D328" t="s">
        <v>1522</v>
      </c>
      <c r="E328" t="s">
        <v>1535</v>
      </c>
      <c r="F328" t="str">
        <f>RIGHT(Tabelle1[[#This Row],[Where]],LEN(Tabelle1[[#This Row],[Where]])-(LEN(Tabelle1[[#This Row],[Body]])+LEN(Tabelle1[[#This Row],[How]])))</f>
        <v>R&amp;DSmallLab</v>
      </c>
      <c r="H328" t="s">
        <v>1552</v>
      </c>
      <c r="I328" t="s">
        <v>1522</v>
      </c>
      <c r="J328" t="s">
        <v>1535</v>
      </c>
      <c r="K328" t="s">
        <v>1568</v>
      </c>
    </row>
    <row r="329" spans="1:11" x14ac:dyDescent="0.3">
      <c r="A329" t="s">
        <v>1469</v>
      </c>
      <c r="B329" t="str">
        <f t="shared" si="11"/>
        <v>mysteryGoo</v>
      </c>
      <c r="C329" t="str">
        <f t="shared" si="12"/>
        <v>KerbinSrfLandedR&amp;DSmallLab</v>
      </c>
      <c r="D329" t="s">
        <v>1522</v>
      </c>
      <c r="E329" t="s">
        <v>1535</v>
      </c>
      <c r="F329" t="str">
        <f>RIGHT(Tabelle1[[#This Row],[Where]],LEN(Tabelle1[[#This Row],[Where]])-(LEN(Tabelle1[[#This Row],[Body]])+LEN(Tabelle1[[#This Row],[How]])))</f>
        <v>R&amp;DSmallLab</v>
      </c>
      <c r="H329" t="s">
        <v>1552</v>
      </c>
      <c r="I329" t="s">
        <v>1522</v>
      </c>
      <c r="J329" t="s">
        <v>1535</v>
      </c>
      <c r="K329" t="s">
        <v>1569</v>
      </c>
    </row>
    <row r="330" spans="1:11" x14ac:dyDescent="0.3">
      <c r="A330" t="s">
        <v>1471</v>
      </c>
      <c r="B330" t="str">
        <f t="shared" si="11"/>
        <v>temperatureScan</v>
      </c>
      <c r="C330" t="str">
        <f t="shared" si="12"/>
        <v>KerbinSrfLandedR&amp;DSmallLab</v>
      </c>
      <c r="D330" t="s">
        <v>1522</v>
      </c>
      <c r="E330" t="s">
        <v>1535</v>
      </c>
      <c r="F330" t="str">
        <f>RIGHT(Tabelle1[[#This Row],[Where]],LEN(Tabelle1[[#This Row],[Where]])-(LEN(Tabelle1[[#This Row],[Body]])+LEN(Tabelle1[[#This Row],[How]])))</f>
        <v>R&amp;DSmallLab</v>
      </c>
      <c r="H330" t="s">
        <v>1552</v>
      </c>
      <c r="I330" t="s">
        <v>1522</v>
      </c>
      <c r="J330" t="s">
        <v>1535</v>
      </c>
      <c r="K330" t="s">
        <v>1592</v>
      </c>
    </row>
    <row r="331" spans="1:11" x14ac:dyDescent="0.3">
      <c r="A331" t="s">
        <v>1473</v>
      </c>
      <c r="B331" t="str">
        <f t="shared" si="11"/>
        <v>barometerScan</v>
      </c>
      <c r="C331" t="str">
        <f t="shared" si="12"/>
        <v>KerbinSrfLandedR&amp;DSmallLab</v>
      </c>
      <c r="D331" t="s">
        <v>1522</v>
      </c>
      <c r="E331" t="s">
        <v>1535</v>
      </c>
      <c r="F331" t="str">
        <f>RIGHT(Tabelle1[[#This Row],[Where]],LEN(Tabelle1[[#This Row],[Where]])-(LEN(Tabelle1[[#This Row],[Body]])+LEN(Tabelle1[[#This Row],[How]])))</f>
        <v>R&amp;DSmallLab</v>
      </c>
      <c r="H331" t="s">
        <v>1552</v>
      </c>
      <c r="I331" t="s">
        <v>1522</v>
      </c>
      <c r="J331" t="s">
        <v>1535</v>
      </c>
      <c r="K331" t="s">
        <v>1593</v>
      </c>
    </row>
    <row r="332" spans="1:11" x14ac:dyDescent="0.3">
      <c r="A332" t="s">
        <v>1475</v>
      </c>
      <c r="B332" t="str">
        <f t="shared" si="11"/>
        <v>surfaceSample</v>
      </c>
      <c r="C332" t="str">
        <f t="shared" si="12"/>
        <v>KerbinSrfLandedR&amp;DSmallLab</v>
      </c>
      <c r="D332" t="s">
        <v>1522</v>
      </c>
      <c r="E332" t="s">
        <v>1535</v>
      </c>
      <c r="F332" t="str">
        <f>RIGHT(Tabelle1[[#This Row],[Where]],LEN(Tabelle1[[#This Row],[Where]])-(LEN(Tabelle1[[#This Row],[Body]])+LEN(Tabelle1[[#This Row],[How]])))</f>
        <v>R&amp;DSmallLab</v>
      </c>
      <c r="H332" t="s">
        <v>1552</v>
      </c>
      <c r="I332" t="s">
        <v>1522</v>
      </c>
      <c r="J332" t="s">
        <v>1535</v>
      </c>
      <c r="K332" t="s">
        <v>1576</v>
      </c>
    </row>
    <row r="333" spans="1:11" x14ac:dyDescent="0.3">
      <c r="A333" t="s">
        <v>1477</v>
      </c>
      <c r="B333" t="str">
        <f t="shared" si="11"/>
        <v>evaReport</v>
      </c>
      <c r="C333" t="str">
        <f t="shared" si="12"/>
        <v>KerbinSrfLandedR&amp;DSmallLab</v>
      </c>
      <c r="D333" t="s">
        <v>1522</v>
      </c>
      <c r="E333" t="s">
        <v>1535</v>
      </c>
      <c r="F333" t="str">
        <f>RIGHT(Tabelle1[[#This Row],[Where]],LEN(Tabelle1[[#This Row],[Where]])-(LEN(Tabelle1[[#This Row],[Body]])+LEN(Tabelle1[[#This Row],[How]])))</f>
        <v>R&amp;DSmallLab</v>
      </c>
      <c r="H333" t="s">
        <v>1552</v>
      </c>
      <c r="I333" t="s">
        <v>1522</v>
      </c>
      <c r="J333" t="s">
        <v>1535</v>
      </c>
      <c r="K333" t="s">
        <v>1594</v>
      </c>
    </row>
    <row r="334" spans="1:11" x14ac:dyDescent="0.3">
      <c r="A334" t="s">
        <v>1289</v>
      </c>
      <c r="B334" t="str">
        <f t="shared" si="11"/>
        <v>crewReport</v>
      </c>
      <c r="C334" t="str">
        <f t="shared" si="12"/>
        <v>KerbinSrfLandedR&amp;DTanks</v>
      </c>
      <c r="D334" t="s">
        <v>1522</v>
      </c>
      <c r="E334" t="s">
        <v>1535</v>
      </c>
      <c r="F334" t="str">
        <f>RIGHT(Tabelle1[[#This Row],[Where]],LEN(Tabelle1[[#This Row],[Where]])-(LEN(Tabelle1[[#This Row],[Body]])+LEN(Tabelle1[[#This Row],[How]])))</f>
        <v>R&amp;DTanks</v>
      </c>
      <c r="H334" t="s">
        <v>1552</v>
      </c>
      <c r="I334" t="s">
        <v>1522</v>
      </c>
      <c r="J334" t="s">
        <v>1535</v>
      </c>
      <c r="K334" t="s">
        <v>1595</v>
      </c>
    </row>
    <row r="335" spans="1:11" x14ac:dyDescent="0.3">
      <c r="A335" t="s">
        <v>1291</v>
      </c>
      <c r="B335" t="str">
        <f t="shared" si="11"/>
        <v>atmosphereAnalysis</v>
      </c>
      <c r="C335" t="str">
        <f t="shared" si="12"/>
        <v>KerbinSrfLandedR&amp;DTanks</v>
      </c>
      <c r="D335" t="s">
        <v>1522</v>
      </c>
      <c r="E335" t="s">
        <v>1535</v>
      </c>
      <c r="F335" t="str">
        <f>RIGHT(Tabelle1[[#This Row],[Where]],LEN(Tabelle1[[#This Row],[Where]])-(LEN(Tabelle1[[#This Row],[Body]])+LEN(Tabelle1[[#This Row],[How]])))</f>
        <v>R&amp;DTanks</v>
      </c>
      <c r="H335" t="s">
        <v>1552</v>
      </c>
      <c r="I335" t="s">
        <v>1522</v>
      </c>
      <c r="J335" t="s">
        <v>1535</v>
      </c>
      <c r="K335" t="s">
        <v>1577</v>
      </c>
    </row>
    <row r="336" spans="1:11" x14ac:dyDescent="0.3">
      <c r="A336" t="s">
        <v>1293</v>
      </c>
      <c r="B336" t="str">
        <f t="shared" si="11"/>
        <v>seismicScan</v>
      </c>
      <c r="C336" t="str">
        <f t="shared" si="12"/>
        <v>KerbinSrfLandedR&amp;DTanks</v>
      </c>
      <c r="D336" t="s">
        <v>1522</v>
      </c>
      <c r="E336" t="s">
        <v>1535</v>
      </c>
      <c r="F336" t="str">
        <f>RIGHT(Tabelle1[[#This Row],[Where]],LEN(Tabelle1[[#This Row],[Where]])-(LEN(Tabelle1[[#This Row],[Body]])+LEN(Tabelle1[[#This Row],[How]])))</f>
        <v>R&amp;DTanks</v>
      </c>
      <c r="H336" t="s">
        <v>1552</v>
      </c>
      <c r="I336" t="s">
        <v>1522</v>
      </c>
      <c r="J336" t="s">
        <v>1535</v>
      </c>
      <c r="K336" t="s">
        <v>1596</v>
      </c>
    </row>
    <row r="337" spans="1:11" x14ac:dyDescent="0.3">
      <c r="A337" t="s">
        <v>1295</v>
      </c>
      <c r="B337" t="str">
        <f t="shared" si="11"/>
        <v>gravityScan</v>
      </c>
      <c r="C337" t="str">
        <f t="shared" si="12"/>
        <v>KerbinSrfLandedR&amp;DTanks</v>
      </c>
      <c r="D337" t="s">
        <v>1522</v>
      </c>
      <c r="E337" t="s">
        <v>1535</v>
      </c>
      <c r="F337" t="str">
        <f>RIGHT(Tabelle1[[#This Row],[Where]],LEN(Tabelle1[[#This Row],[Where]])-(LEN(Tabelle1[[#This Row],[Body]])+LEN(Tabelle1[[#This Row],[How]])))</f>
        <v>R&amp;DTanks</v>
      </c>
      <c r="H337" t="s">
        <v>1552</v>
      </c>
      <c r="I337" t="s">
        <v>1522</v>
      </c>
      <c r="J337" t="s">
        <v>1535</v>
      </c>
      <c r="K337" t="s">
        <v>1570</v>
      </c>
    </row>
    <row r="338" spans="1:11" x14ac:dyDescent="0.3">
      <c r="A338" t="s">
        <v>1297</v>
      </c>
      <c r="B338" t="str">
        <f t="shared" si="11"/>
        <v>mysteryGoo</v>
      </c>
      <c r="C338" t="str">
        <f t="shared" si="12"/>
        <v>KerbinSrfLandedR&amp;DTanks</v>
      </c>
      <c r="D338" t="s">
        <v>1522</v>
      </c>
      <c r="E338" t="s">
        <v>1535</v>
      </c>
      <c r="F338" t="str">
        <f>RIGHT(Tabelle1[[#This Row],[Where]],LEN(Tabelle1[[#This Row],[Where]])-(LEN(Tabelle1[[#This Row],[Body]])+LEN(Tabelle1[[#This Row],[How]])))</f>
        <v>R&amp;DTanks</v>
      </c>
      <c r="H338" t="s">
        <v>1552</v>
      </c>
      <c r="I338" t="s">
        <v>1522</v>
      </c>
      <c r="J338" t="s">
        <v>1535</v>
      </c>
      <c r="K338" t="s">
        <v>1597</v>
      </c>
    </row>
    <row r="339" spans="1:11" x14ac:dyDescent="0.3">
      <c r="A339" t="s">
        <v>1299</v>
      </c>
      <c r="B339" t="str">
        <f t="shared" si="11"/>
        <v>barometerScan</v>
      </c>
      <c r="C339" t="str">
        <f t="shared" si="12"/>
        <v>KerbinSrfLandedR&amp;DTanks</v>
      </c>
      <c r="D339" t="s">
        <v>1522</v>
      </c>
      <c r="E339" t="s">
        <v>1535</v>
      </c>
      <c r="F339" t="str">
        <f>RIGHT(Tabelle1[[#This Row],[Where]],LEN(Tabelle1[[#This Row],[Where]])-(LEN(Tabelle1[[#This Row],[Body]])+LEN(Tabelle1[[#This Row],[How]])))</f>
        <v>R&amp;DTanks</v>
      </c>
      <c r="H339" t="s">
        <v>1552</v>
      </c>
      <c r="I339" t="s">
        <v>1522</v>
      </c>
      <c r="J339" t="s">
        <v>1535</v>
      </c>
      <c r="K339" t="s">
        <v>1598</v>
      </c>
    </row>
    <row r="340" spans="1:11" x14ac:dyDescent="0.3">
      <c r="A340" t="s">
        <v>1301</v>
      </c>
      <c r="B340" t="str">
        <f t="shared" si="11"/>
        <v>temperatureScan</v>
      </c>
      <c r="C340" t="str">
        <f t="shared" si="12"/>
        <v>KerbinSrfLandedR&amp;DTanks</v>
      </c>
      <c r="D340" t="s">
        <v>1522</v>
      </c>
      <c r="E340" t="s">
        <v>1535</v>
      </c>
      <c r="F340" t="str">
        <f>RIGHT(Tabelle1[[#This Row],[Where]],LEN(Tabelle1[[#This Row],[Where]])-(LEN(Tabelle1[[#This Row],[Body]])+LEN(Tabelle1[[#This Row],[How]])))</f>
        <v>R&amp;DTanks</v>
      </c>
      <c r="H340" t="s">
        <v>1552</v>
      </c>
      <c r="I340" t="s">
        <v>1522</v>
      </c>
      <c r="J340" t="s">
        <v>1536</v>
      </c>
      <c r="K340" t="s">
        <v>1563</v>
      </c>
    </row>
    <row r="341" spans="1:11" x14ac:dyDescent="0.3">
      <c r="A341" t="s">
        <v>1303</v>
      </c>
      <c r="B341" t="str">
        <f t="shared" si="11"/>
        <v>surfaceSample</v>
      </c>
      <c r="C341" t="str">
        <f t="shared" si="12"/>
        <v>KerbinSrfLandedR&amp;DTanks</v>
      </c>
      <c r="D341" t="s">
        <v>1522</v>
      </c>
      <c r="E341" t="s">
        <v>1535</v>
      </c>
      <c r="F341" t="str">
        <f>RIGHT(Tabelle1[[#This Row],[Where]],LEN(Tabelle1[[#This Row],[Where]])-(LEN(Tabelle1[[#This Row],[Body]])+LEN(Tabelle1[[#This Row],[How]])))</f>
        <v>R&amp;DTanks</v>
      </c>
      <c r="H341" t="s">
        <v>1552</v>
      </c>
      <c r="I341" t="s">
        <v>1522</v>
      </c>
      <c r="J341" t="s">
        <v>1536</v>
      </c>
      <c r="K341" t="s">
        <v>1568</v>
      </c>
    </row>
    <row r="342" spans="1:11" x14ac:dyDescent="0.3">
      <c r="A342" t="s">
        <v>1305</v>
      </c>
      <c r="B342" t="str">
        <f t="shared" si="11"/>
        <v>evaReport</v>
      </c>
      <c r="C342" t="str">
        <f t="shared" si="12"/>
        <v>KerbinSrfLandedR&amp;DTanks</v>
      </c>
      <c r="D342" t="s">
        <v>1522</v>
      </c>
      <c r="E342" t="s">
        <v>1535</v>
      </c>
      <c r="F342" t="str">
        <f>RIGHT(Tabelle1[[#This Row],[Where]],LEN(Tabelle1[[#This Row],[Where]])-(LEN(Tabelle1[[#This Row],[Body]])+LEN(Tabelle1[[#This Row],[How]])))</f>
        <v>R&amp;DTanks</v>
      </c>
      <c r="H342" t="s">
        <v>1552</v>
      </c>
      <c r="I342" t="s">
        <v>1522</v>
      </c>
      <c r="J342" t="s">
        <v>1536</v>
      </c>
      <c r="K342" t="s">
        <v>1570</v>
      </c>
    </row>
    <row r="343" spans="1:11" x14ac:dyDescent="0.3">
      <c r="A343" t="s">
        <v>1307</v>
      </c>
      <c r="B343" t="str">
        <f t="shared" si="11"/>
        <v>crewReport</v>
      </c>
      <c r="C343" t="str">
        <f t="shared" si="12"/>
        <v>KerbinSrfLandedR&amp;DWindTunnel</v>
      </c>
      <c r="D343" t="s">
        <v>1522</v>
      </c>
      <c r="E343" t="s">
        <v>1535</v>
      </c>
      <c r="F343" t="str">
        <f>RIGHT(Tabelle1[[#This Row],[Where]],LEN(Tabelle1[[#This Row],[Where]])-(LEN(Tabelle1[[#This Row],[Body]])+LEN(Tabelle1[[#This Row],[How]])))</f>
        <v>R&amp;DWindTunnel</v>
      </c>
      <c r="H343" t="s">
        <v>1552</v>
      </c>
      <c r="I343" t="s">
        <v>1522</v>
      </c>
      <c r="J343" t="s">
        <v>1536</v>
      </c>
      <c r="K343" t="s">
        <v>1571</v>
      </c>
    </row>
    <row r="344" spans="1:11" x14ac:dyDescent="0.3">
      <c r="A344" t="s">
        <v>1309</v>
      </c>
      <c r="B344" t="str">
        <f t="shared" si="11"/>
        <v>atmosphereAnalysis</v>
      </c>
      <c r="C344" t="str">
        <f t="shared" si="12"/>
        <v>KerbinSrfLandedR&amp;DWindTunnel</v>
      </c>
      <c r="D344" t="s">
        <v>1522</v>
      </c>
      <c r="E344" t="s">
        <v>1535</v>
      </c>
      <c r="F344" t="str">
        <f>RIGHT(Tabelle1[[#This Row],[Where]],LEN(Tabelle1[[#This Row],[Where]])-(LEN(Tabelle1[[#This Row],[Body]])+LEN(Tabelle1[[#This Row],[How]])))</f>
        <v>R&amp;DWindTunnel</v>
      </c>
      <c r="H344" t="s">
        <v>1550</v>
      </c>
      <c r="I344" t="s">
        <v>1522</v>
      </c>
      <c r="J344" t="s">
        <v>1537</v>
      </c>
      <c r="K344" t="s">
        <v>1547</v>
      </c>
    </row>
    <row r="345" spans="1:11" x14ac:dyDescent="0.3">
      <c r="A345" t="s">
        <v>1311</v>
      </c>
      <c r="B345" t="str">
        <f t="shared" si="11"/>
        <v>seismicScan</v>
      </c>
      <c r="C345" t="str">
        <f t="shared" si="12"/>
        <v>KerbinSrfLandedR&amp;DWindTunnel</v>
      </c>
      <c r="D345" t="s">
        <v>1522</v>
      </c>
      <c r="E345" t="s">
        <v>1535</v>
      </c>
      <c r="F345" t="str">
        <f>RIGHT(Tabelle1[[#This Row],[Where]],LEN(Tabelle1[[#This Row],[Where]])-(LEN(Tabelle1[[#This Row],[Body]])+LEN(Tabelle1[[#This Row],[How]])))</f>
        <v>R&amp;DWindTunnel</v>
      </c>
      <c r="H345" t="s">
        <v>1550</v>
      </c>
      <c r="I345" t="s">
        <v>1522</v>
      </c>
      <c r="J345" t="s">
        <v>1534</v>
      </c>
      <c r="K345" t="s">
        <v>1547</v>
      </c>
    </row>
    <row r="346" spans="1:11" x14ac:dyDescent="0.3">
      <c r="A346" t="s">
        <v>1313</v>
      </c>
      <c r="B346" t="str">
        <f t="shared" si="11"/>
        <v>gravityScan</v>
      </c>
      <c r="C346" t="str">
        <f t="shared" si="12"/>
        <v>KerbinSrfLandedR&amp;DWindTunnel</v>
      </c>
      <c r="D346" t="s">
        <v>1522</v>
      </c>
      <c r="E346" t="s">
        <v>1535</v>
      </c>
      <c r="F346" t="str">
        <f>RIGHT(Tabelle1[[#This Row],[Where]],LEN(Tabelle1[[#This Row],[Where]])-(LEN(Tabelle1[[#This Row],[Body]])+LEN(Tabelle1[[#This Row],[How]])))</f>
        <v>R&amp;DWindTunnel</v>
      </c>
      <c r="H346" t="s">
        <v>1550</v>
      </c>
      <c r="I346" t="s">
        <v>1522</v>
      </c>
      <c r="J346" t="s">
        <v>1544</v>
      </c>
      <c r="K346" t="s">
        <v>1547</v>
      </c>
    </row>
    <row r="347" spans="1:11" x14ac:dyDescent="0.3">
      <c r="A347" t="s">
        <v>1315</v>
      </c>
      <c r="B347" t="str">
        <f t="shared" si="11"/>
        <v>mysteryGoo</v>
      </c>
      <c r="C347" t="str">
        <f t="shared" si="12"/>
        <v>KerbinSrfLandedR&amp;DWindTunnel</v>
      </c>
      <c r="D347" t="s">
        <v>1522</v>
      </c>
      <c r="E347" t="s">
        <v>1535</v>
      </c>
      <c r="F347" t="str">
        <f>RIGHT(Tabelle1[[#This Row],[Where]],LEN(Tabelle1[[#This Row],[Where]])-(LEN(Tabelle1[[#This Row],[Body]])+LEN(Tabelle1[[#This Row],[How]])))</f>
        <v>R&amp;DWindTunnel</v>
      </c>
      <c r="H347" t="s">
        <v>1550</v>
      </c>
      <c r="I347" t="s">
        <v>1522</v>
      </c>
      <c r="J347" t="s">
        <v>1545</v>
      </c>
      <c r="K347" t="s">
        <v>1547</v>
      </c>
    </row>
    <row r="348" spans="1:11" x14ac:dyDescent="0.3">
      <c r="A348" t="s">
        <v>1317</v>
      </c>
      <c r="B348" t="str">
        <f t="shared" si="11"/>
        <v>barometerScan</v>
      </c>
      <c r="C348" t="str">
        <f t="shared" si="12"/>
        <v>KerbinSrfLandedR&amp;DWindTunnel</v>
      </c>
      <c r="D348" t="s">
        <v>1522</v>
      </c>
      <c r="E348" t="s">
        <v>1535</v>
      </c>
      <c r="F348" t="str">
        <f>RIGHT(Tabelle1[[#This Row],[Where]],LEN(Tabelle1[[#This Row],[Where]])-(LEN(Tabelle1[[#This Row],[Body]])+LEN(Tabelle1[[#This Row],[How]])))</f>
        <v>R&amp;DWindTunnel</v>
      </c>
      <c r="H348" t="s">
        <v>1550</v>
      </c>
      <c r="I348" t="s">
        <v>1522</v>
      </c>
      <c r="J348" t="s">
        <v>1535</v>
      </c>
      <c r="K348" t="s">
        <v>1578</v>
      </c>
    </row>
    <row r="349" spans="1:11" x14ac:dyDescent="0.3">
      <c r="A349" t="s">
        <v>1319</v>
      </c>
      <c r="B349" t="str">
        <f t="shared" si="11"/>
        <v>temperatureScan</v>
      </c>
      <c r="C349" t="str">
        <f t="shared" si="12"/>
        <v>KerbinSrfLandedR&amp;DWindTunnel</v>
      </c>
      <c r="D349" t="s">
        <v>1522</v>
      </c>
      <c r="E349" t="s">
        <v>1535</v>
      </c>
      <c r="F349" t="str">
        <f>RIGHT(Tabelle1[[#This Row],[Where]],LEN(Tabelle1[[#This Row],[Where]])-(LEN(Tabelle1[[#This Row],[Body]])+LEN(Tabelle1[[#This Row],[How]])))</f>
        <v>R&amp;DWindTunnel</v>
      </c>
      <c r="H349" t="s">
        <v>1550</v>
      </c>
      <c r="I349" t="s">
        <v>1522</v>
      </c>
      <c r="J349" t="s">
        <v>1535</v>
      </c>
      <c r="K349" t="s">
        <v>1572</v>
      </c>
    </row>
    <row r="350" spans="1:11" x14ac:dyDescent="0.3">
      <c r="A350" t="s">
        <v>1321</v>
      </c>
      <c r="B350" t="str">
        <f t="shared" si="11"/>
        <v>surfaceSample</v>
      </c>
      <c r="C350" t="str">
        <f t="shared" si="12"/>
        <v>KerbinSrfLandedR&amp;DWindTunnel</v>
      </c>
      <c r="D350" t="s">
        <v>1522</v>
      </c>
      <c r="E350" t="s">
        <v>1535</v>
      </c>
      <c r="F350" t="str">
        <f>RIGHT(Tabelle1[[#This Row],[Where]],LEN(Tabelle1[[#This Row],[Where]])-(LEN(Tabelle1[[#This Row],[Body]])+LEN(Tabelle1[[#This Row],[How]])))</f>
        <v>R&amp;DWindTunnel</v>
      </c>
      <c r="H350" t="s">
        <v>1550</v>
      </c>
      <c r="I350" t="s">
        <v>1522</v>
      </c>
      <c r="J350" t="s">
        <v>1535</v>
      </c>
      <c r="K350" t="s">
        <v>1579</v>
      </c>
    </row>
    <row r="351" spans="1:11" x14ac:dyDescent="0.3">
      <c r="A351" t="s">
        <v>1323</v>
      </c>
      <c r="B351" t="str">
        <f t="shared" si="11"/>
        <v>evaReport</v>
      </c>
      <c r="C351" t="str">
        <f t="shared" si="12"/>
        <v>KerbinSrfLandedR&amp;DWindTunnel</v>
      </c>
      <c r="D351" t="s">
        <v>1522</v>
      </c>
      <c r="E351" t="s">
        <v>1535</v>
      </c>
      <c r="F351" t="str">
        <f>RIGHT(Tabelle1[[#This Row],[Where]],LEN(Tabelle1[[#This Row],[Where]])-(LEN(Tabelle1[[#This Row],[Body]])+LEN(Tabelle1[[#This Row],[How]])))</f>
        <v>R&amp;DWindTunnel</v>
      </c>
      <c r="H351" t="s">
        <v>1550</v>
      </c>
      <c r="I351" t="s">
        <v>1522</v>
      </c>
      <c r="J351" t="s">
        <v>1535</v>
      </c>
      <c r="K351" t="s">
        <v>1562</v>
      </c>
    </row>
    <row r="352" spans="1:11" x14ac:dyDescent="0.3">
      <c r="A352" t="s">
        <v>133</v>
      </c>
      <c r="B352" t="str">
        <f t="shared" si="11"/>
        <v>mobileMaterialsLab</v>
      </c>
      <c r="C352" t="str">
        <f t="shared" si="12"/>
        <v>KerbinSrfLandedRunway</v>
      </c>
      <c r="D352" t="s">
        <v>1522</v>
      </c>
      <c r="E352" t="s">
        <v>1535</v>
      </c>
      <c r="F352" t="str">
        <f>RIGHT(Tabelle1[[#This Row],[Where]],LEN(Tabelle1[[#This Row],[Where]])-(LEN(Tabelle1[[#This Row],[Body]])+LEN(Tabelle1[[#This Row],[How]])))</f>
        <v>Runway</v>
      </c>
      <c r="H352" t="s">
        <v>1550</v>
      </c>
      <c r="I352" t="s">
        <v>1522</v>
      </c>
      <c r="J352" t="s">
        <v>1535</v>
      </c>
      <c r="K352" t="s">
        <v>1580</v>
      </c>
    </row>
    <row r="353" spans="1:11" x14ac:dyDescent="0.3">
      <c r="A353" t="s">
        <v>135</v>
      </c>
      <c r="B353" t="str">
        <f t="shared" si="11"/>
        <v>crewReport</v>
      </c>
      <c r="C353" t="str">
        <f t="shared" si="12"/>
        <v>KerbinSrfLandedRunway</v>
      </c>
      <c r="D353" t="s">
        <v>1522</v>
      </c>
      <c r="E353" t="s">
        <v>1535</v>
      </c>
      <c r="F353" t="str">
        <f>RIGHT(Tabelle1[[#This Row],[Where]],LEN(Tabelle1[[#This Row],[Where]])-(LEN(Tabelle1[[#This Row],[Body]])+LEN(Tabelle1[[#This Row],[How]])))</f>
        <v>Runway</v>
      </c>
      <c r="H353" t="s">
        <v>1550</v>
      </c>
      <c r="I353" t="s">
        <v>1522</v>
      </c>
      <c r="J353" t="s">
        <v>1535</v>
      </c>
      <c r="K353" t="s">
        <v>1563</v>
      </c>
    </row>
    <row r="354" spans="1:11" x14ac:dyDescent="0.3">
      <c r="A354" t="s">
        <v>139</v>
      </c>
      <c r="B354" t="str">
        <f t="shared" si="11"/>
        <v>mysteryGoo</v>
      </c>
      <c r="C354" t="str">
        <f t="shared" si="12"/>
        <v>KerbinSrfLandedRunway</v>
      </c>
      <c r="D354" t="s">
        <v>1522</v>
      </c>
      <c r="E354" t="s">
        <v>1535</v>
      </c>
      <c r="F354" t="str">
        <f>RIGHT(Tabelle1[[#This Row],[Where]],LEN(Tabelle1[[#This Row],[Where]])-(LEN(Tabelle1[[#This Row],[Body]])+LEN(Tabelle1[[#This Row],[How]])))</f>
        <v>Runway</v>
      </c>
      <c r="H354" t="s">
        <v>1550</v>
      </c>
      <c r="I354" t="s">
        <v>1522</v>
      </c>
      <c r="J354" t="s">
        <v>1535</v>
      </c>
      <c r="K354" t="s">
        <v>1564</v>
      </c>
    </row>
    <row r="355" spans="1:11" x14ac:dyDescent="0.3">
      <c r="A355" t="s">
        <v>141</v>
      </c>
      <c r="B355" t="str">
        <f t="shared" si="11"/>
        <v>temperatureScan</v>
      </c>
      <c r="C355" t="str">
        <f t="shared" si="12"/>
        <v>KerbinSrfLandedRunway</v>
      </c>
      <c r="D355" t="s">
        <v>1522</v>
      </c>
      <c r="E355" t="s">
        <v>1535</v>
      </c>
      <c r="F355" t="str">
        <f>RIGHT(Tabelle1[[#This Row],[Where]],LEN(Tabelle1[[#This Row],[Where]])-(LEN(Tabelle1[[#This Row],[Body]])+LEN(Tabelle1[[#This Row],[How]])))</f>
        <v>Runway</v>
      </c>
      <c r="H355" t="s">
        <v>1550</v>
      </c>
      <c r="I355" t="s">
        <v>1522</v>
      </c>
      <c r="J355" t="s">
        <v>1535</v>
      </c>
      <c r="K355" t="s">
        <v>1573</v>
      </c>
    </row>
    <row r="356" spans="1:11" x14ac:dyDescent="0.3">
      <c r="A356" t="s">
        <v>143</v>
      </c>
      <c r="B356" t="str">
        <f t="shared" si="11"/>
        <v>barometerScan</v>
      </c>
      <c r="C356" t="str">
        <f t="shared" si="12"/>
        <v>KerbinSrfLandedRunway</v>
      </c>
      <c r="D356" t="s">
        <v>1522</v>
      </c>
      <c r="E356" t="s">
        <v>1535</v>
      </c>
      <c r="F356" t="str">
        <f>RIGHT(Tabelle1[[#This Row],[Where]],LEN(Tabelle1[[#This Row],[Where]])-(LEN(Tabelle1[[#This Row],[Body]])+LEN(Tabelle1[[#This Row],[How]])))</f>
        <v>Runway</v>
      </c>
      <c r="H356" t="s">
        <v>1550</v>
      </c>
      <c r="I356" t="s">
        <v>1522</v>
      </c>
      <c r="J356" t="s">
        <v>1535</v>
      </c>
      <c r="K356" t="s">
        <v>1581</v>
      </c>
    </row>
    <row r="357" spans="1:11" x14ac:dyDescent="0.3">
      <c r="A357" t="s">
        <v>202</v>
      </c>
      <c r="B357" t="str">
        <f t="shared" si="11"/>
        <v>surfaceSample</v>
      </c>
      <c r="C357" t="str">
        <f t="shared" si="12"/>
        <v>KerbinSrfLandedRunway</v>
      </c>
      <c r="D357" t="s">
        <v>1522</v>
      </c>
      <c r="E357" t="s">
        <v>1535</v>
      </c>
      <c r="F357" t="str">
        <f>RIGHT(Tabelle1[[#This Row],[Where]],LEN(Tabelle1[[#This Row],[Where]])-(LEN(Tabelle1[[#This Row],[Body]])+LEN(Tabelle1[[#This Row],[How]])))</f>
        <v>Runway</v>
      </c>
      <c r="H357" t="s">
        <v>1550</v>
      </c>
      <c r="I357" t="s">
        <v>1522</v>
      </c>
      <c r="J357" t="s">
        <v>1535</v>
      </c>
      <c r="K357" t="s">
        <v>1582</v>
      </c>
    </row>
    <row r="358" spans="1:11" x14ac:dyDescent="0.3">
      <c r="A358" t="s">
        <v>204</v>
      </c>
      <c r="B358" t="str">
        <f t="shared" si="11"/>
        <v>evaReport</v>
      </c>
      <c r="C358" t="str">
        <f t="shared" si="12"/>
        <v>KerbinSrfLandedRunway</v>
      </c>
      <c r="D358" t="s">
        <v>1522</v>
      </c>
      <c r="E358" t="s">
        <v>1535</v>
      </c>
      <c r="F358" t="str">
        <f>RIGHT(Tabelle1[[#This Row],[Where]],LEN(Tabelle1[[#This Row],[Where]])-(LEN(Tabelle1[[#This Row],[Body]])+LEN(Tabelle1[[#This Row],[How]])))</f>
        <v>Runway</v>
      </c>
      <c r="H358" t="s">
        <v>1550</v>
      </c>
      <c r="I358" t="s">
        <v>1522</v>
      </c>
      <c r="J358" t="s">
        <v>1535</v>
      </c>
      <c r="K358" t="s">
        <v>1583</v>
      </c>
    </row>
    <row r="359" spans="1:11" x14ac:dyDescent="0.3">
      <c r="A359" t="s">
        <v>503</v>
      </c>
      <c r="B359" t="str">
        <f t="shared" si="11"/>
        <v>atmosphereAnalysis</v>
      </c>
      <c r="C359" t="str">
        <f t="shared" si="12"/>
        <v>KerbinSrfLandedRunway</v>
      </c>
      <c r="D359" t="s">
        <v>1522</v>
      </c>
      <c r="E359" t="s">
        <v>1535</v>
      </c>
      <c r="F359" t="str">
        <f>RIGHT(Tabelle1[[#This Row],[Where]],LEN(Tabelle1[[#This Row],[Where]])-(LEN(Tabelle1[[#This Row],[Body]])+LEN(Tabelle1[[#This Row],[How]])))</f>
        <v>Runway</v>
      </c>
      <c r="H359" t="s">
        <v>1550</v>
      </c>
      <c r="I359" t="s">
        <v>1522</v>
      </c>
      <c r="J359" t="s">
        <v>1535</v>
      </c>
      <c r="K359" t="s">
        <v>1566</v>
      </c>
    </row>
    <row r="360" spans="1:11" x14ac:dyDescent="0.3">
      <c r="A360" t="s">
        <v>744</v>
      </c>
      <c r="B360" t="str">
        <f t="shared" si="11"/>
        <v>seismicScan</v>
      </c>
      <c r="C360" t="str">
        <f t="shared" si="12"/>
        <v>KerbinSrfLandedRunway</v>
      </c>
      <c r="D360" t="s">
        <v>1522</v>
      </c>
      <c r="E360" t="s">
        <v>1535</v>
      </c>
      <c r="F360" t="str">
        <f>RIGHT(Tabelle1[[#This Row],[Where]],LEN(Tabelle1[[#This Row],[Where]])-(LEN(Tabelle1[[#This Row],[Body]])+LEN(Tabelle1[[#This Row],[How]])))</f>
        <v>Runway</v>
      </c>
      <c r="H360" t="s">
        <v>1550</v>
      </c>
      <c r="I360" t="s">
        <v>1522</v>
      </c>
      <c r="J360" t="s">
        <v>1535</v>
      </c>
      <c r="K360" t="s">
        <v>1567</v>
      </c>
    </row>
    <row r="361" spans="1:11" x14ac:dyDescent="0.3">
      <c r="A361" t="s">
        <v>1093</v>
      </c>
      <c r="B361" t="str">
        <f t="shared" si="11"/>
        <v>gravityScan</v>
      </c>
      <c r="C361" t="str">
        <f t="shared" si="12"/>
        <v>KerbinSrfLandedRunway</v>
      </c>
      <c r="D361" t="s">
        <v>1522</v>
      </c>
      <c r="E361" t="s">
        <v>1535</v>
      </c>
      <c r="F361" t="str">
        <f>RIGHT(Tabelle1[[#This Row],[Where]],LEN(Tabelle1[[#This Row],[Where]])-(LEN(Tabelle1[[#This Row],[Body]])+LEN(Tabelle1[[#This Row],[How]])))</f>
        <v>Runway</v>
      </c>
      <c r="H361" t="s">
        <v>1550</v>
      </c>
      <c r="I361" t="s">
        <v>1522</v>
      </c>
      <c r="J361" t="s">
        <v>1535</v>
      </c>
      <c r="K361" t="s">
        <v>1574</v>
      </c>
    </row>
    <row r="362" spans="1:11" x14ac:dyDescent="0.3">
      <c r="A362" t="s">
        <v>19</v>
      </c>
      <c r="B362" t="str">
        <f t="shared" si="11"/>
        <v>surfaceSample</v>
      </c>
      <c r="C362" t="str">
        <f t="shared" si="12"/>
        <v>KerbinSrfLandedShores</v>
      </c>
      <c r="D362" t="s">
        <v>1522</v>
      </c>
      <c r="E362" t="s">
        <v>1535</v>
      </c>
      <c r="F362" t="str">
        <f>RIGHT(Tabelle1[[#This Row],[Where]],LEN(Tabelle1[[#This Row],[Where]])-(LEN(Tabelle1[[#This Row],[Body]])+LEN(Tabelle1[[#This Row],[How]])))</f>
        <v>Shores</v>
      </c>
      <c r="H362" t="s">
        <v>1550</v>
      </c>
      <c r="I362" t="s">
        <v>1522</v>
      </c>
      <c r="J362" t="s">
        <v>1535</v>
      </c>
      <c r="K362" t="s">
        <v>1584</v>
      </c>
    </row>
    <row r="363" spans="1:11" x14ac:dyDescent="0.3">
      <c r="A363" t="s">
        <v>21</v>
      </c>
      <c r="B363" t="str">
        <f t="shared" si="11"/>
        <v>evaReport</v>
      </c>
      <c r="C363" t="str">
        <f t="shared" si="12"/>
        <v>KerbinSrfLandedShores</v>
      </c>
      <c r="D363" t="s">
        <v>1522</v>
      </c>
      <c r="E363" t="s">
        <v>1535</v>
      </c>
      <c r="F363" t="str">
        <f>RIGHT(Tabelle1[[#This Row],[Where]],LEN(Tabelle1[[#This Row],[Where]])-(LEN(Tabelle1[[#This Row],[Body]])+LEN(Tabelle1[[#This Row],[How]])))</f>
        <v>Shores</v>
      </c>
      <c r="H363" t="s">
        <v>1550</v>
      </c>
      <c r="I363" t="s">
        <v>1522</v>
      </c>
      <c r="J363" t="s">
        <v>1535</v>
      </c>
      <c r="K363" t="s">
        <v>1585</v>
      </c>
    </row>
    <row r="364" spans="1:11" x14ac:dyDescent="0.3">
      <c r="A364" t="s">
        <v>190</v>
      </c>
      <c r="B364" t="str">
        <f t="shared" si="11"/>
        <v>crewReport</v>
      </c>
      <c r="C364" t="str">
        <f t="shared" si="12"/>
        <v>KerbinSrfLandedShores</v>
      </c>
      <c r="D364" t="s">
        <v>1522</v>
      </c>
      <c r="E364" t="s">
        <v>1535</v>
      </c>
      <c r="F364" t="str">
        <f>RIGHT(Tabelle1[[#This Row],[Where]],LEN(Tabelle1[[#This Row],[Where]])-(LEN(Tabelle1[[#This Row],[Body]])+LEN(Tabelle1[[#This Row],[How]])))</f>
        <v>Shores</v>
      </c>
      <c r="H364" t="s">
        <v>1550</v>
      </c>
      <c r="I364" t="s">
        <v>1522</v>
      </c>
      <c r="J364" t="s">
        <v>1535</v>
      </c>
      <c r="K364" t="s">
        <v>1586</v>
      </c>
    </row>
    <row r="365" spans="1:11" x14ac:dyDescent="0.3">
      <c r="A365" t="s">
        <v>191</v>
      </c>
      <c r="B365" t="str">
        <f t="shared" si="11"/>
        <v>mobileMaterialsLab</v>
      </c>
      <c r="C365" t="str">
        <f t="shared" si="12"/>
        <v>KerbinSrfLandedShores</v>
      </c>
      <c r="D365" t="s">
        <v>1522</v>
      </c>
      <c r="E365" t="s">
        <v>1535</v>
      </c>
      <c r="F365" t="str">
        <f>RIGHT(Tabelle1[[#This Row],[Where]],LEN(Tabelle1[[#This Row],[Where]])-(LEN(Tabelle1[[#This Row],[Body]])+LEN(Tabelle1[[#This Row],[How]])))</f>
        <v>Shores</v>
      </c>
      <c r="H365" t="s">
        <v>1550</v>
      </c>
      <c r="I365" t="s">
        <v>1522</v>
      </c>
      <c r="J365" t="s">
        <v>1535</v>
      </c>
      <c r="K365" t="s">
        <v>1587</v>
      </c>
    </row>
    <row r="366" spans="1:11" x14ac:dyDescent="0.3">
      <c r="A366" t="s">
        <v>193</v>
      </c>
      <c r="B366" t="str">
        <f t="shared" si="11"/>
        <v>mysteryGoo</v>
      </c>
      <c r="C366" t="str">
        <f t="shared" si="12"/>
        <v>KerbinSrfLandedShores</v>
      </c>
      <c r="D366" t="s">
        <v>1522</v>
      </c>
      <c r="E366" t="s">
        <v>1535</v>
      </c>
      <c r="F366" t="str">
        <f>RIGHT(Tabelle1[[#This Row],[Where]],LEN(Tabelle1[[#This Row],[Where]])-(LEN(Tabelle1[[#This Row],[Body]])+LEN(Tabelle1[[#This Row],[How]])))</f>
        <v>Shores</v>
      </c>
      <c r="H366" t="s">
        <v>1550</v>
      </c>
      <c r="I366" t="s">
        <v>1522</v>
      </c>
      <c r="J366" t="s">
        <v>1535</v>
      </c>
      <c r="K366" t="s">
        <v>1588</v>
      </c>
    </row>
    <row r="367" spans="1:11" x14ac:dyDescent="0.3">
      <c r="A367" t="s">
        <v>194</v>
      </c>
      <c r="B367" t="str">
        <f t="shared" si="11"/>
        <v>temperatureScan</v>
      </c>
      <c r="C367" t="str">
        <f t="shared" si="12"/>
        <v>KerbinSrfLandedShores</v>
      </c>
      <c r="D367" t="s">
        <v>1522</v>
      </c>
      <c r="E367" t="s">
        <v>1535</v>
      </c>
      <c r="F367" t="str">
        <f>RIGHT(Tabelle1[[#This Row],[Where]],LEN(Tabelle1[[#This Row],[Where]])-(LEN(Tabelle1[[#This Row],[Body]])+LEN(Tabelle1[[#This Row],[How]])))</f>
        <v>Shores</v>
      </c>
      <c r="H367" t="s">
        <v>1550</v>
      </c>
      <c r="I367" t="s">
        <v>1522</v>
      </c>
      <c r="J367" t="s">
        <v>1535</v>
      </c>
      <c r="K367" t="s">
        <v>1589</v>
      </c>
    </row>
    <row r="368" spans="1:11" x14ac:dyDescent="0.3">
      <c r="A368" t="s">
        <v>195</v>
      </c>
      <c r="B368" t="str">
        <f t="shared" si="11"/>
        <v>barometerScan</v>
      </c>
      <c r="C368" t="str">
        <f t="shared" si="12"/>
        <v>KerbinSrfLandedShores</v>
      </c>
      <c r="D368" t="s">
        <v>1522</v>
      </c>
      <c r="E368" t="s">
        <v>1535</v>
      </c>
      <c r="F368" t="str">
        <f>RIGHT(Tabelle1[[#This Row],[Where]],LEN(Tabelle1[[#This Row],[Where]])-(LEN(Tabelle1[[#This Row],[Body]])+LEN(Tabelle1[[#This Row],[How]])))</f>
        <v>Shores</v>
      </c>
      <c r="H368" t="s">
        <v>1550</v>
      </c>
      <c r="I368" t="s">
        <v>1522</v>
      </c>
      <c r="J368" t="s">
        <v>1535</v>
      </c>
      <c r="K368" t="s">
        <v>1590</v>
      </c>
    </row>
    <row r="369" spans="1:11" x14ac:dyDescent="0.3">
      <c r="A369" t="s">
        <v>505</v>
      </c>
      <c r="B369" t="str">
        <f t="shared" si="11"/>
        <v>atmosphereAnalysis</v>
      </c>
      <c r="C369" t="str">
        <f t="shared" si="12"/>
        <v>KerbinSrfLandedShores</v>
      </c>
      <c r="D369" t="s">
        <v>1522</v>
      </c>
      <c r="E369" t="s">
        <v>1535</v>
      </c>
      <c r="F369" t="str">
        <f>RIGHT(Tabelle1[[#This Row],[Where]],LEN(Tabelle1[[#This Row],[Where]])-(LEN(Tabelle1[[#This Row],[Body]])+LEN(Tabelle1[[#This Row],[How]])))</f>
        <v>Shores</v>
      </c>
      <c r="H369" t="s">
        <v>1550</v>
      </c>
      <c r="I369" t="s">
        <v>1522</v>
      </c>
      <c r="J369" t="s">
        <v>1535</v>
      </c>
      <c r="K369" t="s">
        <v>1591</v>
      </c>
    </row>
    <row r="370" spans="1:11" x14ac:dyDescent="0.3">
      <c r="A370" t="s">
        <v>763</v>
      </c>
      <c r="B370" t="str">
        <f t="shared" si="11"/>
        <v>seismicScan</v>
      </c>
      <c r="C370" t="str">
        <f t="shared" si="12"/>
        <v>KerbinSrfLandedShores</v>
      </c>
      <c r="D370" t="s">
        <v>1522</v>
      </c>
      <c r="E370" t="s">
        <v>1535</v>
      </c>
      <c r="F370" t="str">
        <f>RIGHT(Tabelle1[[#This Row],[Where]],LEN(Tabelle1[[#This Row],[Where]])-(LEN(Tabelle1[[#This Row],[Body]])+LEN(Tabelle1[[#This Row],[How]])))</f>
        <v>Shores</v>
      </c>
      <c r="H370" t="s">
        <v>1550</v>
      </c>
      <c r="I370" t="s">
        <v>1522</v>
      </c>
      <c r="J370" t="s">
        <v>1535</v>
      </c>
      <c r="K370" t="s">
        <v>1575</v>
      </c>
    </row>
    <row r="371" spans="1:11" x14ac:dyDescent="0.3">
      <c r="A371" t="s">
        <v>1095</v>
      </c>
      <c r="B371" t="str">
        <f t="shared" si="11"/>
        <v>gravityScan</v>
      </c>
      <c r="C371" t="str">
        <f t="shared" si="12"/>
        <v>KerbinSrfLandedShores</v>
      </c>
      <c r="D371" t="s">
        <v>1522</v>
      </c>
      <c r="E371" t="s">
        <v>1535</v>
      </c>
      <c r="F371" t="str">
        <f>RIGHT(Tabelle1[[#This Row],[Where]],LEN(Tabelle1[[#This Row],[Where]])-(LEN(Tabelle1[[#This Row],[Body]])+LEN(Tabelle1[[#This Row],[How]])))</f>
        <v>Shores</v>
      </c>
      <c r="H371" t="s">
        <v>1550</v>
      </c>
      <c r="I371" t="s">
        <v>1522</v>
      </c>
      <c r="J371" t="s">
        <v>1535</v>
      </c>
      <c r="K371" t="s">
        <v>1568</v>
      </c>
    </row>
    <row r="372" spans="1:11" x14ac:dyDescent="0.3">
      <c r="A372" t="s">
        <v>1077</v>
      </c>
      <c r="B372" t="str">
        <f t="shared" si="11"/>
        <v>crewReport</v>
      </c>
      <c r="C372" t="str">
        <f t="shared" si="12"/>
        <v>KerbinSrfLandedSouthernIceShelf</v>
      </c>
      <c r="D372" t="s">
        <v>1522</v>
      </c>
      <c r="E372" t="s">
        <v>1535</v>
      </c>
      <c r="F372" t="str">
        <f>RIGHT(Tabelle1[[#This Row],[Where]],LEN(Tabelle1[[#This Row],[Where]])-(LEN(Tabelle1[[#This Row],[Body]])+LEN(Tabelle1[[#This Row],[How]])))</f>
        <v>SouthernIceShelf</v>
      </c>
      <c r="H372" t="s">
        <v>1550</v>
      </c>
      <c r="I372" t="s">
        <v>1522</v>
      </c>
      <c r="J372" t="s">
        <v>1535</v>
      </c>
      <c r="K372" t="s">
        <v>1569</v>
      </c>
    </row>
    <row r="373" spans="1:11" x14ac:dyDescent="0.3">
      <c r="A373" t="s">
        <v>1079</v>
      </c>
      <c r="B373" t="str">
        <f t="shared" si="11"/>
        <v>atmosphereAnalysis</v>
      </c>
      <c r="C373" t="str">
        <f t="shared" si="12"/>
        <v>KerbinSrfLandedSouthernIceShelf</v>
      </c>
      <c r="D373" t="s">
        <v>1522</v>
      </c>
      <c r="E373" t="s">
        <v>1535</v>
      </c>
      <c r="F373" t="str">
        <f>RIGHT(Tabelle1[[#This Row],[Where]],LEN(Tabelle1[[#This Row],[Where]])-(LEN(Tabelle1[[#This Row],[Body]])+LEN(Tabelle1[[#This Row],[How]])))</f>
        <v>SouthernIceShelf</v>
      </c>
      <c r="H373" t="s">
        <v>1550</v>
      </c>
      <c r="I373" t="s">
        <v>1522</v>
      </c>
      <c r="J373" t="s">
        <v>1535</v>
      </c>
      <c r="K373" t="s">
        <v>1592</v>
      </c>
    </row>
    <row r="374" spans="1:11" x14ac:dyDescent="0.3">
      <c r="A374" t="s">
        <v>1081</v>
      </c>
      <c r="B374" t="str">
        <f t="shared" si="11"/>
        <v>temperatureScan</v>
      </c>
      <c r="C374" t="str">
        <f t="shared" si="12"/>
        <v>KerbinSrfLandedSouthernIceShelf</v>
      </c>
      <c r="D374" t="s">
        <v>1522</v>
      </c>
      <c r="E374" t="s">
        <v>1535</v>
      </c>
      <c r="F374" t="str">
        <f>RIGHT(Tabelle1[[#This Row],[Where]],LEN(Tabelle1[[#This Row],[Where]])-(LEN(Tabelle1[[#This Row],[Body]])+LEN(Tabelle1[[#This Row],[How]])))</f>
        <v>SouthernIceShelf</v>
      </c>
      <c r="H374" t="s">
        <v>1550</v>
      </c>
      <c r="I374" t="s">
        <v>1522</v>
      </c>
      <c r="J374" t="s">
        <v>1535</v>
      </c>
      <c r="K374" t="s">
        <v>1593</v>
      </c>
    </row>
    <row r="375" spans="1:11" x14ac:dyDescent="0.3">
      <c r="A375" t="s">
        <v>1083</v>
      </c>
      <c r="B375" t="str">
        <f t="shared" si="11"/>
        <v>mysteryGoo</v>
      </c>
      <c r="C375" t="str">
        <f t="shared" si="12"/>
        <v>KerbinSrfLandedSouthernIceShelf</v>
      </c>
      <c r="D375" t="s">
        <v>1522</v>
      </c>
      <c r="E375" t="s">
        <v>1535</v>
      </c>
      <c r="F375" t="str">
        <f>RIGHT(Tabelle1[[#This Row],[Where]],LEN(Tabelle1[[#This Row],[Where]])-(LEN(Tabelle1[[#This Row],[Body]])+LEN(Tabelle1[[#This Row],[How]])))</f>
        <v>SouthernIceShelf</v>
      </c>
      <c r="H375" t="s">
        <v>1550</v>
      </c>
      <c r="I375" t="s">
        <v>1522</v>
      </c>
      <c r="J375" t="s">
        <v>1535</v>
      </c>
      <c r="K375" t="s">
        <v>1576</v>
      </c>
    </row>
    <row r="376" spans="1:11" x14ac:dyDescent="0.3">
      <c r="A376" t="s">
        <v>1086</v>
      </c>
      <c r="B376" t="str">
        <f t="shared" si="11"/>
        <v>barometerScan</v>
      </c>
      <c r="C376" t="str">
        <f t="shared" si="12"/>
        <v>KerbinSrfLandedSouthernIceShelf</v>
      </c>
      <c r="D376" t="s">
        <v>1522</v>
      </c>
      <c r="E376" t="s">
        <v>1535</v>
      </c>
      <c r="F376" t="str">
        <f>RIGHT(Tabelle1[[#This Row],[Where]],LEN(Tabelle1[[#This Row],[Where]])-(LEN(Tabelle1[[#This Row],[Body]])+LEN(Tabelle1[[#This Row],[How]])))</f>
        <v>SouthernIceShelf</v>
      </c>
      <c r="H376" t="s">
        <v>1550</v>
      </c>
      <c r="I376" t="s">
        <v>1522</v>
      </c>
      <c r="J376" t="s">
        <v>1535</v>
      </c>
      <c r="K376" t="s">
        <v>1594</v>
      </c>
    </row>
    <row r="377" spans="1:11" x14ac:dyDescent="0.3">
      <c r="A377" t="s">
        <v>1088</v>
      </c>
      <c r="B377" t="str">
        <f t="shared" si="11"/>
        <v>seismicScan</v>
      </c>
      <c r="C377" t="str">
        <f t="shared" si="12"/>
        <v>KerbinSrfLandedSouthernIceShelf</v>
      </c>
      <c r="D377" t="s">
        <v>1522</v>
      </c>
      <c r="E377" t="s">
        <v>1535</v>
      </c>
      <c r="F377" t="str">
        <f>RIGHT(Tabelle1[[#This Row],[Where]],LEN(Tabelle1[[#This Row],[Where]])-(LEN(Tabelle1[[#This Row],[Body]])+LEN(Tabelle1[[#This Row],[How]])))</f>
        <v>SouthernIceShelf</v>
      </c>
      <c r="H377" t="s">
        <v>1550</v>
      </c>
      <c r="I377" t="s">
        <v>1522</v>
      </c>
      <c r="J377" t="s">
        <v>1535</v>
      </c>
      <c r="K377" t="s">
        <v>1595</v>
      </c>
    </row>
    <row r="378" spans="1:11" x14ac:dyDescent="0.3">
      <c r="A378" t="s">
        <v>1441</v>
      </c>
      <c r="B378" t="str">
        <f t="shared" si="11"/>
        <v>mobileMaterialsLab</v>
      </c>
      <c r="C378" t="str">
        <f t="shared" si="12"/>
        <v>KerbinSrfLandedSouthernIceShelf</v>
      </c>
      <c r="D378" t="s">
        <v>1522</v>
      </c>
      <c r="E378" t="s">
        <v>1535</v>
      </c>
      <c r="F378" t="str">
        <f>RIGHT(Tabelle1[[#This Row],[Where]],LEN(Tabelle1[[#This Row],[Where]])-(LEN(Tabelle1[[#This Row],[Body]])+LEN(Tabelle1[[#This Row],[How]])))</f>
        <v>SouthernIceShelf</v>
      </c>
      <c r="H378" t="s">
        <v>1550</v>
      </c>
      <c r="I378" t="s">
        <v>1522</v>
      </c>
      <c r="J378" t="s">
        <v>1535</v>
      </c>
      <c r="K378" t="s">
        <v>1577</v>
      </c>
    </row>
    <row r="379" spans="1:11" x14ac:dyDescent="0.3">
      <c r="A379" t="s">
        <v>1443</v>
      </c>
      <c r="B379" t="str">
        <f t="shared" si="11"/>
        <v>gravityScan</v>
      </c>
      <c r="C379" t="str">
        <f t="shared" si="12"/>
        <v>KerbinSrfLandedSouthernIceShelf</v>
      </c>
      <c r="D379" t="s">
        <v>1522</v>
      </c>
      <c r="E379" t="s">
        <v>1535</v>
      </c>
      <c r="F379" t="str">
        <f>RIGHT(Tabelle1[[#This Row],[Where]],LEN(Tabelle1[[#This Row],[Where]])-(LEN(Tabelle1[[#This Row],[Body]])+LEN(Tabelle1[[#This Row],[How]])))</f>
        <v>SouthernIceShelf</v>
      </c>
      <c r="H379" t="s">
        <v>1550</v>
      </c>
      <c r="I379" t="s">
        <v>1522</v>
      </c>
      <c r="J379" t="s">
        <v>1535</v>
      </c>
      <c r="K379" t="s">
        <v>1596</v>
      </c>
    </row>
    <row r="380" spans="1:11" x14ac:dyDescent="0.3">
      <c r="A380" t="s">
        <v>1445</v>
      </c>
      <c r="B380" t="str">
        <f t="shared" si="11"/>
        <v>surfaceSample</v>
      </c>
      <c r="C380" t="str">
        <f t="shared" si="12"/>
        <v>KerbinSrfLandedSouthernIceShelf</v>
      </c>
      <c r="D380" t="s">
        <v>1522</v>
      </c>
      <c r="E380" t="s">
        <v>1535</v>
      </c>
      <c r="F380" t="str">
        <f>RIGHT(Tabelle1[[#This Row],[Where]],LEN(Tabelle1[[#This Row],[Where]])-(LEN(Tabelle1[[#This Row],[Body]])+LEN(Tabelle1[[#This Row],[How]])))</f>
        <v>SouthernIceShelf</v>
      </c>
      <c r="H380" t="s">
        <v>1550</v>
      </c>
      <c r="I380" t="s">
        <v>1522</v>
      </c>
      <c r="J380" t="s">
        <v>1535</v>
      </c>
      <c r="K380" t="s">
        <v>1570</v>
      </c>
    </row>
    <row r="381" spans="1:11" x14ac:dyDescent="0.3">
      <c r="A381" t="s">
        <v>1447</v>
      </c>
      <c r="B381" t="str">
        <f t="shared" si="11"/>
        <v>evaReport</v>
      </c>
      <c r="C381" t="str">
        <f t="shared" si="12"/>
        <v>KerbinSrfLandedSouthernIceShelf</v>
      </c>
      <c r="D381" t="s">
        <v>1522</v>
      </c>
      <c r="E381" t="s">
        <v>1535</v>
      </c>
      <c r="F381" t="str">
        <f>RIGHT(Tabelle1[[#This Row],[Where]],LEN(Tabelle1[[#This Row],[Where]])-(LEN(Tabelle1[[#This Row],[Body]])+LEN(Tabelle1[[#This Row],[How]])))</f>
        <v>SouthernIceShelf</v>
      </c>
      <c r="H381" t="s">
        <v>1550</v>
      </c>
      <c r="I381" t="s">
        <v>1522</v>
      </c>
      <c r="J381" t="s">
        <v>1535</v>
      </c>
      <c r="K381" t="s">
        <v>1597</v>
      </c>
    </row>
    <row r="382" spans="1:11" x14ac:dyDescent="0.3">
      <c r="A382" t="s">
        <v>51</v>
      </c>
      <c r="B382" t="str">
        <f t="shared" si="11"/>
        <v>crewReport</v>
      </c>
      <c r="C382" t="str">
        <f t="shared" si="12"/>
        <v>KerbinSrfLandedSPH</v>
      </c>
      <c r="D382" t="s">
        <v>1522</v>
      </c>
      <c r="E382" t="s">
        <v>1535</v>
      </c>
      <c r="F382" t="str">
        <f>RIGHT(Tabelle1[[#This Row],[Where]],LEN(Tabelle1[[#This Row],[Where]])-(LEN(Tabelle1[[#This Row],[Body]])+LEN(Tabelle1[[#This Row],[How]])))</f>
        <v>SPH</v>
      </c>
      <c r="H382" t="s">
        <v>1550</v>
      </c>
      <c r="I382" t="s">
        <v>1522</v>
      </c>
      <c r="J382" t="s">
        <v>1535</v>
      </c>
      <c r="K382" t="s">
        <v>1598</v>
      </c>
    </row>
    <row r="383" spans="1:11" x14ac:dyDescent="0.3">
      <c r="A383" t="s">
        <v>53</v>
      </c>
      <c r="B383" t="str">
        <f t="shared" si="11"/>
        <v>mysteryGoo</v>
      </c>
      <c r="C383" t="str">
        <f t="shared" si="12"/>
        <v>KerbinSrfLandedSPH</v>
      </c>
      <c r="D383" t="s">
        <v>1522</v>
      </c>
      <c r="E383" t="s">
        <v>1535</v>
      </c>
      <c r="F383" t="str">
        <f>RIGHT(Tabelle1[[#This Row],[Where]],LEN(Tabelle1[[#This Row],[Where]])-(LEN(Tabelle1[[#This Row],[Body]])+LEN(Tabelle1[[#This Row],[How]])))</f>
        <v>SPH</v>
      </c>
      <c r="H383" t="s">
        <v>1550</v>
      </c>
      <c r="I383" t="s">
        <v>1522</v>
      </c>
      <c r="J383" t="s">
        <v>1535</v>
      </c>
      <c r="K383" t="s">
        <v>1599</v>
      </c>
    </row>
    <row r="384" spans="1:11" x14ac:dyDescent="0.3">
      <c r="A384" t="s">
        <v>55</v>
      </c>
      <c r="B384" t="str">
        <f t="shared" si="11"/>
        <v>barometerScan</v>
      </c>
      <c r="C384" t="str">
        <f t="shared" si="12"/>
        <v>KerbinSrfLandedSPH</v>
      </c>
      <c r="D384" t="s">
        <v>1522</v>
      </c>
      <c r="E384" t="s">
        <v>1535</v>
      </c>
      <c r="F384" t="str">
        <f>RIGHT(Tabelle1[[#This Row],[Where]],LEN(Tabelle1[[#This Row],[Where]])-(LEN(Tabelle1[[#This Row],[Body]])+LEN(Tabelle1[[#This Row],[How]])))</f>
        <v>SPH</v>
      </c>
      <c r="H384" t="s">
        <v>1550</v>
      </c>
      <c r="I384" t="s">
        <v>1522</v>
      </c>
      <c r="J384" t="s">
        <v>1536</v>
      </c>
      <c r="K384" t="s">
        <v>1563</v>
      </c>
    </row>
    <row r="385" spans="1:11" x14ac:dyDescent="0.3">
      <c r="A385" t="s">
        <v>57</v>
      </c>
      <c r="B385" t="str">
        <f t="shared" si="11"/>
        <v>temperatureScan</v>
      </c>
      <c r="C385" t="str">
        <f t="shared" si="12"/>
        <v>KerbinSrfLandedSPH</v>
      </c>
      <c r="D385" t="s">
        <v>1522</v>
      </c>
      <c r="E385" t="s">
        <v>1535</v>
      </c>
      <c r="F385" t="str">
        <f>RIGHT(Tabelle1[[#This Row],[Where]],LEN(Tabelle1[[#This Row],[Where]])-(LEN(Tabelle1[[#This Row],[Body]])+LEN(Tabelle1[[#This Row],[How]])))</f>
        <v>SPH</v>
      </c>
      <c r="H385" t="s">
        <v>1550</v>
      </c>
      <c r="I385" t="s">
        <v>1522</v>
      </c>
      <c r="J385" t="s">
        <v>1536</v>
      </c>
      <c r="K385" t="s">
        <v>1568</v>
      </c>
    </row>
    <row r="386" spans="1:11" x14ac:dyDescent="0.3">
      <c r="A386" t="s">
        <v>137</v>
      </c>
      <c r="B386" t="str">
        <f t="shared" ref="B386:B449" si="13">LEFT(A386, SEARCH("@", A386) - 1)</f>
        <v>mobileMaterialsLab</v>
      </c>
      <c r="C386" t="str">
        <f t="shared" ref="C386:C449" si="14">RIGHT(A386, LEN(A386) - SEARCH("@", A386))</f>
        <v>KerbinSrfLandedSPH</v>
      </c>
      <c r="D386" t="s">
        <v>1522</v>
      </c>
      <c r="E386" t="s">
        <v>1535</v>
      </c>
      <c r="F386" t="str">
        <f>RIGHT(Tabelle1[[#This Row],[Where]],LEN(Tabelle1[[#This Row],[Where]])-(LEN(Tabelle1[[#This Row],[Body]])+LEN(Tabelle1[[#This Row],[How]])))</f>
        <v>SPH</v>
      </c>
      <c r="H386" t="s">
        <v>1550</v>
      </c>
      <c r="I386" t="s">
        <v>1522</v>
      </c>
      <c r="J386" t="s">
        <v>1536</v>
      </c>
      <c r="K386" t="s">
        <v>1570</v>
      </c>
    </row>
    <row r="387" spans="1:11" x14ac:dyDescent="0.3">
      <c r="A387" t="s">
        <v>419</v>
      </c>
      <c r="B387" t="str">
        <f t="shared" si="13"/>
        <v>surfaceSample</v>
      </c>
      <c r="C387" t="str">
        <f t="shared" si="14"/>
        <v>KerbinSrfLandedSPH</v>
      </c>
      <c r="D387" t="s">
        <v>1522</v>
      </c>
      <c r="E387" t="s">
        <v>1535</v>
      </c>
      <c r="F387" t="str">
        <f>RIGHT(Tabelle1[[#This Row],[Where]],LEN(Tabelle1[[#This Row],[Where]])-(LEN(Tabelle1[[#This Row],[Body]])+LEN(Tabelle1[[#This Row],[How]])))</f>
        <v>SPH</v>
      </c>
      <c r="H387" t="s">
        <v>1550</v>
      </c>
      <c r="I387" t="s">
        <v>1522</v>
      </c>
      <c r="J387" t="s">
        <v>1536</v>
      </c>
      <c r="K387" t="s">
        <v>1571</v>
      </c>
    </row>
    <row r="388" spans="1:11" x14ac:dyDescent="0.3">
      <c r="A388" t="s">
        <v>421</v>
      </c>
      <c r="B388" t="str">
        <f t="shared" si="13"/>
        <v>evaReport</v>
      </c>
      <c r="C388" t="str">
        <f t="shared" si="14"/>
        <v>KerbinSrfLandedSPH</v>
      </c>
      <c r="D388" t="s">
        <v>1522</v>
      </c>
      <c r="E388" t="s">
        <v>1535</v>
      </c>
      <c r="F388" t="str">
        <f>RIGHT(Tabelle1[[#This Row],[Where]],LEN(Tabelle1[[#This Row],[Where]])-(LEN(Tabelle1[[#This Row],[Body]])+LEN(Tabelle1[[#This Row],[How]])))</f>
        <v>SPH</v>
      </c>
      <c r="H388" t="s">
        <v>1525</v>
      </c>
      <c r="I388" t="s">
        <v>1522</v>
      </c>
      <c r="J388" t="s">
        <v>1531</v>
      </c>
      <c r="K388" t="s">
        <v>1547</v>
      </c>
    </row>
    <row r="389" spans="1:11" x14ac:dyDescent="0.3">
      <c r="A389" t="s">
        <v>590</v>
      </c>
      <c r="B389" t="str">
        <f t="shared" si="13"/>
        <v>atmosphereAnalysis</v>
      </c>
      <c r="C389" t="str">
        <f t="shared" si="14"/>
        <v>KerbinSrfLandedSPH</v>
      </c>
      <c r="D389" t="s">
        <v>1522</v>
      </c>
      <c r="E389" t="s">
        <v>1535</v>
      </c>
      <c r="F389" t="str">
        <f>RIGHT(Tabelle1[[#This Row],[Where]],LEN(Tabelle1[[#This Row],[Where]])-(LEN(Tabelle1[[#This Row],[Body]])+LEN(Tabelle1[[#This Row],[How]])))</f>
        <v>SPH</v>
      </c>
      <c r="H389" t="s">
        <v>1525</v>
      </c>
      <c r="I389" t="s">
        <v>1522</v>
      </c>
      <c r="J389" t="s">
        <v>1532</v>
      </c>
      <c r="K389" t="s">
        <v>1547</v>
      </c>
    </row>
    <row r="390" spans="1:11" x14ac:dyDescent="0.3">
      <c r="A390" t="s">
        <v>746</v>
      </c>
      <c r="B390" t="str">
        <f t="shared" si="13"/>
        <v>seismicScan</v>
      </c>
      <c r="C390" t="str">
        <f t="shared" si="14"/>
        <v>KerbinSrfLandedSPH</v>
      </c>
      <c r="D390" t="s">
        <v>1522</v>
      </c>
      <c r="E390" t="s">
        <v>1535</v>
      </c>
      <c r="F390" t="str">
        <f>RIGHT(Tabelle1[[#This Row],[Where]],LEN(Tabelle1[[#This Row],[Where]])-(LEN(Tabelle1[[#This Row],[Body]])+LEN(Tabelle1[[#This Row],[How]])))</f>
        <v>SPH</v>
      </c>
      <c r="H390" t="s">
        <v>1525</v>
      </c>
      <c r="I390" t="s">
        <v>1522</v>
      </c>
      <c r="J390" t="s">
        <v>1546</v>
      </c>
      <c r="K390" t="s">
        <v>1547</v>
      </c>
    </row>
    <row r="391" spans="1:11" x14ac:dyDescent="0.3">
      <c r="A391" t="s">
        <v>1453</v>
      </c>
      <c r="B391" t="str">
        <f t="shared" si="13"/>
        <v>gravityScan</v>
      </c>
      <c r="C391" t="str">
        <f t="shared" si="14"/>
        <v>KerbinSrfLandedSPH</v>
      </c>
      <c r="D391" t="s">
        <v>1522</v>
      </c>
      <c r="E391" t="s">
        <v>1535</v>
      </c>
      <c r="F391" t="str">
        <f>RIGHT(Tabelle1[[#This Row],[Where]],LEN(Tabelle1[[#This Row],[Where]])-(LEN(Tabelle1[[#This Row],[Body]])+LEN(Tabelle1[[#This Row],[How]])))</f>
        <v>SPH</v>
      </c>
      <c r="H391" t="s">
        <v>1557</v>
      </c>
      <c r="I391" t="s">
        <v>1522</v>
      </c>
      <c r="J391" t="s">
        <v>1537</v>
      </c>
      <c r="K391" t="s">
        <v>1547</v>
      </c>
    </row>
    <row r="392" spans="1:11" x14ac:dyDescent="0.3">
      <c r="A392" t="s">
        <v>145</v>
      </c>
      <c r="B392" t="str">
        <f t="shared" si="13"/>
        <v>crewReport</v>
      </c>
      <c r="C392" t="str">
        <f t="shared" si="14"/>
        <v>KerbinSrfLandedSPHMainBuilding</v>
      </c>
      <c r="D392" t="s">
        <v>1522</v>
      </c>
      <c r="E392" t="s">
        <v>1535</v>
      </c>
      <c r="F392" t="str">
        <f>RIGHT(Tabelle1[[#This Row],[Where]],LEN(Tabelle1[[#This Row],[Where]])-(LEN(Tabelle1[[#This Row],[Body]])+LEN(Tabelle1[[#This Row],[How]])))</f>
        <v>SPHMainBuilding</v>
      </c>
      <c r="H392" t="s">
        <v>1557</v>
      </c>
      <c r="I392" t="s">
        <v>1522</v>
      </c>
      <c r="J392" t="s">
        <v>1534</v>
      </c>
      <c r="K392" t="s">
        <v>1547</v>
      </c>
    </row>
    <row r="393" spans="1:11" x14ac:dyDescent="0.3">
      <c r="A393" t="s">
        <v>147</v>
      </c>
      <c r="B393" t="str">
        <f t="shared" si="13"/>
        <v>mobileMaterialsLab</v>
      </c>
      <c r="C393" t="str">
        <f t="shared" si="14"/>
        <v>KerbinSrfLandedSPHMainBuilding</v>
      </c>
      <c r="D393" t="s">
        <v>1522</v>
      </c>
      <c r="E393" t="s">
        <v>1535</v>
      </c>
      <c r="F393" t="str">
        <f>RIGHT(Tabelle1[[#This Row],[Where]],LEN(Tabelle1[[#This Row],[Where]])-(LEN(Tabelle1[[#This Row],[Body]])+LEN(Tabelle1[[#This Row],[How]])))</f>
        <v>SPHMainBuilding</v>
      </c>
      <c r="H393" t="s">
        <v>1557</v>
      </c>
      <c r="I393" t="s">
        <v>1522</v>
      </c>
      <c r="J393" t="s">
        <v>1544</v>
      </c>
      <c r="K393" t="s">
        <v>1547</v>
      </c>
    </row>
    <row r="394" spans="1:11" x14ac:dyDescent="0.3">
      <c r="A394" t="s">
        <v>150</v>
      </c>
      <c r="B394" t="str">
        <f t="shared" si="13"/>
        <v>mysteryGoo</v>
      </c>
      <c r="C394" t="str">
        <f t="shared" si="14"/>
        <v>KerbinSrfLandedSPHMainBuilding</v>
      </c>
      <c r="D394" t="s">
        <v>1522</v>
      </c>
      <c r="E394" t="s">
        <v>1535</v>
      </c>
      <c r="F394" t="str">
        <f>RIGHT(Tabelle1[[#This Row],[Where]],LEN(Tabelle1[[#This Row],[Where]])-(LEN(Tabelle1[[#This Row],[Body]])+LEN(Tabelle1[[#This Row],[How]])))</f>
        <v>SPHMainBuilding</v>
      </c>
      <c r="H394" t="s">
        <v>1557</v>
      </c>
      <c r="I394" t="s">
        <v>1522</v>
      </c>
      <c r="J394" t="s">
        <v>1545</v>
      </c>
      <c r="K394" t="s">
        <v>1547</v>
      </c>
    </row>
    <row r="395" spans="1:11" x14ac:dyDescent="0.3">
      <c r="A395" t="s">
        <v>153</v>
      </c>
      <c r="B395" t="str">
        <f t="shared" si="13"/>
        <v>temperatureScan</v>
      </c>
      <c r="C395" t="str">
        <f t="shared" si="14"/>
        <v>KerbinSrfLandedSPHMainBuilding</v>
      </c>
      <c r="D395" t="s">
        <v>1522</v>
      </c>
      <c r="E395" t="s">
        <v>1535</v>
      </c>
      <c r="F395" t="str">
        <f>RIGHT(Tabelle1[[#This Row],[Where]],LEN(Tabelle1[[#This Row],[Where]])-(LEN(Tabelle1[[#This Row],[Body]])+LEN(Tabelle1[[#This Row],[How]])))</f>
        <v>SPHMainBuilding</v>
      </c>
      <c r="H395" t="s">
        <v>1557</v>
      </c>
      <c r="I395" t="s">
        <v>1522</v>
      </c>
      <c r="J395" t="s">
        <v>1535</v>
      </c>
      <c r="K395" t="s">
        <v>1578</v>
      </c>
    </row>
    <row r="396" spans="1:11" x14ac:dyDescent="0.3">
      <c r="A396" t="s">
        <v>155</v>
      </c>
      <c r="B396" t="str">
        <f t="shared" si="13"/>
        <v>barometerScan</v>
      </c>
      <c r="C396" t="str">
        <f t="shared" si="14"/>
        <v>KerbinSrfLandedSPHMainBuilding</v>
      </c>
      <c r="D396" t="s">
        <v>1522</v>
      </c>
      <c r="E396" t="s">
        <v>1535</v>
      </c>
      <c r="F396" t="str">
        <f>RIGHT(Tabelle1[[#This Row],[Where]],LEN(Tabelle1[[#This Row],[Where]])-(LEN(Tabelle1[[#This Row],[Body]])+LEN(Tabelle1[[#This Row],[How]])))</f>
        <v>SPHMainBuilding</v>
      </c>
      <c r="H396" t="s">
        <v>1557</v>
      </c>
      <c r="I396" t="s">
        <v>1522</v>
      </c>
      <c r="J396" t="s">
        <v>1535</v>
      </c>
      <c r="K396" t="s">
        <v>1572</v>
      </c>
    </row>
    <row r="397" spans="1:11" x14ac:dyDescent="0.3">
      <c r="A397" t="s">
        <v>449</v>
      </c>
      <c r="B397" t="str">
        <f t="shared" si="13"/>
        <v>surfaceSample</v>
      </c>
      <c r="C397" t="str">
        <f t="shared" si="14"/>
        <v>KerbinSrfLandedSPHMainBuilding</v>
      </c>
      <c r="D397" t="s">
        <v>1522</v>
      </c>
      <c r="E397" t="s">
        <v>1535</v>
      </c>
      <c r="F397" t="str">
        <f>RIGHT(Tabelle1[[#This Row],[Where]],LEN(Tabelle1[[#This Row],[Where]])-(LEN(Tabelle1[[#This Row],[Body]])+LEN(Tabelle1[[#This Row],[How]])))</f>
        <v>SPHMainBuilding</v>
      </c>
      <c r="H397" t="s">
        <v>1557</v>
      </c>
      <c r="I397" t="s">
        <v>1522</v>
      </c>
      <c r="J397" t="s">
        <v>1535</v>
      </c>
      <c r="K397" t="s">
        <v>1579</v>
      </c>
    </row>
    <row r="398" spans="1:11" x14ac:dyDescent="0.3">
      <c r="A398" t="s">
        <v>451</v>
      </c>
      <c r="B398" t="str">
        <f t="shared" si="13"/>
        <v>evaReport</v>
      </c>
      <c r="C398" t="str">
        <f t="shared" si="14"/>
        <v>KerbinSrfLandedSPHMainBuilding</v>
      </c>
      <c r="D398" t="s">
        <v>1522</v>
      </c>
      <c r="E398" t="s">
        <v>1535</v>
      </c>
      <c r="F398" t="str">
        <f>RIGHT(Tabelle1[[#This Row],[Where]],LEN(Tabelle1[[#This Row],[Where]])-(LEN(Tabelle1[[#This Row],[Body]])+LEN(Tabelle1[[#This Row],[How]])))</f>
        <v>SPHMainBuilding</v>
      </c>
      <c r="H398" t="s">
        <v>1557</v>
      </c>
      <c r="I398" t="s">
        <v>1522</v>
      </c>
      <c r="J398" t="s">
        <v>1535</v>
      </c>
      <c r="K398" t="s">
        <v>1580</v>
      </c>
    </row>
    <row r="399" spans="1:11" x14ac:dyDescent="0.3">
      <c r="A399" t="s">
        <v>592</v>
      </c>
      <c r="B399" t="str">
        <f t="shared" si="13"/>
        <v>atmosphereAnalysis</v>
      </c>
      <c r="C399" t="str">
        <f t="shared" si="14"/>
        <v>KerbinSrfLandedSPHMainBuilding</v>
      </c>
      <c r="D399" t="s">
        <v>1522</v>
      </c>
      <c r="E399" t="s">
        <v>1535</v>
      </c>
      <c r="F399" t="str">
        <f>RIGHT(Tabelle1[[#This Row],[Where]],LEN(Tabelle1[[#This Row],[Where]])-(LEN(Tabelle1[[#This Row],[Body]])+LEN(Tabelle1[[#This Row],[How]])))</f>
        <v>SPHMainBuilding</v>
      </c>
      <c r="H399" t="s">
        <v>1557</v>
      </c>
      <c r="I399" t="s">
        <v>1522</v>
      </c>
      <c r="J399" t="s">
        <v>1535</v>
      </c>
      <c r="K399" t="s">
        <v>1563</v>
      </c>
    </row>
    <row r="400" spans="1:11" x14ac:dyDescent="0.3">
      <c r="A400" t="s">
        <v>1457</v>
      </c>
      <c r="B400" t="str">
        <f t="shared" si="13"/>
        <v>seismicScan</v>
      </c>
      <c r="C400" t="str">
        <f t="shared" si="14"/>
        <v>KerbinSrfLandedSPHMainBuilding</v>
      </c>
      <c r="D400" t="s">
        <v>1522</v>
      </c>
      <c r="E400" t="s">
        <v>1535</v>
      </c>
      <c r="F400" t="str">
        <f>RIGHT(Tabelle1[[#This Row],[Where]],LEN(Tabelle1[[#This Row],[Where]])-(LEN(Tabelle1[[#This Row],[Body]])+LEN(Tabelle1[[#This Row],[How]])))</f>
        <v>SPHMainBuilding</v>
      </c>
      <c r="H400" t="s">
        <v>1557</v>
      </c>
      <c r="I400" t="s">
        <v>1522</v>
      </c>
      <c r="J400" t="s">
        <v>1535</v>
      </c>
      <c r="K400" t="s">
        <v>1564</v>
      </c>
    </row>
    <row r="401" spans="1:11" x14ac:dyDescent="0.3">
      <c r="A401" t="s">
        <v>1459</v>
      </c>
      <c r="B401" t="str">
        <f t="shared" si="13"/>
        <v>gravityScan</v>
      </c>
      <c r="C401" t="str">
        <f t="shared" si="14"/>
        <v>KerbinSrfLandedSPHMainBuilding</v>
      </c>
      <c r="D401" t="s">
        <v>1522</v>
      </c>
      <c r="E401" t="s">
        <v>1535</v>
      </c>
      <c r="F401" t="str">
        <f>RIGHT(Tabelle1[[#This Row],[Where]],LEN(Tabelle1[[#This Row],[Where]])-(LEN(Tabelle1[[#This Row],[Body]])+LEN(Tabelle1[[#This Row],[How]])))</f>
        <v>SPHMainBuilding</v>
      </c>
      <c r="H401" t="s">
        <v>1557</v>
      </c>
      <c r="I401" t="s">
        <v>1522</v>
      </c>
      <c r="J401" t="s">
        <v>1535</v>
      </c>
      <c r="K401" t="s">
        <v>1573</v>
      </c>
    </row>
    <row r="402" spans="1:11" x14ac:dyDescent="0.3">
      <c r="A402" t="s">
        <v>265</v>
      </c>
      <c r="B402" t="str">
        <f t="shared" si="13"/>
        <v>crewReport</v>
      </c>
      <c r="C402" t="str">
        <f t="shared" si="14"/>
        <v>KerbinSrfLandedTrackingStation</v>
      </c>
      <c r="D402" t="s">
        <v>1522</v>
      </c>
      <c r="E402" t="s">
        <v>1535</v>
      </c>
      <c r="F402" t="str">
        <f>RIGHT(Tabelle1[[#This Row],[Where]],LEN(Tabelle1[[#This Row],[Where]])-(LEN(Tabelle1[[#This Row],[Body]])+LEN(Tabelle1[[#This Row],[How]])))</f>
        <v>TrackingStation</v>
      </c>
      <c r="H402" t="s">
        <v>1557</v>
      </c>
      <c r="I402" t="s">
        <v>1522</v>
      </c>
      <c r="J402" t="s">
        <v>1535</v>
      </c>
      <c r="K402" t="s">
        <v>1581</v>
      </c>
    </row>
    <row r="403" spans="1:11" x14ac:dyDescent="0.3">
      <c r="A403" t="s">
        <v>267</v>
      </c>
      <c r="B403" t="str">
        <f t="shared" si="13"/>
        <v>mobileMaterialsLab</v>
      </c>
      <c r="C403" t="str">
        <f t="shared" si="14"/>
        <v>KerbinSrfLandedTrackingStation</v>
      </c>
      <c r="D403" t="s">
        <v>1522</v>
      </c>
      <c r="E403" t="s">
        <v>1535</v>
      </c>
      <c r="F403" t="str">
        <f>RIGHT(Tabelle1[[#This Row],[Where]],LEN(Tabelle1[[#This Row],[Where]])-(LEN(Tabelle1[[#This Row],[Body]])+LEN(Tabelle1[[#This Row],[How]])))</f>
        <v>TrackingStation</v>
      </c>
      <c r="H403" t="s">
        <v>1557</v>
      </c>
      <c r="I403" t="s">
        <v>1522</v>
      </c>
      <c r="J403" t="s">
        <v>1535</v>
      </c>
      <c r="K403" t="s">
        <v>1582</v>
      </c>
    </row>
    <row r="404" spans="1:11" x14ac:dyDescent="0.3">
      <c r="A404" t="s">
        <v>269</v>
      </c>
      <c r="B404" t="str">
        <f t="shared" si="13"/>
        <v>mysteryGoo</v>
      </c>
      <c r="C404" t="str">
        <f t="shared" si="14"/>
        <v>KerbinSrfLandedTrackingStation</v>
      </c>
      <c r="D404" t="s">
        <v>1522</v>
      </c>
      <c r="E404" t="s">
        <v>1535</v>
      </c>
      <c r="F404" t="str">
        <f>RIGHT(Tabelle1[[#This Row],[Where]],LEN(Tabelle1[[#This Row],[Where]])-(LEN(Tabelle1[[#This Row],[Body]])+LEN(Tabelle1[[#This Row],[How]])))</f>
        <v>TrackingStation</v>
      </c>
      <c r="H404" t="s">
        <v>1557</v>
      </c>
      <c r="I404" t="s">
        <v>1522</v>
      </c>
      <c r="J404" t="s">
        <v>1535</v>
      </c>
      <c r="K404" t="s">
        <v>1583</v>
      </c>
    </row>
    <row r="405" spans="1:11" x14ac:dyDescent="0.3">
      <c r="A405" t="s">
        <v>271</v>
      </c>
      <c r="B405" t="str">
        <f t="shared" si="13"/>
        <v>temperatureScan</v>
      </c>
      <c r="C405" t="str">
        <f t="shared" si="14"/>
        <v>KerbinSrfLandedTrackingStation</v>
      </c>
      <c r="D405" t="s">
        <v>1522</v>
      </c>
      <c r="E405" t="s">
        <v>1535</v>
      </c>
      <c r="F405" t="str">
        <f>RIGHT(Tabelle1[[#This Row],[Where]],LEN(Tabelle1[[#This Row],[Where]])-(LEN(Tabelle1[[#This Row],[Body]])+LEN(Tabelle1[[#This Row],[How]])))</f>
        <v>TrackingStation</v>
      </c>
      <c r="H405" t="s">
        <v>1557</v>
      </c>
      <c r="I405" t="s">
        <v>1522</v>
      </c>
      <c r="J405" t="s">
        <v>1535</v>
      </c>
      <c r="K405" t="s">
        <v>1566</v>
      </c>
    </row>
    <row r="406" spans="1:11" x14ac:dyDescent="0.3">
      <c r="A406" t="s">
        <v>273</v>
      </c>
      <c r="B406" t="str">
        <f t="shared" si="13"/>
        <v>barometerScan</v>
      </c>
      <c r="C406" t="str">
        <f t="shared" si="14"/>
        <v>KerbinSrfLandedTrackingStation</v>
      </c>
      <c r="D406" t="s">
        <v>1522</v>
      </c>
      <c r="E406" t="s">
        <v>1535</v>
      </c>
      <c r="F406" t="str">
        <f>RIGHT(Tabelle1[[#This Row],[Where]],LEN(Tabelle1[[#This Row],[Where]])-(LEN(Tabelle1[[#This Row],[Body]])+LEN(Tabelle1[[#This Row],[How]])))</f>
        <v>TrackingStation</v>
      </c>
      <c r="H406" t="s">
        <v>1557</v>
      </c>
      <c r="I406" t="s">
        <v>1522</v>
      </c>
      <c r="J406" t="s">
        <v>1535</v>
      </c>
      <c r="K406" t="s">
        <v>1574</v>
      </c>
    </row>
    <row r="407" spans="1:11" x14ac:dyDescent="0.3">
      <c r="A407" t="s">
        <v>461</v>
      </c>
      <c r="B407" t="str">
        <f t="shared" si="13"/>
        <v>surfaceSample</v>
      </c>
      <c r="C407" t="str">
        <f t="shared" si="14"/>
        <v>KerbinSrfLandedTrackingStation</v>
      </c>
      <c r="D407" t="s">
        <v>1522</v>
      </c>
      <c r="E407" t="s">
        <v>1535</v>
      </c>
      <c r="F407" t="str">
        <f>RIGHT(Tabelle1[[#This Row],[Where]],LEN(Tabelle1[[#This Row],[Where]])-(LEN(Tabelle1[[#This Row],[Body]])+LEN(Tabelle1[[#This Row],[How]])))</f>
        <v>TrackingStation</v>
      </c>
      <c r="H407" t="s">
        <v>1557</v>
      </c>
      <c r="I407" t="s">
        <v>1522</v>
      </c>
      <c r="J407" t="s">
        <v>1535</v>
      </c>
      <c r="K407" t="s">
        <v>1584</v>
      </c>
    </row>
    <row r="408" spans="1:11" x14ac:dyDescent="0.3">
      <c r="A408" t="s">
        <v>463</v>
      </c>
      <c r="B408" t="str">
        <f t="shared" si="13"/>
        <v>evaReport</v>
      </c>
      <c r="C408" t="str">
        <f t="shared" si="14"/>
        <v>KerbinSrfLandedTrackingStation</v>
      </c>
      <c r="D408" t="s">
        <v>1522</v>
      </c>
      <c r="E408" t="s">
        <v>1535</v>
      </c>
      <c r="F408" t="str">
        <f>RIGHT(Tabelle1[[#This Row],[Where]],LEN(Tabelle1[[#This Row],[Where]])-(LEN(Tabelle1[[#This Row],[Body]])+LEN(Tabelle1[[#This Row],[How]])))</f>
        <v>TrackingStation</v>
      </c>
      <c r="H408" t="s">
        <v>1557</v>
      </c>
      <c r="I408" t="s">
        <v>1522</v>
      </c>
      <c r="J408" t="s">
        <v>1535</v>
      </c>
      <c r="K408" t="s">
        <v>1585</v>
      </c>
    </row>
    <row r="409" spans="1:11" x14ac:dyDescent="0.3">
      <c r="A409" t="s">
        <v>525</v>
      </c>
      <c r="B409" t="str">
        <f t="shared" si="13"/>
        <v>atmosphereAnalysis</v>
      </c>
      <c r="C409" t="str">
        <f t="shared" si="14"/>
        <v>KerbinSrfLandedTrackingStation</v>
      </c>
      <c r="D409" t="s">
        <v>1522</v>
      </c>
      <c r="E409" t="s">
        <v>1535</v>
      </c>
      <c r="F409" t="str">
        <f>RIGHT(Tabelle1[[#This Row],[Where]],LEN(Tabelle1[[#This Row],[Where]])-(LEN(Tabelle1[[#This Row],[Body]])+LEN(Tabelle1[[#This Row],[How]])))</f>
        <v>TrackingStation</v>
      </c>
      <c r="H409" t="s">
        <v>1557</v>
      </c>
      <c r="I409" t="s">
        <v>1522</v>
      </c>
      <c r="J409" t="s">
        <v>1535</v>
      </c>
      <c r="K409" t="s">
        <v>1586</v>
      </c>
    </row>
    <row r="410" spans="1:11" x14ac:dyDescent="0.3">
      <c r="A410" t="s">
        <v>755</v>
      </c>
      <c r="B410" t="str">
        <f t="shared" si="13"/>
        <v>seismicScan</v>
      </c>
      <c r="C410" t="str">
        <f t="shared" si="14"/>
        <v>KerbinSrfLandedTrackingStation</v>
      </c>
      <c r="D410" t="s">
        <v>1522</v>
      </c>
      <c r="E410" t="s">
        <v>1535</v>
      </c>
      <c r="F410" t="str">
        <f>RIGHT(Tabelle1[[#This Row],[Where]],LEN(Tabelle1[[#This Row],[Where]])-(LEN(Tabelle1[[#This Row],[Body]])+LEN(Tabelle1[[#This Row],[How]])))</f>
        <v>TrackingStation</v>
      </c>
      <c r="H410" t="s">
        <v>1557</v>
      </c>
      <c r="I410" t="s">
        <v>1522</v>
      </c>
      <c r="J410" t="s">
        <v>1535</v>
      </c>
      <c r="K410" t="s">
        <v>1587</v>
      </c>
    </row>
    <row r="411" spans="1:11" x14ac:dyDescent="0.3">
      <c r="A411" t="s">
        <v>1335</v>
      </c>
      <c r="B411" t="str">
        <f t="shared" si="13"/>
        <v>gravityScan</v>
      </c>
      <c r="C411" t="str">
        <f t="shared" si="14"/>
        <v>KerbinSrfLandedTrackingStation</v>
      </c>
      <c r="D411" t="s">
        <v>1522</v>
      </c>
      <c r="E411" t="s">
        <v>1535</v>
      </c>
      <c r="F411" t="str">
        <f>RIGHT(Tabelle1[[#This Row],[Where]],LEN(Tabelle1[[#This Row],[Where]])-(LEN(Tabelle1[[#This Row],[Body]])+LEN(Tabelle1[[#This Row],[How]])))</f>
        <v>TrackingStation</v>
      </c>
      <c r="H411" t="s">
        <v>1557</v>
      </c>
      <c r="I411" t="s">
        <v>1522</v>
      </c>
      <c r="J411" t="s">
        <v>1535</v>
      </c>
      <c r="K411" t="s">
        <v>1588</v>
      </c>
    </row>
    <row r="412" spans="1:11" x14ac:dyDescent="0.3">
      <c r="A412" t="s">
        <v>608</v>
      </c>
      <c r="B412" t="str">
        <f t="shared" si="13"/>
        <v>crewReport</v>
      </c>
      <c r="C412" t="str">
        <f t="shared" si="14"/>
        <v>KerbinSrfLandedTrackingStationDishEast</v>
      </c>
      <c r="D412" t="s">
        <v>1522</v>
      </c>
      <c r="E412" t="s">
        <v>1535</v>
      </c>
      <c r="F412" t="str">
        <f>RIGHT(Tabelle1[[#This Row],[Where]],LEN(Tabelle1[[#This Row],[Where]])-(LEN(Tabelle1[[#This Row],[Body]])+LEN(Tabelle1[[#This Row],[How]])))</f>
        <v>TrackingStationDishEast</v>
      </c>
      <c r="H412" t="s">
        <v>1557</v>
      </c>
      <c r="I412" t="s">
        <v>1522</v>
      </c>
      <c r="J412" t="s">
        <v>1535</v>
      </c>
      <c r="K412" t="s">
        <v>1589</v>
      </c>
    </row>
    <row r="413" spans="1:11" x14ac:dyDescent="0.3">
      <c r="A413" t="s">
        <v>610</v>
      </c>
      <c r="B413" t="str">
        <f t="shared" si="13"/>
        <v>atmosphereAnalysis</v>
      </c>
      <c r="C413" t="str">
        <f t="shared" si="14"/>
        <v>KerbinSrfLandedTrackingStationDishEast</v>
      </c>
      <c r="D413" t="s">
        <v>1522</v>
      </c>
      <c r="E413" t="s">
        <v>1535</v>
      </c>
      <c r="F413" t="str">
        <f>RIGHT(Tabelle1[[#This Row],[Where]],LEN(Tabelle1[[#This Row],[Where]])-(LEN(Tabelle1[[#This Row],[Body]])+LEN(Tabelle1[[#This Row],[How]])))</f>
        <v>TrackingStationDishEast</v>
      </c>
      <c r="H413" t="s">
        <v>1557</v>
      </c>
      <c r="I413" t="s">
        <v>1522</v>
      </c>
      <c r="J413" t="s">
        <v>1535</v>
      </c>
      <c r="K413" t="s">
        <v>1590</v>
      </c>
    </row>
    <row r="414" spans="1:11" x14ac:dyDescent="0.3">
      <c r="A414" t="s">
        <v>612</v>
      </c>
      <c r="B414" t="str">
        <f t="shared" si="13"/>
        <v>mobileMaterialsLab</v>
      </c>
      <c r="C414" t="str">
        <f t="shared" si="14"/>
        <v>KerbinSrfLandedTrackingStationDishEast</v>
      </c>
      <c r="D414" t="s">
        <v>1522</v>
      </c>
      <c r="E414" t="s">
        <v>1535</v>
      </c>
      <c r="F414" t="str">
        <f>RIGHT(Tabelle1[[#This Row],[Where]],LEN(Tabelle1[[#This Row],[Where]])-(LEN(Tabelle1[[#This Row],[Body]])+LEN(Tabelle1[[#This Row],[How]])))</f>
        <v>TrackingStationDishEast</v>
      </c>
      <c r="H414" t="s">
        <v>1557</v>
      </c>
      <c r="I414" t="s">
        <v>1522</v>
      </c>
      <c r="J414" t="s">
        <v>1535</v>
      </c>
      <c r="K414" t="s">
        <v>1591</v>
      </c>
    </row>
    <row r="415" spans="1:11" x14ac:dyDescent="0.3">
      <c r="A415" t="s">
        <v>614</v>
      </c>
      <c r="B415" t="str">
        <f t="shared" si="13"/>
        <v>mysteryGoo</v>
      </c>
      <c r="C415" t="str">
        <f t="shared" si="14"/>
        <v>KerbinSrfLandedTrackingStationDishEast</v>
      </c>
      <c r="D415" t="s">
        <v>1522</v>
      </c>
      <c r="E415" t="s">
        <v>1535</v>
      </c>
      <c r="F415" t="str">
        <f>RIGHT(Tabelle1[[#This Row],[Where]],LEN(Tabelle1[[#This Row],[Where]])-(LEN(Tabelle1[[#This Row],[Body]])+LEN(Tabelle1[[#This Row],[How]])))</f>
        <v>TrackingStationDishEast</v>
      </c>
      <c r="H415" t="s">
        <v>1557</v>
      </c>
      <c r="I415" t="s">
        <v>1522</v>
      </c>
      <c r="J415" t="s">
        <v>1535</v>
      </c>
      <c r="K415" t="s">
        <v>1575</v>
      </c>
    </row>
    <row r="416" spans="1:11" x14ac:dyDescent="0.3">
      <c r="A416" t="s">
        <v>616</v>
      </c>
      <c r="B416" t="str">
        <f t="shared" si="13"/>
        <v>temperatureScan</v>
      </c>
      <c r="C416" t="str">
        <f t="shared" si="14"/>
        <v>KerbinSrfLandedTrackingStationDishEast</v>
      </c>
      <c r="D416" t="s">
        <v>1522</v>
      </c>
      <c r="E416" t="s">
        <v>1535</v>
      </c>
      <c r="F416" t="str">
        <f>RIGHT(Tabelle1[[#This Row],[Where]],LEN(Tabelle1[[#This Row],[Where]])-(LEN(Tabelle1[[#This Row],[Body]])+LEN(Tabelle1[[#This Row],[How]])))</f>
        <v>TrackingStationDishEast</v>
      </c>
      <c r="H416" t="s">
        <v>1557</v>
      </c>
      <c r="I416" t="s">
        <v>1522</v>
      </c>
      <c r="J416" t="s">
        <v>1535</v>
      </c>
      <c r="K416" t="s">
        <v>1568</v>
      </c>
    </row>
    <row r="417" spans="1:11" x14ac:dyDescent="0.3">
      <c r="A417" t="s">
        <v>618</v>
      </c>
      <c r="B417" t="str">
        <f t="shared" si="13"/>
        <v>barometerScan</v>
      </c>
      <c r="C417" t="str">
        <f t="shared" si="14"/>
        <v>KerbinSrfLandedTrackingStationDishEast</v>
      </c>
      <c r="D417" t="s">
        <v>1522</v>
      </c>
      <c r="E417" t="s">
        <v>1535</v>
      </c>
      <c r="F417" t="str">
        <f>RIGHT(Tabelle1[[#This Row],[Where]],LEN(Tabelle1[[#This Row],[Where]])-(LEN(Tabelle1[[#This Row],[Body]])+LEN(Tabelle1[[#This Row],[How]])))</f>
        <v>TrackingStationDishEast</v>
      </c>
      <c r="H417" t="s">
        <v>1557</v>
      </c>
      <c r="I417" t="s">
        <v>1522</v>
      </c>
      <c r="J417" t="s">
        <v>1535</v>
      </c>
      <c r="K417" t="s">
        <v>1569</v>
      </c>
    </row>
    <row r="418" spans="1:11" x14ac:dyDescent="0.3">
      <c r="A418" t="s">
        <v>620</v>
      </c>
      <c r="B418" t="str">
        <f t="shared" si="13"/>
        <v>surfaceSample</v>
      </c>
      <c r="C418" t="str">
        <f t="shared" si="14"/>
        <v>KerbinSrfLandedTrackingStationDishEast</v>
      </c>
      <c r="D418" t="s">
        <v>1522</v>
      </c>
      <c r="E418" t="s">
        <v>1535</v>
      </c>
      <c r="F418" t="str">
        <f>RIGHT(Tabelle1[[#This Row],[Where]],LEN(Tabelle1[[#This Row],[Where]])-(LEN(Tabelle1[[#This Row],[Body]])+LEN(Tabelle1[[#This Row],[How]])))</f>
        <v>TrackingStationDishEast</v>
      </c>
      <c r="H418" t="s">
        <v>1557</v>
      </c>
      <c r="I418" t="s">
        <v>1522</v>
      </c>
      <c r="J418" t="s">
        <v>1535</v>
      </c>
      <c r="K418" t="s">
        <v>1592</v>
      </c>
    </row>
    <row r="419" spans="1:11" x14ac:dyDescent="0.3">
      <c r="A419" t="s">
        <v>622</v>
      </c>
      <c r="B419" t="str">
        <f t="shared" si="13"/>
        <v>evaReport</v>
      </c>
      <c r="C419" t="str">
        <f t="shared" si="14"/>
        <v>KerbinSrfLandedTrackingStationDishEast</v>
      </c>
      <c r="D419" t="s">
        <v>1522</v>
      </c>
      <c r="E419" t="s">
        <v>1535</v>
      </c>
      <c r="F419" t="str">
        <f>RIGHT(Tabelle1[[#This Row],[Where]],LEN(Tabelle1[[#This Row],[Where]])-(LEN(Tabelle1[[#This Row],[Body]])+LEN(Tabelle1[[#This Row],[How]])))</f>
        <v>TrackingStationDishEast</v>
      </c>
      <c r="H419" t="s">
        <v>1557</v>
      </c>
      <c r="I419" t="s">
        <v>1522</v>
      </c>
      <c r="J419" t="s">
        <v>1535</v>
      </c>
      <c r="K419" t="s">
        <v>1593</v>
      </c>
    </row>
    <row r="420" spans="1:11" x14ac:dyDescent="0.3">
      <c r="A420" t="s">
        <v>1345</v>
      </c>
      <c r="B420" t="str">
        <f t="shared" si="13"/>
        <v>seismicScan</v>
      </c>
      <c r="C420" t="str">
        <f t="shared" si="14"/>
        <v>KerbinSrfLandedTrackingStationDishEast</v>
      </c>
      <c r="D420" t="s">
        <v>1522</v>
      </c>
      <c r="E420" t="s">
        <v>1535</v>
      </c>
      <c r="F420" t="str">
        <f>RIGHT(Tabelle1[[#This Row],[Where]],LEN(Tabelle1[[#This Row],[Where]])-(LEN(Tabelle1[[#This Row],[Body]])+LEN(Tabelle1[[#This Row],[How]])))</f>
        <v>TrackingStationDishEast</v>
      </c>
      <c r="H420" t="s">
        <v>1557</v>
      </c>
      <c r="I420" t="s">
        <v>1522</v>
      </c>
      <c r="J420" t="s">
        <v>1535</v>
      </c>
      <c r="K420" t="s">
        <v>1576</v>
      </c>
    </row>
    <row r="421" spans="1:11" x14ac:dyDescent="0.3">
      <c r="A421" t="s">
        <v>1347</v>
      </c>
      <c r="B421" t="str">
        <f t="shared" si="13"/>
        <v>gravityScan</v>
      </c>
      <c r="C421" t="str">
        <f t="shared" si="14"/>
        <v>KerbinSrfLandedTrackingStationDishEast</v>
      </c>
      <c r="D421" t="s">
        <v>1522</v>
      </c>
      <c r="E421" t="s">
        <v>1535</v>
      </c>
      <c r="F421" t="str">
        <f>RIGHT(Tabelle1[[#This Row],[Where]],LEN(Tabelle1[[#This Row],[Where]])-(LEN(Tabelle1[[#This Row],[Body]])+LEN(Tabelle1[[#This Row],[How]])))</f>
        <v>TrackingStationDishEast</v>
      </c>
      <c r="H421" t="s">
        <v>1557</v>
      </c>
      <c r="I421" t="s">
        <v>1522</v>
      </c>
      <c r="J421" t="s">
        <v>1535</v>
      </c>
      <c r="K421" t="s">
        <v>1594</v>
      </c>
    </row>
    <row r="422" spans="1:11" x14ac:dyDescent="0.3">
      <c r="A422" t="s">
        <v>595</v>
      </c>
      <c r="B422" t="str">
        <f t="shared" si="13"/>
        <v>crewReport</v>
      </c>
      <c r="C422" t="str">
        <f t="shared" si="14"/>
        <v>KerbinSrfLandedTrackingStationDishNorth</v>
      </c>
      <c r="D422" t="s">
        <v>1522</v>
      </c>
      <c r="E422" t="s">
        <v>1535</v>
      </c>
      <c r="F422" t="str">
        <f>RIGHT(Tabelle1[[#This Row],[Where]],LEN(Tabelle1[[#This Row],[Where]])-(LEN(Tabelle1[[#This Row],[Body]])+LEN(Tabelle1[[#This Row],[How]])))</f>
        <v>TrackingStationDishNorth</v>
      </c>
      <c r="H422" t="s">
        <v>1557</v>
      </c>
      <c r="I422" t="s">
        <v>1522</v>
      </c>
      <c r="J422" t="s">
        <v>1535</v>
      </c>
      <c r="K422" t="s">
        <v>1595</v>
      </c>
    </row>
    <row r="423" spans="1:11" x14ac:dyDescent="0.3">
      <c r="A423" t="s">
        <v>597</v>
      </c>
      <c r="B423" t="str">
        <f t="shared" si="13"/>
        <v>atmosphereAnalysis</v>
      </c>
      <c r="C423" t="str">
        <f t="shared" si="14"/>
        <v>KerbinSrfLandedTrackingStationDishNorth</v>
      </c>
      <c r="D423" t="s">
        <v>1522</v>
      </c>
      <c r="E423" t="s">
        <v>1535</v>
      </c>
      <c r="F423" t="str">
        <f>RIGHT(Tabelle1[[#This Row],[Where]],LEN(Tabelle1[[#This Row],[Where]])-(LEN(Tabelle1[[#This Row],[Body]])+LEN(Tabelle1[[#This Row],[How]])))</f>
        <v>TrackingStationDishNorth</v>
      </c>
      <c r="H423" t="s">
        <v>1557</v>
      </c>
      <c r="I423" t="s">
        <v>1522</v>
      </c>
      <c r="J423" t="s">
        <v>1535</v>
      </c>
      <c r="K423" t="s">
        <v>1577</v>
      </c>
    </row>
    <row r="424" spans="1:11" x14ac:dyDescent="0.3">
      <c r="A424" t="s">
        <v>599</v>
      </c>
      <c r="B424" t="str">
        <f t="shared" si="13"/>
        <v>mobileMaterialsLab</v>
      </c>
      <c r="C424" t="str">
        <f t="shared" si="14"/>
        <v>KerbinSrfLandedTrackingStationDishNorth</v>
      </c>
      <c r="D424" t="s">
        <v>1522</v>
      </c>
      <c r="E424" t="s">
        <v>1535</v>
      </c>
      <c r="F424" t="str">
        <f>RIGHT(Tabelle1[[#This Row],[Where]],LEN(Tabelle1[[#This Row],[Where]])-(LEN(Tabelle1[[#This Row],[Body]])+LEN(Tabelle1[[#This Row],[How]])))</f>
        <v>TrackingStationDishNorth</v>
      </c>
      <c r="H424" t="s">
        <v>1557</v>
      </c>
      <c r="I424" t="s">
        <v>1522</v>
      </c>
      <c r="J424" t="s">
        <v>1535</v>
      </c>
      <c r="K424" t="s">
        <v>1596</v>
      </c>
    </row>
    <row r="425" spans="1:11" x14ac:dyDescent="0.3">
      <c r="A425" t="s">
        <v>601</v>
      </c>
      <c r="B425" t="str">
        <f t="shared" si="13"/>
        <v>mysteryGoo</v>
      </c>
      <c r="C425" t="str">
        <f t="shared" si="14"/>
        <v>KerbinSrfLandedTrackingStationDishNorth</v>
      </c>
      <c r="D425" t="s">
        <v>1522</v>
      </c>
      <c r="E425" t="s">
        <v>1535</v>
      </c>
      <c r="F425" t="str">
        <f>RIGHT(Tabelle1[[#This Row],[Where]],LEN(Tabelle1[[#This Row],[Where]])-(LEN(Tabelle1[[#This Row],[Body]])+LEN(Tabelle1[[#This Row],[How]])))</f>
        <v>TrackingStationDishNorth</v>
      </c>
      <c r="H425" t="s">
        <v>1557</v>
      </c>
      <c r="I425" t="s">
        <v>1522</v>
      </c>
      <c r="J425" t="s">
        <v>1535</v>
      </c>
      <c r="K425" t="s">
        <v>1570</v>
      </c>
    </row>
    <row r="426" spans="1:11" x14ac:dyDescent="0.3">
      <c r="A426" t="s">
        <v>604</v>
      </c>
      <c r="B426" t="str">
        <f t="shared" si="13"/>
        <v>temperatureScan</v>
      </c>
      <c r="C426" t="str">
        <f t="shared" si="14"/>
        <v>KerbinSrfLandedTrackingStationDishNorth</v>
      </c>
      <c r="D426" t="s">
        <v>1522</v>
      </c>
      <c r="E426" t="s">
        <v>1535</v>
      </c>
      <c r="F426" t="str">
        <f>RIGHT(Tabelle1[[#This Row],[Where]],LEN(Tabelle1[[#This Row],[Where]])-(LEN(Tabelle1[[#This Row],[Body]])+LEN(Tabelle1[[#This Row],[How]])))</f>
        <v>TrackingStationDishNorth</v>
      </c>
      <c r="H426" t="s">
        <v>1557</v>
      </c>
      <c r="I426" t="s">
        <v>1522</v>
      </c>
      <c r="J426" t="s">
        <v>1535</v>
      </c>
      <c r="K426" t="s">
        <v>1597</v>
      </c>
    </row>
    <row r="427" spans="1:11" x14ac:dyDescent="0.3">
      <c r="A427" t="s">
        <v>606</v>
      </c>
      <c r="B427" t="str">
        <f t="shared" si="13"/>
        <v>barometerScan</v>
      </c>
      <c r="C427" t="str">
        <f t="shared" si="14"/>
        <v>KerbinSrfLandedTrackingStationDishNorth</v>
      </c>
      <c r="D427" t="s">
        <v>1522</v>
      </c>
      <c r="E427" t="s">
        <v>1535</v>
      </c>
      <c r="F427" t="str">
        <f>RIGHT(Tabelle1[[#This Row],[Where]],LEN(Tabelle1[[#This Row],[Where]])-(LEN(Tabelle1[[#This Row],[Body]])+LEN(Tabelle1[[#This Row],[How]])))</f>
        <v>TrackingStationDishNorth</v>
      </c>
      <c r="H427" t="s">
        <v>1557</v>
      </c>
      <c r="I427" t="s">
        <v>1522</v>
      </c>
      <c r="J427" t="s">
        <v>1535</v>
      </c>
      <c r="K427" t="s">
        <v>1598</v>
      </c>
    </row>
    <row r="428" spans="1:11" x14ac:dyDescent="0.3">
      <c r="A428" t="s">
        <v>1349</v>
      </c>
      <c r="B428" t="str">
        <f t="shared" si="13"/>
        <v>seismicScan</v>
      </c>
      <c r="C428" t="str">
        <f t="shared" si="14"/>
        <v>KerbinSrfLandedTrackingStationDishNorth</v>
      </c>
      <c r="D428" t="s">
        <v>1522</v>
      </c>
      <c r="E428" t="s">
        <v>1535</v>
      </c>
      <c r="F428" t="str">
        <f>RIGHT(Tabelle1[[#This Row],[Where]],LEN(Tabelle1[[#This Row],[Where]])-(LEN(Tabelle1[[#This Row],[Body]])+LEN(Tabelle1[[#This Row],[How]])))</f>
        <v>TrackingStationDishNorth</v>
      </c>
      <c r="H428" t="s">
        <v>1557</v>
      </c>
      <c r="I428" t="s">
        <v>1522</v>
      </c>
      <c r="J428" t="s">
        <v>1535</v>
      </c>
      <c r="K428" t="s">
        <v>1599</v>
      </c>
    </row>
    <row r="429" spans="1:11" x14ac:dyDescent="0.3">
      <c r="A429" t="s">
        <v>1351</v>
      </c>
      <c r="B429" t="str">
        <f t="shared" si="13"/>
        <v>gravityScan</v>
      </c>
      <c r="C429" t="str">
        <f t="shared" si="14"/>
        <v>KerbinSrfLandedTrackingStationDishNorth</v>
      </c>
      <c r="D429" t="s">
        <v>1522</v>
      </c>
      <c r="E429" t="s">
        <v>1535</v>
      </c>
      <c r="F429" t="str">
        <f>RIGHT(Tabelle1[[#This Row],[Where]],LEN(Tabelle1[[#This Row],[Where]])-(LEN(Tabelle1[[#This Row],[Body]])+LEN(Tabelle1[[#This Row],[How]])))</f>
        <v>TrackingStationDishNorth</v>
      </c>
      <c r="H429" t="s">
        <v>1557</v>
      </c>
      <c r="I429" t="s">
        <v>1522</v>
      </c>
      <c r="J429" t="s">
        <v>1536</v>
      </c>
      <c r="K429" t="s">
        <v>1547</v>
      </c>
    </row>
    <row r="430" spans="1:11" x14ac:dyDescent="0.3">
      <c r="A430" t="s">
        <v>1353</v>
      </c>
      <c r="B430" t="str">
        <f t="shared" si="13"/>
        <v>surfaceSample</v>
      </c>
      <c r="C430" t="str">
        <f t="shared" si="14"/>
        <v>KerbinSrfLandedTrackingStationDishNorth</v>
      </c>
      <c r="D430" t="s">
        <v>1522</v>
      </c>
      <c r="E430" t="s">
        <v>1535</v>
      </c>
      <c r="F430" t="str">
        <f>RIGHT(Tabelle1[[#This Row],[Where]],LEN(Tabelle1[[#This Row],[Where]])-(LEN(Tabelle1[[#This Row],[Body]])+LEN(Tabelle1[[#This Row],[How]])))</f>
        <v>TrackingStationDishNorth</v>
      </c>
      <c r="H430" t="s">
        <v>1553</v>
      </c>
      <c r="I430" t="s">
        <v>1522</v>
      </c>
      <c r="J430" t="s">
        <v>1537</v>
      </c>
      <c r="K430" t="s">
        <v>1547</v>
      </c>
    </row>
    <row r="431" spans="1:11" x14ac:dyDescent="0.3">
      <c r="A431" t="s">
        <v>1355</v>
      </c>
      <c r="B431" t="str">
        <f t="shared" si="13"/>
        <v>evaReport</v>
      </c>
      <c r="C431" t="str">
        <f t="shared" si="14"/>
        <v>KerbinSrfLandedTrackingStationDishNorth</v>
      </c>
      <c r="D431" t="s">
        <v>1522</v>
      </c>
      <c r="E431" t="s">
        <v>1535</v>
      </c>
      <c r="F431" t="str">
        <f>RIGHT(Tabelle1[[#This Row],[Where]],LEN(Tabelle1[[#This Row],[Where]])-(LEN(Tabelle1[[#This Row],[Body]])+LEN(Tabelle1[[#This Row],[How]])))</f>
        <v>TrackingStationDishNorth</v>
      </c>
      <c r="H431" t="s">
        <v>1553</v>
      </c>
      <c r="I431" t="s">
        <v>1522</v>
      </c>
      <c r="J431" t="s">
        <v>1534</v>
      </c>
      <c r="K431" t="s">
        <v>1547</v>
      </c>
    </row>
    <row r="432" spans="1:11" x14ac:dyDescent="0.3">
      <c r="A432" t="s">
        <v>624</v>
      </c>
      <c r="B432" t="str">
        <f t="shared" si="13"/>
        <v>crewReport</v>
      </c>
      <c r="C432" t="str">
        <f t="shared" si="14"/>
        <v>KerbinSrfLandedTrackingStationDishSouth</v>
      </c>
      <c r="D432" t="s">
        <v>1522</v>
      </c>
      <c r="E432" t="s">
        <v>1535</v>
      </c>
      <c r="F432" t="str">
        <f>RIGHT(Tabelle1[[#This Row],[Where]],LEN(Tabelle1[[#This Row],[Where]])-(LEN(Tabelle1[[#This Row],[Body]])+LEN(Tabelle1[[#This Row],[How]])))</f>
        <v>TrackingStationDishSouth</v>
      </c>
      <c r="H432" t="s">
        <v>1553</v>
      </c>
      <c r="I432" t="s">
        <v>1522</v>
      </c>
      <c r="J432" t="s">
        <v>1544</v>
      </c>
      <c r="K432" t="s">
        <v>1547</v>
      </c>
    </row>
    <row r="433" spans="1:11" x14ac:dyDescent="0.3">
      <c r="A433" t="s">
        <v>626</v>
      </c>
      <c r="B433" t="str">
        <f t="shared" si="13"/>
        <v>atmosphereAnalysis</v>
      </c>
      <c r="C433" t="str">
        <f t="shared" si="14"/>
        <v>KerbinSrfLandedTrackingStationDishSouth</v>
      </c>
      <c r="D433" t="s">
        <v>1522</v>
      </c>
      <c r="E433" t="s">
        <v>1535</v>
      </c>
      <c r="F433" t="str">
        <f>RIGHT(Tabelle1[[#This Row],[Where]],LEN(Tabelle1[[#This Row],[Where]])-(LEN(Tabelle1[[#This Row],[Body]])+LEN(Tabelle1[[#This Row],[How]])))</f>
        <v>TrackingStationDishSouth</v>
      </c>
      <c r="H433" t="s">
        <v>1553</v>
      </c>
      <c r="I433" t="s">
        <v>1522</v>
      </c>
      <c r="J433" t="s">
        <v>1545</v>
      </c>
      <c r="K433" t="s">
        <v>1547</v>
      </c>
    </row>
    <row r="434" spans="1:11" x14ac:dyDescent="0.3">
      <c r="A434" t="s">
        <v>628</v>
      </c>
      <c r="B434" t="str">
        <f t="shared" si="13"/>
        <v>mobileMaterialsLab</v>
      </c>
      <c r="C434" t="str">
        <f t="shared" si="14"/>
        <v>KerbinSrfLandedTrackingStationDishSouth</v>
      </c>
      <c r="D434" t="s">
        <v>1522</v>
      </c>
      <c r="E434" t="s">
        <v>1535</v>
      </c>
      <c r="F434" t="str">
        <f>RIGHT(Tabelle1[[#This Row],[Where]],LEN(Tabelle1[[#This Row],[Where]])-(LEN(Tabelle1[[#This Row],[Body]])+LEN(Tabelle1[[#This Row],[How]])))</f>
        <v>TrackingStationDishSouth</v>
      </c>
      <c r="H434" t="s">
        <v>1553</v>
      </c>
      <c r="I434" t="s">
        <v>1522</v>
      </c>
      <c r="J434" t="s">
        <v>1535</v>
      </c>
      <c r="K434" t="s">
        <v>1578</v>
      </c>
    </row>
    <row r="435" spans="1:11" x14ac:dyDescent="0.3">
      <c r="A435" t="s">
        <v>630</v>
      </c>
      <c r="B435" t="str">
        <f t="shared" si="13"/>
        <v>mysteryGoo</v>
      </c>
      <c r="C435" t="str">
        <f t="shared" si="14"/>
        <v>KerbinSrfLandedTrackingStationDishSouth</v>
      </c>
      <c r="D435" t="s">
        <v>1522</v>
      </c>
      <c r="E435" t="s">
        <v>1535</v>
      </c>
      <c r="F435" t="str">
        <f>RIGHT(Tabelle1[[#This Row],[Where]],LEN(Tabelle1[[#This Row],[Where]])-(LEN(Tabelle1[[#This Row],[Body]])+LEN(Tabelle1[[#This Row],[How]])))</f>
        <v>TrackingStationDishSouth</v>
      </c>
      <c r="H435" t="s">
        <v>1553</v>
      </c>
      <c r="I435" t="s">
        <v>1522</v>
      </c>
      <c r="J435" t="s">
        <v>1535</v>
      </c>
      <c r="K435" t="s">
        <v>1572</v>
      </c>
    </row>
    <row r="436" spans="1:11" x14ac:dyDescent="0.3">
      <c r="A436" t="s">
        <v>632</v>
      </c>
      <c r="B436" t="str">
        <f t="shared" si="13"/>
        <v>temperatureScan</v>
      </c>
      <c r="C436" t="str">
        <f t="shared" si="14"/>
        <v>KerbinSrfLandedTrackingStationDishSouth</v>
      </c>
      <c r="D436" t="s">
        <v>1522</v>
      </c>
      <c r="E436" t="s">
        <v>1535</v>
      </c>
      <c r="F436" t="str">
        <f>RIGHT(Tabelle1[[#This Row],[Where]],LEN(Tabelle1[[#This Row],[Where]])-(LEN(Tabelle1[[#This Row],[Body]])+LEN(Tabelle1[[#This Row],[How]])))</f>
        <v>TrackingStationDishSouth</v>
      </c>
      <c r="H436" t="s">
        <v>1553</v>
      </c>
      <c r="I436" t="s">
        <v>1522</v>
      </c>
      <c r="J436" t="s">
        <v>1535</v>
      </c>
      <c r="K436" t="s">
        <v>1579</v>
      </c>
    </row>
    <row r="437" spans="1:11" x14ac:dyDescent="0.3">
      <c r="A437" t="s">
        <v>634</v>
      </c>
      <c r="B437" t="str">
        <f t="shared" si="13"/>
        <v>barometerScan</v>
      </c>
      <c r="C437" t="str">
        <f t="shared" si="14"/>
        <v>KerbinSrfLandedTrackingStationDishSouth</v>
      </c>
      <c r="D437" t="s">
        <v>1522</v>
      </c>
      <c r="E437" t="s">
        <v>1535</v>
      </c>
      <c r="F437" t="str">
        <f>RIGHT(Tabelle1[[#This Row],[Where]],LEN(Tabelle1[[#This Row],[Where]])-(LEN(Tabelle1[[#This Row],[Body]])+LEN(Tabelle1[[#This Row],[How]])))</f>
        <v>TrackingStationDishSouth</v>
      </c>
      <c r="H437" t="s">
        <v>1553</v>
      </c>
      <c r="I437" t="s">
        <v>1522</v>
      </c>
      <c r="J437" t="s">
        <v>1535</v>
      </c>
      <c r="K437" t="s">
        <v>1562</v>
      </c>
    </row>
    <row r="438" spans="1:11" x14ac:dyDescent="0.3">
      <c r="A438" t="s">
        <v>636</v>
      </c>
      <c r="B438" t="str">
        <f t="shared" si="13"/>
        <v>surfaceSample</v>
      </c>
      <c r="C438" t="str">
        <f t="shared" si="14"/>
        <v>KerbinSrfLandedTrackingStationDishSouth</v>
      </c>
      <c r="D438" t="s">
        <v>1522</v>
      </c>
      <c r="E438" t="s">
        <v>1535</v>
      </c>
      <c r="F438" t="str">
        <f>RIGHT(Tabelle1[[#This Row],[Where]],LEN(Tabelle1[[#This Row],[Where]])-(LEN(Tabelle1[[#This Row],[Body]])+LEN(Tabelle1[[#This Row],[How]])))</f>
        <v>TrackingStationDishSouth</v>
      </c>
      <c r="H438" t="s">
        <v>1553</v>
      </c>
      <c r="I438" t="s">
        <v>1522</v>
      </c>
      <c r="J438" t="s">
        <v>1535</v>
      </c>
      <c r="K438" t="s">
        <v>1580</v>
      </c>
    </row>
    <row r="439" spans="1:11" x14ac:dyDescent="0.3">
      <c r="A439" t="s">
        <v>638</v>
      </c>
      <c r="B439" t="str">
        <f t="shared" si="13"/>
        <v>evaReport</v>
      </c>
      <c r="C439" t="str">
        <f t="shared" si="14"/>
        <v>KerbinSrfLandedTrackingStationDishSouth</v>
      </c>
      <c r="D439" t="s">
        <v>1522</v>
      </c>
      <c r="E439" t="s">
        <v>1535</v>
      </c>
      <c r="F439" t="str">
        <f>RIGHT(Tabelle1[[#This Row],[Where]],LEN(Tabelle1[[#This Row],[Where]])-(LEN(Tabelle1[[#This Row],[Body]])+LEN(Tabelle1[[#This Row],[How]])))</f>
        <v>TrackingStationDishSouth</v>
      </c>
      <c r="H439" t="s">
        <v>1553</v>
      </c>
      <c r="I439" t="s">
        <v>1522</v>
      </c>
      <c r="J439" t="s">
        <v>1535</v>
      </c>
      <c r="K439" t="s">
        <v>1563</v>
      </c>
    </row>
    <row r="440" spans="1:11" x14ac:dyDescent="0.3">
      <c r="A440" t="s">
        <v>1341</v>
      </c>
      <c r="B440" t="str">
        <f t="shared" si="13"/>
        <v>seismicScan</v>
      </c>
      <c r="C440" t="str">
        <f t="shared" si="14"/>
        <v>KerbinSrfLandedTrackingStationDishSouth</v>
      </c>
      <c r="D440" t="s">
        <v>1522</v>
      </c>
      <c r="E440" t="s">
        <v>1535</v>
      </c>
      <c r="F440" t="str">
        <f>RIGHT(Tabelle1[[#This Row],[Where]],LEN(Tabelle1[[#This Row],[Where]])-(LEN(Tabelle1[[#This Row],[Body]])+LEN(Tabelle1[[#This Row],[How]])))</f>
        <v>TrackingStationDishSouth</v>
      </c>
      <c r="H440" t="s">
        <v>1553</v>
      </c>
      <c r="I440" t="s">
        <v>1522</v>
      </c>
      <c r="J440" t="s">
        <v>1535</v>
      </c>
      <c r="K440" t="s">
        <v>1564</v>
      </c>
    </row>
    <row r="441" spans="1:11" x14ac:dyDescent="0.3">
      <c r="A441" t="s">
        <v>1343</v>
      </c>
      <c r="B441" t="str">
        <f t="shared" si="13"/>
        <v>gravityScan</v>
      </c>
      <c r="C441" t="str">
        <f t="shared" si="14"/>
        <v>KerbinSrfLandedTrackingStationDishSouth</v>
      </c>
      <c r="D441" t="s">
        <v>1522</v>
      </c>
      <c r="E441" t="s">
        <v>1535</v>
      </c>
      <c r="F441" t="str">
        <f>RIGHT(Tabelle1[[#This Row],[Where]],LEN(Tabelle1[[#This Row],[Where]])-(LEN(Tabelle1[[#This Row],[Body]])+LEN(Tabelle1[[#This Row],[How]])))</f>
        <v>TrackingStationDishSouth</v>
      </c>
      <c r="H441" t="s">
        <v>1553</v>
      </c>
      <c r="I441" t="s">
        <v>1522</v>
      </c>
      <c r="J441" t="s">
        <v>1535</v>
      </c>
      <c r="K441" t="s">
        <v>1573</v>
      </c>
    </row>
    <row r="442" spans="1:11" x14ac:dyDescent="0.3">
      <c r="A442" t="s">
        <v>275</v>
      </c>
      <c r="B442" t="str">
        <f t="shared" si="13"/>
        <v>crewReport</v>
      </c>
      <c r="C442" t="str">
        <f t="shared" si="14"/>
        <v>KerbinSrfLandedTrackingStationHub</v>
      </c>
      <c r="D442" t="s">
        <v>1522</v>
      </c>
      <c r="E442" t="s">
        <v>1535</v>
      </c>
      <c r="F442" t="str">
        <f>RIGHT(Tabelle1[[#This Row],[Where]],LEN(Tabelle1[[#This Row],[Where]])-(LEN(Tabelle1[[#This Row],[Body]])+LEN(Tabelle1[[#This Row],[How]])))</f>
        <v>TrackingStationHub</v>
      </c>
      <c r="H442" t="s">
        <v>1553</v>
      </c>
      <c r="I442" t="s">
        <v>1522</v>
      </c>
      <c r="J442" t="s">
        <v>1535</v>
      </c>
      <c r="K442" t="s">
        <v>1581</v>
      </c>
    </row>
    <row r="443" spans="1:11" x14ac:dyDescent="0.3">
      <c r="A443" t="s">
        <v>277</v>
      </c>
      <c r="B443" t="str">
        <f t="shared" si="13"/>
        <v>mobileMaterialsLab</v>
      </c>
      <c r="C443" t="str">
        <f t="shared" si="14"/>
        <v>KerbinSrfLandedTrackingStationHub</v>
      </c>
      <c r="D443" t="s">
        <v>1522</v>
      </c>
      <c r="E443" t="s">
        <v>1535</v>
      </c>
      <c r="F443" t="str">
        <f>RIGHT(Tabelle1[[#This Row],[Where]],LEN(Tabelle1[[#This Row],[Where]])-(LEN(Tabelle1[[#This Row],[Body]])+LEN(Tabelle1[[#This Row],[How]])))</f>
        <v>TrackingStationHub</v>
      </c>
      <c r="H443" t="s">
        <v>1553</v>
      </c>
      <c r="I443" t="s">
        <v>1522</v>
      </c>
      <c r="J443" t="s">
        <v>1535</v>
      </c>
      <c r="K443" t="s">
        <v>1582</v>
      </c>
    </row>
    <row r="444" spans="1:11" x14ac:dyDescent="0.3">
      <c r="A444" t="s">
        <v>279</v>
      </c>
      <c r="B444" t="str">
        <f t="shared" si="13"/>
        <v>mysteryGoo</v>
      </c>
      <c r="C444" t="str">
        <f t="shared" si="14"/>
        <v>KerbinSrfLandedTrackingStationHub</v>
      </c>
      <c r="D444" t="s">
        <v>1522</v>
      </c>
      <c r="E444" t="s">
        <v>1535</v>
      </c>
      <c r="F444" t="str">
        <f>RIGHT(Tabelle1[[#This Row],[Where]],LEN(Tabelle1[[#This Row],[Where]])-(LEN(Tabelle1[[#This Row],[Body]])+LEN(Tabelle1[[#This Row],[How]])))</f>
        <v>TrackingStationHub</v>
      </c>
      <c r="H444" t="s">
        <v>1553</v>
      </c>
      <c r="I444" t="s">
        <v>1522</v>
      </c>
      <c r="J444" t="s">
        <v>1535</v>
      </c>
      <c r="K444" t="s">
        <v>1583</v>
      </c>
    </row>
    <row r="445" spans="1:11" x14ac:dyDescent="0.3">
      <c r="A445" t="s">
        <v>281</v>
      </c>
      <c r="B445" t="str">
        <f t="shared" si="13"/>
        <v>temperatureScan</v>
      </c>
      <c r="C445" t="str">
        <f t="shared" si="14"/>
        <v>KerbinSrfLandedTrackingStationHub</v>
      </c>
      <c r="D445" t="s">
        <v>1522</v>
      </c>
      <c r="E445" t="s">
        <v>1535</v>
      </c>
      <c r="F445" t="str">
        <f>RIGHT(Tabelle1[[#This Row],[Where]],LEN(Tabelle1[[#This Row],[Where]])-(LEN(Tabelle1[[#This Row],[Body]])+LEN(Tabelle1[[#This Row],[How]])))</f>
        <v>TrackingStationHub</v>
      </c>
      <c r="H445" t="s">
        <v>1553</v>
      </c>
      <c r="I445" t="s">
        <v>1522</v>
      </c>
      <c r="J445" t="s">
        <v>1535</v>
      </c>
      <c r="K445" t="s">
        <v>1566</v>
      </c>
    </row>
    <row r="446" spans="1:11" x14ac:dyDescent="0.3">
      <c r="A446" t="s">
        <v>283</v>
      </c>
      <c r="B446" t="str">
        <f t="shared" si="13"/>
        <v>barometerScan</v>
      </c>
      <c r="C446" t="str">
        <f t="shared" si="14"/>
        <v>KerbinSrfLandedTrackingStationHub</v>
      </c>
      <c r="D446" t="s">
        <v>1522</v>
      </c>
      <c r="E446" t="s">
        <v>1535</v>
      </c>
      <c r="F446" t="str">
        <f>RIGHT(Tabelle1[[#This Row],[Where]],LEN(Tabelle1[[#This Row],[Where]])-(LEN(Tabelle1[[#This Row],[Body]])+LEN(Tabelle1[[#This Row],[How]])))</f>
        <v>TrackingStationHub</v>
      </c>
      <c r="H446" t="s">
        <v>1553</v>
      </c>
      <c r="I446" t="s">
        <v>1522</v>
      </c>
      <c r="J446" t="s">
        <v>1535</v>
      </c>
      <c r="K446" t="s">
        <v>1567</v>
      </c>
    </row>
    <row r="447" spans="1:11" x14ac:dyDescent="0.3">
      <c r="A447" t="s">
        <v>467</v>
      </c>
      <c r="B447" t="str">
        <f t="shared" si="13"/>
        <v>surfaceSample</v>
      </c>
      <c r="C447" t="str">
        <f t="shared" si="14"/>
        <v>KerbinSrfLandedTrackingStationHub</v>
      </c>
      <c r="D447" t="s">
        <v>1522</v>
      </c>
      <c r="E447" t="s">
        <v>1535</v>
      </c>
      <c r="F447" t="str">
        <f>RIGHT(Tabelle1[[#This Row],[Where]],LEN(Tabelle1[[#This Row],[Where]])-(LEN(Tabelle1[[#This Row],[Body]])+LEN(Tabelle1[[#This Row],[How]])))</f>
        <v>TrackingStationHub</v>
      </c>
      <c r="H447" t="s">
        <v>1553</v>
      </c>
      <c r="I447" t="s">
        <v>1522</v>
      </c>
      <c r="J447" t="s">
        <v>1535</v>
      </c>
      <c r="K447" t="s">
        <v>1574</v>
      </c>
    </row>
    <row r="448" spans="1:11" x14ac:dyDescent="0.3">
      <c r="A448" t="s">
        <v>469</v>
      </c>
      <c r="B448" t="str">
        <f t="shared" si="13"/>
        <v>evaReport</v>
      </c>
      <c r="C448" t="str">
        <f t="shared" si="14"/>
        <v>KerbinSrfLandedTrackingStationHub</v>
      </c>
      <c r="D448" t="s">
        <v>1522</v>
      </c>
      <c r="E448" t="s">
        <v>1535</v>
      </c>
      <c r="F448" t="str">
        <f>RIGHT(Tabelle1[[#This Row],[Where]],LEN(Tabelle1[[#This Row],[Where]])-(LEN(Tabelle1[[#This Row],[Body]])+LEN(Tabelle1[[#This Row],[How]])))</f>
        <v>TrackingStationHub</v>
      </c>
      <c r="H448" t="s">
        <v>1553</v>
      </c>
      <c r="I448" t="s">
        <v>1522</v>
      </c>
      <c r="J448" t="s">
        <v>1535</v>
      </c>
      <c r="K448" t="s">
        <v>1584</v>
      </c>
    </row>
    <row r="449" spans="1:11" x14ac:dyDescent="0.3">
      <c r="A449" t="s">
        <v>527</v>
      </c>
      <c r="B449" t="str">
        <f t="shared" si="13"/>
        <v>atmosphereAnalysis</v>
      </c>
      <c r="C449" t="str">
        <f t="shared" si="14"/>
        <v>KerbinSrfLandedTrackingStationHub</v>
      </c>
      <c r="D449" t="s">
        <v>1522</v>
      </c>
      <c r="E449" t="s">
        <v>1535</v>
      </c>
      <c r="F449" t="str">
        <f>RIGHT(Tabelle1[[#This Row],[Where]],LEN(Tabelle1[[#This Row],[Where]])-(LEN(Tabelle1[[#This Row],[Body]])+LEN(Tabelle1[[#This Row],[How]])))</f>
        <v>TrackingStationHub</v>
      </c>
      <c r="H449" t="s">
        <v>1553</v>
      </c>
      <c r="I449" t="s">
        <v>1522</v>
      </c>
      <c r="J449" t="s">
        <v>1535</v>
      </c>
      <c r="K449" t="s">
        <v>1585</v>
      </c>
    </row>
    <row r="450" spans="1:11" x14ac:dyDescent="0.3">
      <c r="A450" t="s">
        <v>1337</v>
      </c>
      <c r="B450" t="str">
        <f t="shared" ref="B450:B513" si="15">LEFT(A450, SEARCH("@", A450) - 1)</f>
        <v>seismicScan</v>
      </c>
      <c r="C450" t="str">
        <f t="shared" ref="C450:C513" si="16">RIGHT(A450, LEN(A450) - SEARCH("@", A450))</f>
        <v>KerbinSrfLandedTrackingStationHub</v>
      </c>
      <c r="D450" t="s">
        <v>1522</v>
      </c>
      <c r="E450" t="s">
        <v>1535</v>
      </c>
      <c r="F450" t="str">
        <f>RIGHT(Tabelle1[[#This Row],[Where]],LEN(Tabelle1[[#This Row],[Where]])-(LEN(Tabelle1[[#This Row],[Body]])+LEN(Tabelle1[[#This Row],[How]])))</f>
        <v>TrackingStationHub</v>
      </c>
      <c r="H450" t="s">
        <v>1553</v>
      </c>
      <c r="I450" t="s">
        <v>1522</v>
      </c>
      <c r="J450" t="s">
        <v>1535</v>
      </c>
      <c r="K450" t="s">
        <v>1586</v>
      </c>
    </row>
    <row r="451" spans="1:11" x14ac:dyDescent="0.3">
      <c r="A451" t="s">
        <v>1339</v>
      </c>
      <c r="B451" t="str">
        <f t="shared" si="15"/>
        <v>gravityScan</v>
      </c>
      <c r="C451" t="str">
        <f t="shared" si="16"/>
        <v>KerbinSrfLandedTrackingStationHub</v>
      </c>
      <c r="D451" t="s">
        <v>1522</v>
      </c>
      <c r="E451" t="s">
        <v>1535</v>
      </c>
      <c r="F451" t="str">
        <f>RIGHT(Tabelle1[[#This Row],[Where]],LEN(Tabelle1[[#This Row],[Where]])-(LEN(Tabelle1[[#This Row],[Body]])+LEN(Tabelle1[[#This Row],[How]])))</f>
        <v>TrackingStationHub</v>
      </c>
      <c r="H451" t="s">
        <v>1553</v>
      </c>
      <c r="I451" t="s">
        <v>1522</v>
      </c>
      <c r="J451" t="s">
        <v>1535</v>
      </c>
      <c r="K451" t="s">
        <v>1587</v>
      </c>
    </row>
    <row r="452" spans="1:11" x14ac:dyDescent="0.3">
      <c r="A452" t="s">
        <v>1041</v>
      </c>
      <c r="B452" t="str">
        <f t="shared" si="15"/>
        <v>crewReport</v>
      </c>
      <c r="C452" t="str">
        <f t="shared" si="16"/>
        <v>KerbinSrfLandedTundra</v>
      </c>
      <c r="D452" t="s">
        <v>1522</v>
      </c>
      <c r="E452" t="s">
        <v>1535</v>
      </c>
      <c r="F452" t="str">
        <f>RIGHT(Tabelle1[[#This Row],[Where]],LEN(Tabelle1[[#This Row],[Where]])-(LEN(Tabelle1[[#This Row],[Body]])+LEN(Tabelle1[[#This Row],[How]])))</f>
        <v>Tundra</v>
      </c>
      <c r="H452" t="s">
        <v>1553</v>
      </c>
      <c r="I452" t="s">
        <v>1522</v>
      </c>
      <c r="J452" t="s">
        <v>1535</v>
      </c>
      <c r="K452" t="s">
        <v>1588</v>
      </c>
    </row>
    <row r="453" spans="1:11" x14ac:dyDescent="0.3">
      <c r="A453" t="s">
        <v>1043</v>
      </c>
      <c r="B453" t="str">
        <f t="shared" si="15"/>
        <v>barometerScan</v>
      </c>
      <c r="C453" t="str">
        <f t="shared" si="16"/>
        <v>KerbinSrfLandedTundra</v>
      </c>
      <c r="D453" t="s">
        <v>1522</v>
      </c>
      <c r="E453" t="s">
        <v>1535</v>
      </c>
      <c r="F453" t="str">
        <f>RIGHT(Tabelle1[[#This Row],[Where]],LEN(Tabelle1[[#This Row],[Where]])-(LEN(Tabelle1[[#This Row],[Body]])+LEN(Tabelle1[[#This Row],[How]])))</f>
        <v>Tundra</v>
      </c>
      <c r="H453" t="s">
        <v>1553</v>
      </c>
      <c r="I453" t="s">
        <v>1522</v>
      </c>
      <c r="J453" t="s">
        <v>1535</v>
      </c>
      <c r="K453" t="s">
        <v>1589</v>
      </c>
    </row>
    <row r="454" spans="1:11" x14ac:dyDescent="0.3">
      <c r="A454" t="s">
        <v>1045</v>
      </c>
      <c r="B454" t="str">
        <f t="shared" si="15"/>
        <v>temperatureScan</v>
      </c>
      <c r="C454" t="str">
        <f t="shared" si="16"/>
        <v>KerbinSrfLandedTundra</v>
      </c>
      <c r="D454" t="s">
        <v>1522</v>
      </c>
      <c r="E454" t="s">
        <v>1535</v>
      </c>
      <c r="F454" t="str">
        <f>RIGHT(Tabelle1[[#This Row],[Where]],LEN(Tabelle1[[#This Row],[Where]])-(LEN(Tabelle1[[#This Row],[Body]])+LEN(Tabelle1[[#This Row],[How]])))</f>
        <v>Tundra</v>
      </c>
      <c r="H454" t="s">
        <v>1553</v>
      </c>
      <c r="I454" t="s">
        <v>1522</v>
      </c>
      <c r="J454" t="s">
        <v>1535</v>
      </c>
      <c r="K454" t="s">
        <v>1590</v>
      </c>
    </row>
    <row r="455" spans="1:11" x14ac:dyDescent="0.3">
      <c r="A455" t="s">
        <v>1047</v>
      </c>
      <c r="B455" t="str">
        <f t="shared" si="15"/>
        <v>mysteryGoo</v>
      </c>
      <c r="C455" t="str">
        <f t="shared" si="16"/>
        <v>KerbinSrfLandedTundra</v>
      </c>
      <c r="D455" t="s">
        <v>1522</v>
      </c>
      <c r="E455" t="s">
        <v>1535</v>
      </c>
      <c r="F455" t="str">
        <f>RIGHT(Tabelle1[[#This Row],[Where]],LEN(Tabelle1[[#This Row],[Where]])-(LEN(Tabelle1[[#This Row],[Body]])+LEN(Tabelle1[[#This Row],[How]])))</f>
        <v>Tundra</v>
      </c>
      <c r="H455" t="s">
        <v>1553</v>
      </c>
      <c r="I455" t="s">
        <v>1522</v>
      </c>
      <c r="J455" t="s">
        <v>1535</v>
      </c>
      <c r="K455" t="s">
        <v>1591</v>
      </c>
    </row>
    <row r="456" spans="1:11" x14ac:dyDescent="0.3">
      <c r="A456" t="s">
        <v>1049</v>
      </c>
      <c r="B456" t="str">
        <f t="shared" si="15"/>
        <v>mobileMaterialsLab</v>
      </c>
      <c r="C456" t="str">
        <f t="shared" si="16"/>
        <v>KerbinSrfLandedTundra</v>
      </c>
      <c r="D456" t="s">
        <v>1522</v>
      </c>
      <c r="E456" t="s">
        <v>1535</v>
      </c>
      <c r="F456" t="str">
        <f>RIGHT(Tabelle1[[#This Row],[Where]],LEN(Tabelle1[[#This Row],[Where]])-(LEN(Tabelle1[[#This Row],[Body]])+LEN(Tabelle1[[#This Row],[How]])))</f>
        <v>Tundra</v>
      </c>
      <c r="H456" t="s">
        <v>1553</v>
      </c>
      <c r="I456" t="s">
        <v>1522</v>
      </c>
      <c r="J456" t="s">
        <v>1535</v>
      </c>
      <c r="K456" t="s">
        <v>1575</v>
      </c>
    </row>
    <row r="457" spans="1:11" x14ac:dyDescent="0.3">
      <c r="A457" t="s">
        <v>1051</v>
      </c>
      <c r="B457" t="str">
        <f t="shared" si="15"/>
        <v>atmosphereAnalysis</v>
      </c>
      <c r="C457" t="str">
        <f t="shared" si="16"/>
        <v>KerbinSrfLandedTundra</v>
      </c>
      <c r="D457" t="s">
        <v>1522</v>
      </c>
      <c r="E457" t="s">
        <v>1535</v>
      </c>
      <c r="F457" t="str">
        <f>RIGHT(Tabelle1[[#This Row],[Where]],LEN(Tabelle1[[#This Row],[Where]])-(LEN(Tabelle1[[#This Row],[Body]])+LEN(Tabelle1[[#This Row],[How]])))</f>
        <v>Tundra</v>
      </c>
      <c r="H457" t="s">
        <v>1553</v>
      </c>
      <c r="I457" t="s">
        <v>1522</v>
      </c>
      <c r="J457" t="s">
        <v>1535</v>
      </c>
      <c r="K457" t="s">
        <v>1568</v>
      </c>
    </row>
    <row r="458" spans="1:11" x14ac:dyDescent="0.3">
      <c r="A458" t="s">
        <v>1053</v>
      </c>
      <c r="B458" t="str">
        <f t="shared" si="15"/>
        <v>seismicScan</v>
      </c>
      <c r="C458" t="str">
        <f t="shared" si="16"/>
        <v>KerbinSrfLandedTundra</v>
      </c>
      <c r="D458" t="s">
        <v>1522</v>
      </c>
      <c r="E458" t="s">
        <v>1535</v>
      </c>
      <c r="F458" t="str">
        <f>RIGHT(Tabelle1[[#This Row],[Where]],LEN(Tabelle1[[#This Row],[Where]])-(LEN(Tabelle1[[#This Row],[Body]])+LEN(Tabelle1[[#This Row],[How]])))</f>
        <v>Tundra</v>
      </c>
      <c r="H458" t="s">
        <v>1553</v>
      </c>
      <c r="I458" t="s">
        <v>1522</v>
      </c>
      <c r="J458" t="s">
        <v>1535</v>
      </c>
      <c r="K458" t="s">
        <v>1569</v>
      </c>
    </row>
    <row r="459" spans="1:11" x14ac:dyDescent="0.3">
      <c r="A459" t="s">
        <v>1055</v>
      </c>
      <c r="B459" t="str">
        <f t="shared" si="15"/>
        <v>surfaceSample</v>
      </c>
      <c r="C459" t="str">
        <f t="shared" si="16"/>
        <v>KerbinSrfLandedTundra</v>
      </c>
      <c r="D459" t="s">
        <v>1522</v>
      </c>
      <c r="E459" t="s">
        <v>1535</v>
      </c>
      <c r="F459" t="str">
        <f>RIGHT(Tabelle1[[#This Row],[Where]],LEN(Tabelle1[[#This Row],[Where]])-(LEN(Tabelle1[[#This Row],[Body]])+LEN(Tabelle1[[#This Row],[How]])))</f>
        <v>Tundra</v>
      </c>
      <c r="H459" t="s">
        <v>1553</v>
      </c>
      <c r="I459" t="s">
        <v>1522</v>
      </c>
      <c r="J459" t="s">
        <v>1535</v>
      </c>
      <c r="K459" t="s">
        <v>1592</v>
      </c>
    </row>
    <row r="460" spans="1:11" x14ac:dyDescent="0.3">
      <c r="A460" t="s">
        <v>1057</v>
      </c>
      <c r="B460" t="str">
        <f t="shared" si="15"/>
        <v>evaReport</v>
      </c>
      <c r="C460" t="str">
        <f t="shared" si="16"/>
        <v>KerbinSrfLandedTundra</v>
      </c>
      <c r="D460" t="s">
        <v>1522</v>
      </c>
      <c r="E460" t="s">
        <v>1535</v>
      </c>
      <c r="F460" t="str">
        <f>RIGHT(Tabelle1[[#This Row],[Where]],LEN(Tabelle1[[#This Row],[Where]])-(LEN(Tabelle1[[#This Row],[Body]])+LEN(Tabelle1[[#This Row],[How]])))</f>
        <v>Tundra</v>
      </c>
      <c r="H460" t="s">
        <v>1553</v>
      </c>
      <c r="I460" t="s">
        <v>1522</v>
      </c>
      <c r="J460" t="s">
        <v>1535</v>
      </c>
      <c r="K460" t="s">
        <v>1593</v>
      </c>
    </row>
    <row r="461" spans="1:11" x14ac:dyDescent="0.3">
      <c r="A461" t="s">
        <v>177</v>
      </c>
      <c r="B461" t="str">
        <f t="shared" si="15"/>
        <v>crewReport</v>
      </c>
      <c r="C461" t="str">
        <f t="shared" si="16"/>
        <v>KerbinSrfLandedVAB</v>
      </c>
      <c r="D461" t="s">
        <v>1522</v>
      </c>
      <c r="E461" t="s">
        <v>1535</v>
      </c>
      <c r="F461" t="str">
        <f>RIGHT(Tabelle1[[#This Row],[Where]],LEN(Tabelle1[[#This Row],[Where]])-(LEN(Tabelle1[[#This Row],[Body]])+LEN(Tabelle1[[#This Row],[How]])))</f>
        <v>VAB</v>
      </c>
      <c r="H461" t="s">
        <v>1553</v>
      </c>
      <c r="I461" t="s">
        <v>1522</v>
      </c>
      <c r="J461" t="s">
        <v>1535</v>
      </c>
      <c r="K461" t="s">
        <v>1576</v>
      </c>
    </row>
    <row r="462" spans="1:11" x14ac:dyDescent="0.3">
      <c r="A462" t="s">
        <v>179</v>
      </c>
      <c r="B462" t="str">
        <f t="shared" si="15"/>
        <v>mobileMaterialsLab</v>
      </c>
      <c r="C462" t="str">
        <f t="shared" si="16"/>
        <v>KerbinSrfLandedVAB</v>
      </c>
      <c r="D462" t="s">
        <v>1522</v>
      </c>
      <c r="E462" t="s">
        <v>1535</v>
      </c>
      <c r="F462" t="str">
        <f>RIGHT(Tabelle1[[#This Row],[Where]],LEN(Tabelle1[[#This Row],[Where]])-(LEN(Tabelle1[[#This Row],[Body]])+LEN(Tabelle1[[#This Row],[How]])))</f>
        <v>VAB</v>
      </c>
      <c r="H462" t="s">
        <v>1553</v>
      </c>
      <c r="I462" t="s">
        <v>1522</v>
      </c>
      <c r="J462" t="s">
        <v>1535</v>
      </c>
      <c r="K462" t="s">
        <v>1594</v>
      </c>
    </row>
    <row r="463" spans="1:11" x14ac:dyDescent="0.3">
      <c r="A463" t="s">
        <v>181</v>
      </c>
      <c r="B463" t="str">
        <f t="shared" si="15"/>
        <v>mysteryGoo</v>
      </c>
      <c r="C463" t="str">
        <f t="shared" si="16"/>
        <v>KerbinSrfLandedVAB</v>
      </c>
      <c r="D463" t="s">
        <v>1522</v>
      </c>
      <c r="E463" t="s">
        <v>1535</v>
      </c>
      <c r="F463" t="str">
        <f>RIGHT(Tabelle1[[#This Row],[Where]],LEN(Tabelle1[[#This Row],[Where]])-(LEN(Tabelle1[[#This Row],[Body]])+LEN(Tabelle1[[#This Row],[How]])))</f>
        <v>VAB</v>
      </c>
      <c r="H463" t="s">
        <v>1553</v>
      </c>
      <c r="I463" t="s">
        <v>1522</v>
      </c>
      <c r="J463" t="s">
        <v>1535</v>
      </c>
      <c r="K463" t="s">
        <v>1595</v>
      </c>
    </row>
    <row r="464" spans="1:11" x14ac:dyDescent="0.3">
      <c r="A464" t="s">
        <v>183</v>
      </c>
      <c r="B464" t="str">
        <f t="shared" si="15"/>
        <v>temperatureScan</v>
      </c>
      <c r="C464" t="str">
        <f t="shared" si="16"/>
        <v>KerbinSrfLandedVAB</v>
      </c>
      <c r="D464" t="s">
        <v>1522</v>
      </c>
      <c r="E464" t="s">
        <v>1535</v>
      </c>
      <c r="F464" t="str">
        <f>RIGHT(Tabelle1[[#This Row],[Where]],LEN(Tabelle1[[#This Row],[Where]])-(LEN(Tabelle1[[#This Row],[Body]])+LEN(Tabelle1[[#This Row],[How]])))</f>
        <v>VAB</v>
      </c>
      <c r="H464" t="s">
        <v>1553</v>
      </c>
      <c r="I464" t="s">
        <v>1522</v>
      </c>
      <c r="J464" t="s">
        <v>1535</v>
      </c>
      <c r="K464" t="s">
        <v>1577</v>
      </c>
    </row>
    <row r="465" spans="1:11" x14ac:dyDescent="0.3">
      <c r="A465" t="s">
        <v>185</v>
      </c>
      <c r="B465" t="str">
        <f t="shared" si="15"/>
        <v>barometerScan</v>
      </c>
      <c r="C465" t="str">
        <f t="shared" si="16"/>
        <v>KerbinSrfLandedVAB</v>
      </c>
      <c r="D465" t="s">
        <v>1522</v>
      </c>
      <c r="E465" t="s">
        <v>1535</v>
      </c>
      <c r="F465" t="str">
        <f>RIGHT(Tabelle1[[#This Row],[Where]],LEN(Tabelle1[[#This Row],[Where]])-(LEN(Tabelle1[[#This Row],[Body]])+LEN(Tabelle1[[#This Row],[How]])))</f>
        <v>VAB</v>
      </c>
      <c r="H465" t="s">
        <v>1553</v>
      </c>
      <c r="I465" t="s">
        <v>1522</v>
      </c>
      <c r="J465" t="s">
        <v>1535</v>
      </c>
      <c r="K465" t="s">
        <v>1596</v>
      </c>
    </row>
    <row r="466" spans="1:11" x14ac:dyDescent="0.3">
      <c r="A466" t="s">
        <v>441</v>
      </c>
      <c r="B466" t="str">
        <f t="shared" si="15"/>
        <v>surfaceSample</v>
      </c>
      <c r="C466" t="str">
        <f t="shared" si="16"/>
        <v>KerbinSrfLandedVAB</v>
      </c>
      <c r="D466" t="s">
        <v>1522</v>
      </c>
      <c r="E466" t="s">
        <v>1535</v>
      </c>
      <c r="F466" t="str">
        <f>RIGHT(Tabelle1[[#This Row],[Where]],LEN(Tabelle1[[#This Row],[Where]])-(LEN(Tabelle1[[#This Row],[Body]])+LEN(Tabelle1[[#This Row],[How]])))</f>
        <v>VAB</v>
      </c>
      <c r="H466" t="s">
        <v>1553</v>
      </c>
      <c r="I466" t="s">
        <v>1522</v>
      </c>
      <c r="J466" t="s">
        <v>1535</v>
      </c>
      <c r="K466" t="s">
        <v>1570</v>
      </c>
    </row>
    <row r="467" spans="1:11" x14ac:dyDescent="0.3">
      <c r="A467" t="s">
        <v>443</v>
      </c>
      <c r="B467" t="str">
        <f t="shared" si="15"/>
        <v>evaReport</v>
      </c>
      <c r="C467" t="str">
        <f t="shared" si="16"/>
        <v>KerbinSrfLandedVAB</v>
      </c>
      <c r="D467" t="s">
        <v>1522</v>
      </c>
      <c r="E467" t="s">
        <v>1535</v>
      </c>
      <c r="F467" t="str">
        <f>RIGHT(Tabelle1[[#This Row],[Where]],LEN(Tabelle1[[#This Row],[Where]])-(LEN(Tabelle1[[#This Row],[Body]])+LEN(Tabelle1[[#This Row],[How]])))</f>
        <v>VAB</v>
      </c>
      <c r="H467" t="s">
        <v>1553</v>
      </c>
      <c r="I467" t="s">
        <v>1522</v>
      </c>
      <c r="J467" t="s">
        <v>1535</v>
      </c>
      <c r="K467" t="s">
        <v>1597</v>
      </c>
    </row>
    <row r="468" spans="1:11" x14ac:dyDescent="0.3">
      <c r="A468" t="s">
        <v>523</v>
      </c>
      <c r="B468" t="str">
        <f t="shared" si="15"/>
        <v>atmosphereAnalysis</v>
      </c>
      <c r="C468" t="str">
        <f t="shared" si="16"/>
        <v>KerbinSrfLandedVAB</v>
      </c>
      <c r="D468" t="s">
        <v>1522</v>
      </c>
      <c r="E468" t="s">
        <v>1535</v>
      </c>
      <c r="F468" t="str">
        <f>RIGHT(Tabelle1[[#This Row],[Where]],LEN(Tabelle1[[#This Row],[Where]])-(LEN(Tabelle1[[#This Row],[Body]])+LEN(Tabelle1[[#This Row],[How]])))</f>
        <v>VAB</v>
      </c>
      <c r="H468" t="s">
        <v>1553</v>
      </c>
      <c r="I468" t="s">
        <v>1522</v>
      </c>
      <c r="J468" t="s">
        <v>1535</v>
      </c>
      <c r="K468" t="s">
        <v>1598</v>
      </c>
    </row>
    <row r="469" spans="1:11" x14ac:dyDescent="0.3">
      <c r="A469" t="s">
        <v>751</v>
      </c>
      <c r="B469" t="str">
        <f t="shared" si="15"/>
        <v>seismicScan</v>
      </c>
      <c r="C469" t="str">
        <f t="shared" si="16"/>
        <v>KerbinSrfLandedVAB</v>
      </c>
      <c r="D469" t="s">
        <v>1522</v>
      </c>
      <c r="E469" t="s">
        <v>1535</v>
      </c>
      <c r="F469" t="str">
        <f>RIGHT(Tabelle1[[#This Row],[Where]],LEN(Tabelle1[[#This Row],[Where]])-(LEN(Tabelle1[[#This Row],[Body]])+LEN(Tabelle1[[#This Row],[How]])))</f>
        <v>VAB</v>
      </c>
      <c r="H469" t="s">
        <v>1553</v>
      </c>
      <c r="I469" t="s">
        <v>1522</v>
      </c>
      <c r="J469" t="s">
        <v>1535</v>
      </c>
      <c r="K469" t="s">
        <v>1599</v>
      </c>
    </row>
    <row r="470" spans="1:11" x14ac:dyDescent="0.3">
      <c r="A470" t="s">
        <v>1359</v>
      </c>
      <c r="B470" t="str">
        <f t="shared" si="15"/>
        <v>gravityScan</v>
      </c>
      <c r="C470" t="str">
        <f t="shared" si="16"/>
        <v>KerbinSrfLandedVAB</v>
      </c>
      <c r="D470" t="s">
        <v>1522</v>
      </c>
      <c r="E470" t="s">
        <v>1535</v>
      </c>
      <c r="F470" t="str">
        <f>RIGHT(Tabelle1[[#This Row],[Where]],LEN(Tabelle1[[#This Row],[Where]])-(LEN(Tabelle1[[#This Row],[Body]])+LEN(Tabelle1[[#This Row],[How]])))</f>
        <v>VAB</v>
      </c>
      <c r="H470" t="s">
        <v>1553</v>
      </c>
      <c r="I470" t="s">
        <v>1522</v>
      </c>
      <c r="J470" t="s">
        <v>1536</v>
      </c>
      <c r="K470" t="s">
        <v>1563</v>
      </c>
    </row>
    <row r="471" spans="1:11" x14ac:dyDescent="0.3">
      <c r="A471" t="s">
        <v>389</v>
      </c>
      <c r="B471" t="str">
        <f t="shared" si="15"/>
        <v>crewReport</v>
      </c>
      <c r="C471" t="str">
        <f t="shared" si="16"/>
        <v>KerbinSrfLandedVABMainBuilding</v>
      </c>
      <c r="D471" t="s">
        <v>1522</v>
      </c>
      <c r="E471" t="s">
        <v>1535</v>
      </c>
      <c r="F471" t="str">
        <f>RIGHT(Tabelle1[[#This Row],[Where]],LEN(Tabelle1[[#This Row],[Where]])-(LEN(Tabelle1[[#This Row],[Body]])+LEN(Tabelle1[[#This Row],[How]])))</f>
        <v>VABMainBuilding</v>
      </c>
      <c r="H471" t="s">
        <v>1553</v>
      </c>
      <c r="I471" t="s">
        <v>1522</v>
      </c>
      <c r="J471" t="s">
        <v>1536</v>
      </c>
      <c r="K471" t="s">
        <v>1568</v>
      </c>
    </row>
    <row r="472" spans="1:11" x14ac:dyDescent="0.3">
      <c r="A472" t="s">
        <v>391</v>
      </c>
      <c r="B472" t="str">
        <f t="shared" si="15"/>
        <v>mobileMaterialsLab</v>
      </c>
      <c r="C472" t="str">
        <f t="shared" si="16"/>
        <v>KerbinSrfLandedVABMainBuilding</v>
      </c>
      <c r="D472" t="s">
        <v>1522</v>
      </c>
      <c r="E472" t="s">
        <v>1535</v>
      </c>
      <c r="F472" t="str">
        <f>RIGHT(Tabelle1[[#This Row],[Where]],LEN(Tabelle1[[#This Row],[Where]])-(LEN(Tabelle1[[#This Row],[Body]])+LEN(Tabelle1[[#This Row],[How]])))</f>
        <v>VABMainBuilding</v>
      </c>
      <c r="H472" t="s">
        <v>1553</v>
      </c>
      <c r="I472" t="s">
        <v>1522</v>
      </c>
      <c r="J472" t="s">
        <v>1536</v>
      </c>
      <c r="K472" t="s">
        <v>1570</v>
      </c>
    </row>
    <row r="473" spans="1:11" x14ac:dyDescent="0.3">
      <c r="A473" t="s">
        <v>393</v>
      </c>
      <c r="B473" t="str">
        <f t="shared" si="15"/>
        <v>mysteryGoo</v>
      </c>
      <c r="C473" t="str">
        <f t="shared" si="16"/>
        <v>KerbinSrfLandedVABMainBuilding</v>
      </c>
      <c r="D473" t="s">
        <v>1522</v>
      </c>
      <c r="E473" t="s">
        <v>1535</v>
      </c>
      <c r="F473" t="str">
        <f>RIGHT(Tabelle1[[#This Row],[Where]],LEN(Tabelle1[[#This Row],[Where]])-(LEN(Tabelle1[[#This Row],[Body]])+LEN(Tabelle1[[#This Row],[How]])))</f>
        <v>VABMainBuilding</v>
      </c>
      <c r="H473" t="s">
        <v>1553</v>
      </c>
      <c r="I473" t="s">
        <v>1522</v>
      </c>
      <c r="J473" t="s">
        <v>1536</v>
      </c>
      <c r="K473" t="s">
        <v>1571</v>
      </c>
    </row>
    <row r="474" spans="1:11" x14ac:dyDescent="0.3">
      <c r="A474" t="s">
        <v>395</v>
      </c>
      <c r="B474" t="str">
        <f t="shared" si="15"/>
        <v>temperatureScan</v>
      </c>
      <c r="C474" t="str">
        <f t="shared" si="16"/>
        <v>KerbinSrfLandedVABMainBuilding</v>
      </c>
      <c r="D474" t="s">
        <v>1522</v>
      </c>
      <c r="E474" t="s">
        <v>1535</v>
      </c>
      <c r="F474" t="str">
        <f>RIGHT(Tabelle1[[#This Row],[Where]],LEN(Tabelle1[[#This Row],[Where]])-(LEN(Tabelle1[[#This Row],[Body]])+LEN(Tabelle1[[#This Row],[How]])))</f>
        <v>VABMainBuilding</v>
      </c>
      <c r="H474" t="s">
        <v>1549</v>
      </c>
      <c r="I474" t="s">
        <v>1522</v>
      </c>
      <c r="J474" t="s">
        <v>1537</v>
      </c>
      <c r="K474" t="s">
        <v>1547</v>
      </c>
    </row>
    <row r="475" spans="1:11" x14ac:dyDescent="0.3">
      <c r="A475" t="s">
        <v>397</v>
      </c>
      <c r="B475" t="str">
        <f t="shared" si="15"/>
        <v>barometerScan</v>
      </c>
      <c r="C475" t="str">
        <f t="shared" si="16"/>
        <v>KerbinSrfLandedVABMainBuilding</v>
      </c>
      <c r="D475" t="s">
        <v>1522</v>
      </c>
      <c r="E475" t="s">
        <v>1535</v>
      </c>
      <c r="F475" t="str">
        <f>RIGHT(Tabelle1[[#This Row],[Where]],LEN(Tabelle1[[#This Row],[Where]])-(LEN(Tabelle1[[#This Row],[Body]])+LEN(Tabelle1[[#This Row],[How]])))</f>
        <v>VABMainBuilding</v>
      </c>
      <c r="H475" t="s">
        <v>1549</v>
      </c>
      <c r="I475" t="s">
        <v>1522</v>
      </c>
      <c r="J475" t="s">
        <v>1534</v>
      </c>
      <c r="K475" t="s">
        <v>1572</v>
      </c>
    </row>
    <row r="476" spans="1:11" x14ac:dyDescent="0.3">
      <c r="A476" t="s">
        <v>445</v>
      </c>
      <c r="B476" t="str">
        <f t="shared" si="15"/>
        <v>surfaceSample</v>
      </c>
      <c r="C476" t="str">
        <f t="shared" si="16"/>
        <v>KerbinSrfLandedVABMainBuilding</v>
      </c>
      <c r="D476" t="s">
        <v>1522</v>
      </c>
      <c r="E476" t="s">
        <v>1535</v>
      </c>
      <c r="F476" t="str">
        <f>RIGHT(Tabelle1[[#This Row],[Where]],LEN(Tabelle1[[#This Row],[Where]])-(LEN(Tabelle1[[#This Row],[Body]])+LEN(Tabelle1[[#This Row],[How]])))</f>
        <v>VABMainBuilding</v>
      </c>
      <c r="H476" t="s">
        <v>1549</v>
      </c>
      <c r="I476" t="s">
        <v>1522</v>
      </c>
      <c r="J476" t="s">
        <v>1534</v>
      </c>
      <c r="K476" t="s">
        <v>1562</v>
      </c>
    </row>
    <row r="477" spans="1:11" x14ac:dyDescent="0.3">
      <c r="A477" t="s">
        <v>447</v>
      </c>
      <c r="B477" t="str">
        <f t="shared" si="15"/>
        <v>evaReport</v>
      </c>
      <c r="C477" t="str">
        <f t="shared" si="16"/>
        <v>KerbinSrfLandedVABMainBuilding</v>
      </c>
      <c r="D477" t="s">
        <v>1522</v>
      </c>
      <c r="E477" t="s">
        <v>1535</v>
      </c>
      <c r="F477" t="str">
        <f>RIGHT(Tabelle1[[#This Row],[Where]],LEN(Tabelle1[[#This Row],[Where]])-(LEN(Tabelle1[[#This Row],[Body]])+LEN(Tabelle1[[#This Row],[How]])))</f>
        <v>VABMainBuilding</v>
      </c>
      <c r="H477" t="s">
        <v>1549</v>
      </c>
      <c r="I477" t="s">
        <v>1522</v>
      </c>
      <c r="J477" t="s">
        <v>1534</v>
      </c>
      <c r="K477" t="s">
        <v>1563</v>
      </c>
    </row>
    <row r="478" spans="1:11" x14ac:dyDescent="0.3">
      <c r="A478" t="s">
        <v>529</v>
      </c>
      <c r="B478" t="str">
        <f t="shared" si="15"/>
        <v>atmosphereAnalysis</v>
      </c>
      <c r="C478" t="str">
        <f t="shared" si="16"/>
        <v>KerbinSrfLandedVABMainBuilding</v>
      </c>
      <c r="D478" t="s">
        <v>1522</v>
      </c>
      <c r="E478" t="s">
        <v>1535</v>
      </c>
      <c r="F478" t="str">
        <f>RIGHT(Tabelle1[[#This Row],[Where]],LEN(Tabelle1[[#This Row],[Where]])-(LEN(Tabelle1[[#This Row],[Body]])+LEN(Tabelle1[[#This Row],[How]])))</f>
        <v>VABMainBuilding</v>
      </c>
      <c r="H478" t="s">
        <v>1549</v>
      </c>
      <c r="I478" t="s">
        <v>1522</v>
      </c>
      <c r="J478" t="s">
        <v>1534</v>
      </c>
      <c r="K478" t="s">
        <v>1564</v>
      </c>
    </row>
    <row r="479" spans="1:11" x14ac:dyDescent="0.3">
      <c r="A479" t="s">
        <v>1379</v>
      </c>
      <c r="B479" t="str">
        <f t="shared" si="15"/>
        <v>seismicScan</v>
      </c>
      <c r="C479" t="str">
        <f t="shared" si="16"/>
        <v>KerbinSrfLandedVABMainBuilding</v>
      </c>
      <c r="D479" t="s">
        <v>1522</v>
      </c>
      <c r="E479" t="s">
        <v>1535</v>
      </c>
      <c r="F479" t="str">
        <f>RIGHT(Tabelle1[[#This Row],[Where]],LEN(Tabelle1[[#This Row],[Where]])-(LEN(Tabelle1[[#This Row],[Body]])+LEN(Tabelle1[[#This Row],[How]])))</f>
        <v>VABMainBuilding</v>
      </c>
      <c r="H479" t="s">
        <v>1549</v>
      </c>
      <c r="I479" t="s">
        <v>1522</v>
      </c>
      <c r="J479" t="s">
        <v>1534</v>
      </c>
      <c r="K479" t="s">
        <v>1573</v>
      </c>
    </row>
    <row r="480" spans="1:11" x14ac:dyDescent="0.3">
      <c r="A480" t="s">
        <v>1381</v>
      </c>
      <c r="B480" t="str">
        <f t="shared" si="15"/>
        <v>gravityScan</v>
      </c>
      <c r="C480" t="str">
        <f t="shared" si="16"/>
        <v>KerbinSrfLandedVABMainBuilding</v>
      </c>
      <c r="D480" t="s">
        <v>1522</v>
      </c>
      <c r="E480" t="s">
        <v>1535</v>
      </c>
      <c r="F480" t="str">
        <f>RIGHT(Tabelle1[[#This Row],[Where]],LEN(Tabelle1[[#This Row],[Where]])-(LEN(Tabelle1[[#This Row],[Body]])+LEN(Tabelle1[[#This Row],[How]])))</f>
        <v>VABMainBuilding</v>
      </c>
      <c r="H480" t="s">
        <v>1549</v>
      </c>
      <c r="I480" t="s">
        <v>1522</v>
      </c>
      <c r="J480" t="s">
        <v>1534</v>
      </c>
      <c r="K480" t="s">
        <v>1566</v>
      </c>
    </row>
    <row r="481" spans="1:11" x14ac:dyDescent="0.3">
      <c r="A481" t="s">
        <v>1361</v>
      </c>
      <c r="B481" t="str">
        <f t="shared" si="15"/>
        <v>crewReport</v>
      </c>
      <c r="C481" t="str">
        <f t="shared" si="16"/>
        <v>KerbinSrfLandedVABSouthComplex</v>
      </c>
      <c r="D481" t="s">
        <v>1522</v>
      </c>
      <c r="E481" t="s">
        <v>1535</v>
      </c>
      <c r="F481" t="str">
        <f>RIGHT(Tabelle1[[#This Row],[Where]],LEN(Tabelle1[[#This Row],[Where]])-(LEN(Tabelle1[[#This Row],[Body]])+LEN(Tabelle1[[#This Row],[How]])))</f>
        <v>VABSouthComplex</v>
      </c>
      <c r="H481" t="s">
        <v>1549</v>
      </c>
      <c r="I481" t="s">
        <v>1522</v>
      </c>
      <c r="J481" t="s">
        <v>1534</v>
      </c>
      <c r="K481" t="s">
        <v>1567</v>
      </c>
    </row>
    <row r="482" spans="1:11" x14ac:dyDescent="0.3">
      <c r="A482" t="s">
        <v>1363</v>
      </c>
      <c r="B482" t="str">
        <f t="shared" si="15"/>
        <v>atmosphereAnalysis</v>
      </c>
      <c r="C482" t="str">
        <f t="shared" si="16"/>
        <v>KerbinSrfLandedVABSouthComplex</v>
      </c>
      <c r="D482" t="s">
        <v>1522</v>
      </c>
      <c r="E482" t="s">
        <v>1535</v>
      </c>
      <c r="F482" t="str">
        <f>RIGHT(Tabelle1[[#This Row],[Where]],LEN(Tabelle1[[#This Row],[Where]])-(LEN(Tabelle1[[#This Row],[Body]])+LEN(Tabelle1[[#This Row],[How]])))</f>
        <v>VABSouthComplex</v>
      </c>
      <c r="H482" t="s">
        <v>1549</v>
      </c>
      <c r="I482" t="s">
        <v>1522</v>
      </c>
      <c r="J482" t="s">
        <v>1534</v>
      </c>
      <c r="K482" t="s">
        <v>1568</v>
      </c>
    </row>
    <row r="483" spans="1:11" x14ac:dyDescent="0.3">
      <c r="A483" t="s">
        <v>1365</v>
      </c>
      <c r="B483" t="str">
        <f t="shared" si="15"/>
        <v>seismicScan</v>
      </c>
      <c r="C483" t="str">
        <f t="shared" si="16"/>
        <v>KerbinSrfLandedVABSouthComplex</v>
      </c>
      <c r="D483" t="s">
        <v>1522</v>
      </c>
      <c r="E483" t="s">
        <v>1535</v>
      </c>
      <c r="F483" t="str">
        <f>RIGHT(Tabelle1[[#This Row],[Where]],LEN(Tabelle1[[#This Row],[Where]])-(LEN(Tabelle1[[#This Row],[Body]])+LEN(Tabelle1[[#This Row],[How]])))</f>
        <v>VABSouthComplex</v>
      </c>
      <c r="H483" t="s">
        <v>1549</v>
      </c>
      <c r="I483" t="s">
        <v>1522</v>
      </c>
      <c r="J483" t="s">
        <v>1534</v>
      </c>
      <c r="K483" t="s">
        <v>1569</v>
      </c>
    </row>
    <row r="484" spans="1:11" x14ac:dyDescent="0.3">
      <c r="A484" t="s">
        <v>1367</v>
      </c>
      <c r="B484" t="str">
        <f t="shared" si="15"/>
        <v>gravityScan</v>
      </c>
      <c r="C484" t="str">
        <f t="shared" si="16"/>
        <v>KerbinSrfLandedVABSouthComplex</v>
      </c>
      <c r="D484" t="s">
        <v>1522</v>
      </c>
      <c r="E484" t="s">
        <v>1535</v>
      </c>
      <c r="F484" t="str">
        <f>RIGHT(Tabelle1[[#This Row],[Where]],LEN(Tabelle1[[#This Row],[Where]])-(LEN(Tabelle1[[#This Row],[Body]])+LEN(Tabelle1[[#This Row],[How]])))</f>
        <v>VABSouthComplex</v>
      </c>
      <c r="H484" t="s">
        <v>1549</v>
      </c>
      <c r="I484" t="s">
        <v>1522</v>
      </c>
      <c r="J484" t="s">
        <v>1534</v>
      </c>
      <c r="K484" t="s">
        <v>1570</v>
      </c>
    </row>
    <row r="485" spans="1:11" x14ac:dyDescent="0.3">
      <c r="A485" t="s">
        <v>1369</v>
      </c>
      <c r="B485" t="str">
        <f t="shared" si="15"/>
        <v>mysteryGoo</v>
      </c>
      <c r="C485" t="str">
        <f t="shared" si="16"/>
        <v>KerbinSrfLandedVABSouthComplex</v>
      </c>
      <c r="D485" t="s">
        <v>1522</v>
      </c>
      <c r="E485" t="s">
        <v>1535</v>
      </c>
      <c r="F485" t="str">
        <f>RIGHT(Tabelle1[[#This Row],[Where]],LEN(Tabelle1[[#This Row],[Where]])-(LEN(Tabelle1[[#This Row],[Body]])+LEN(Tabelle1[[#This Row],[How]])))</f>
        <v>VABSouthComplex</v>
      </c>
      <c r="H485" t="s">
        <v>1549</v>
      </c>
      <c r="I485" t="s">
        <v>1522</v>
      </c>
      <c r="J485" t="s">
        <v>1534</v>
      </c>
      <c r="K485" t="s">
        <v>1571</v>
      </c>
    </row>
    <row r="486" spans="1:11" x14ac:dyDescent="0.3">
      <c r="A486" t="s">
        <v>1371</v>
      </c>
      <c r="B486" t="str">
        <f t="shared" si="15"/>
        <v>barometerScan</v>
      </c>
      <c r="C486" t="str">
        <f t="shared" si="16"/>
        <v>KerbinSrfLandedVABSouthComplex</v>
      </c>
      <c r="D486" t="s">
        <v>1522</v>
      </c>
      <c r="E486" t="s">
        <v>1535</v>
      </c>
      <c r="F486" t="str">
        <f>RIGHT(Tabelle1[[#This Row],[Where]],LEN(Tabelle1[[#This Row],[Where]])-(LEN(Tabelle1[[#This Row],[Body]])+LEN(Tabelle1[[#This Row],[How]])))</f>
        <v>VABSouthComplex</v>
      </c>
      <c r="H486" t="s">
        <v>1549</v>
      </c>
      <c r="I486" t="s">
        <v>1522</v>
      </c>
      <c r="J486" t="s">
        <v>1544</v>
      </c>
      <c r="K486" t="s">
        <v>1547</v>
      </c>
    </row>
    <row r="487" spans="1:11" x14ac:dyDescent="0.3">
      <c r="A487" t="s">
        <v>1373</v>
      </c>
      <c r="B487" t="str">
        <f t="shared" si="15"/>
        <v>temperatureScan</v>
      </c>
      <c r="C487" t="str">
        <f t="shared" si="16"/>
        <v>KerbinSrfLandedVABSouthComplex</v>
      </c>
      <c r="D487" t="s">
        <v>1522</v>
      </c>
      <c r="E487" t="s">
        <v>1535</v>
      </c>
      <c r="F487" t="str">
        <f>RIGHT(Tabelle1[[#This Row],[Where]],LEN(Tabelle1[[#This Row],[Where]])-(LEN(Tabelle1[[#This Row],[Body]])+LEN(Tabelle1[[#This Row],[How]])))</f>
        <v>VABSouthComplex</v>
      </c>
      <c r="H487" t="s">
        <v>1549</v>
      </c>
      <c r="I487" t="s">
        <v>1522</v>
      </c>
      <c r="J487" t="s">
        <v>1545</v>
      </c>
      <c r="K487" t="s">
        <v>1547</v>
      </c>
    </row>
    <row r="488" spans="1:11" x14ac:dyDescent="0.3">
      <c r="A488" t="s">
        <v>1375</v>
      </c>
      <c r="B488" t="str">
        <f t="shared" si="15"/>
        <v>surfaceSample</v>
      </c>
      <c r="C488" t="str">
        <f t="shared" si="16"/>
        <v>KerbinSrfLandedVABSouthComplex</v>
      </c>
      <c r="D488" t="s">
        <v>1522</v>
      </c>
      <c r="E488" t="s">
        <v>1535</v>
      </c>
      <c r="F488" t="str">
        <f>RIGHT(Tabelle1[[#This Row],[Where]],LEN(Tabelle1[[#This Row],[Where]])-(LEN(Tabelle1[[#This Row],[Body]])+LEN(Tabelle1[[#This Row],[How]])))</f>
        <v>VABSouthComplex</v>
      </c>
      <c r="H488" t="s">
        <v>1549</v>
      </c>
      <c r="I488" t="s">
        <v>1522</v>
      </c>
      <c r="J488" t="s">
        <v>1535</v>
      </c>
      <c r="K488" t="s">
        <v>1578</v>
      </c>
    </row>
    <row r="489" spans="1:11" x14ac:dyDescent="0.3">
      <c r="A489" t="s">
        <v>1377</v>
      </c>
      <c r="B489" t="str">
        <f t="shared" si="15"/>
        <v>evaReport</v>
      </c>
      <c r="C489" t="str">
        <f t="shared" si="16"/>
        <v>KerbinSrfLandedVABSouthComplex</v>
      </c>
      <c r="D489" t="s">
        <v>1522</v>
      </c>
      <c r="E489" t="s">
        <v>1535</v>
      </c>
      <c r="F489" t="str">
        <f>RIGHT(Tabelle1[[#This Row],[Where]],LEN(Tabelle1[[#This Row],[Where]])-(LEN(Tabelle1[[#This Row],[Body]])+LEN(Tabelle1[[#This Row],[How]])))</f>
        <v>VABSouthComplex</v>
      </c>
      <c r="H489" t="s">
        <v>1549</v>
      </c>
      <c r="I489" t="s">
        <v>1522</v>
      </c>
      <c r="J489" t="s">
        <v>1535</v>
      </c>
      <c r="K489" t="s">
        <v>1572</v>
      </c>
    </row>
    <row r="490" spans="1:11" x14ac:dyDescent="0.3">
      <c r="A490" t="s">
        <v>95</v>
      </c>
      <c r="B490" t="str">
        <f t="shared" si="15"/>
        <v>evaScience</v>
      </c>
      <c r="C490" t="str">
        <f t="shared" si="16"/>
        <v>KerbinSrfSplashed</v>
      </c>
      <c r="D490" t="s">
        <v>1522</v>
      </c>
      <c r="E490" t="s">
        <v>1536</v>
      </c>
      <c r="F490" t="str">
        <f>RIGHT(Tabelle1[[#This Row],[Where]],LEN(Tabelle1[[#This Row],[Where]])-(LEN(Tabelle1[[#This Row],[Body]])+LEN(Tabelle1[[#This Row],[How]])))</f>
        <v/>
      </c>
      <c r="H490" t="s">
        <v>1549</v>
      </c>
      <c r="I490" t="s">
        <v>1522</v>
      </c>
      <c r="J490" t="s">
        <v>1535</v>
      </c>
      <c r="K490" t="s">
        <v>1579</v>
      </c>
    </row>
    <row r="491" spans="1:11" x14ac:dyDescent="0.3">
      <c r="A491" t="s">
        <v>97</v>
      </c>
      <c r="B491" t="str">
        <f t="shared" si="15"/>
        <v/>
      </c>
      <c r="C491" t="str">
        <f t="shared" si="16"/>
        <v>KerbinSrfSplashed</v>
      </c>
      <c r="D491" t="s">
        <v>1522</v>
      </c>
      <c r="E491" t="s">
        <v>1536</v>
      </c>
      <c r="F491" t="str">
        <f>RIGHT(Tabelle1[[#This Row],[Where]],LEN(Tabelle1[[#This Row],[Where]])-(LEN(Tabelle1[[#This Row],[Body]])+LEN(Tabelle1[[#This Row],[How]])))</f>
        <v/>
      </c>
      <c r="H491" t="s">
        <v>1549</v>
      </c>
      <c r="I491" t="s">
        <v>1522</v>
      </c>
      <c r="J491" t="s">
        <v>1535</v>
      </c>
      <c r="K491" t="s">
        <v>1562</v>
      </c>
    </row>
    <row r="492" spans="1:11" x14ac:dyDescent="0.3">
      <c r="A492" t="s">
        <v>491</v>
      </c>
      <c r="B492" t="str">
        <f t="shared" si="15"/>
        <v>atmosphereAnalysis</v>
      </c>
      <c r="C492" t="str">
        <f t="shared" si="16"/>
        <v>KerbinSrfSplashed</v>
      </c>
      <c r="D492" t="s">
        <v>1522</v>
      </c>
      <c r="E492" t="s">
        <v>1536</v>
      </c>
      <c r="F492" t="str">
        <f>RIGHT(Tabelle1[[#This Row],[Where]],LEN(Tabelle1[[#This Row],[Where]])-(LEN(Tabelle1[[#This Row],[Body]])+LEN(Tabelle1[[#This Row],[How]])))</f>
        <v/>
      </c>
      <c r="H492" t="s">
        <v>1549</v>
      </c>
      <c r="I492" t="s">
        <v>1522</v>
      </c>
      <c r="J492" t="s">
        <v>1535</v>
      </c>
      <c r="K492" t="s">
        <v>1580</v>
      </c>
    </row>
    <row r="493" spans="1:11" x14ac:dyDescent="0.3">
      <c r="A493" t="s">
        <v>735</v>
      </c>
      <c r="B493" t="str">
        <f t="shared" si="15"/>
        <v>magnetometer</v>
      </c>
      <c r="C493" t="str">
        <f t="shared" si="16"/>
        <v>KerbinSrfSplashed</v>
      </c>
      <c r="D493" t="s">
        <v>1522</v>
      </c>
      <c r="E493" t="s">
        <v>1536</v>
      </c>
      <c r="F493" t="str">
        <f>RIGHT(Tabelle1[[#This Row],[Where]],LEN(Tabelle1[[#This Row],[Where]])-(LEN(Tabelle1[[#This Row],[Body]])+LEN(Tabelle1[[#This Row],[How]])))</f>
        <v/>
      </c>
      <c r="H493" t="s">
        <v>1549</v>
      </c>
      <c r="I493" t="s">
        <v>1522</v>
      </c>
      <c r="J493" t="s">
        <v>1535</v>
      </c>
      <c r="K493" t="s">
        <v>1563</v>
      </c>
    </row>
    <row r="494" spans="1:11" x14ac:dyDescent="0.3">
      <c r="A494" t="s">
        <v>737</v>
      </c>
      <c r="B494" t="str">
        <f t="shared" si="15"/>
        <v>seismicScan</v>
      </c>
      <c r="C494" t="str">
        <f t="shared" si="16"/>
        <v>KerbinSrfSplashed</v>
      </c>
      <c r="D494" t="s">
        <v>1522</v>
      </c>
      <c r="E494" t="s">
        <v>1536</v>
      </c>
      <c r="F494" t="str">
        <f>RIGHT(Tabelle1[[#This Row],[Where]],LEN(Tabelle1[[#This Row],[Where]])-(LEN(Tabelle1[[#This Row],[Body]])+LEN(Tabelle1[[#This Row],[How]])))</f>
        <v/>
      </c>
      <c r="H494" t="s">
        <v>1549</v>
      </c>
      <c r="I494" t="s">
        <v>1522</v>
      </c>
      <c r="J494" t="s">
        <v>1535</v>
      </c>
      <c r="K494" t="s">
        <v>1564</v>
      </c>
    </row>
    <row r="495" spans="1:11" x14ac:dyDescent="0.3">
      <c r="A495" t="s">
        <v>739</v>
      </c>
      <c r="B495" t="str">
        <f t="shared" si="15"/>
        <v>infraredTelescope</v>
      </c>
      <c r="C495" t="str">
        <f t="shared" si="16"/>
        <v>KerbinSrfSplashed</v>
      </c>
      <c r="D495" t="s">
        <v>1522</v>
      </c>
      <c r="E495" t="s">
        <v>1536</v>
      </c>
      <c r="F495" t="str">
        <f>RIGHT(Tabelle1[[#This Row],[Where]],LEN(Tabelle1[[#This Row],[Where]])-(LEN(Tabelle1[[#This Row],[Body]])+LEN(Tabelle1[[#This Row],[How]])))</f>
        <v/>
      </c>
      <c r="H495" t="s">
        <v>1549</v>
      </c>
      <c r="I495" t="s">
        <v>1522</v>
      </c>
      <c r="J495" t="s">
        <v>1535</v>
      </c>
      <c r="K495" t="s">
        <v>1573</v>
      </c>
    </row>
    <row r="496" spans="1:11" x14ac:dyDescent="0.3">
      <c r="A496" t="s">
        <v>553</v>
      </c>
      <c r="B496" t="str">
        <f t="shared" si="15"/>
        <v>crewReport</v>
      </c>
      <c r="C496" t="str">
        <f t="shared" si="16"/>
        <v>KerbinSrfSplashedGrasslands</v>
      </c>
      <c r="D496" t="s">
        <v>1522</v>
      </c>
      <c r="E496" t="s">
        <v>1536</v>
      </c>
      <c r="F496" t="str">
        <f>RIGHT(Tabelle1[[#This Row],[Where]],LEN(Tabelle1[[#This Row],[Where]])-(LEN(Tabelle1[[#This Row],[Body]])+LEN(Tabelle1[[#This Row],[How]])))</f>
        <v>Grasslands</v>
      </c>
      <c r="H496" t="s">
        <v>1549</v>
      </c>
      <c r="I496" t="s">
        <v>1522</v>
      </c>
      <c r="J496" t="s">
        <v>1535</v>
      </c>
      <c r="K496" t="s">
        <v>1581</v>
      </c>
    </row>
    <row r="497" spans="1:11" x14ac:dyDescent="0.3">
      <c r="A497" t="s">
        <v>554</v>
      </c>
      <c r="B497" t="str">
        <f t="shared" si="15"/>
        <v>barometerScan</v>
      </c>
      <c r="C497" t="str">
        <f t="shared" si="16"/>
        <v>KerbinSrfSplashedGrasslands</v>
      </c>
      <c r="D497" t="s">
        <v>1522</v>
      </c>
      <c r="E497" t="s">
        <v>1536</v>
      </c>
      <c r="F497" t="str">
        <f>RIGHT(Tabelle1[[#This Row],[Where]],LEN(Tabelle1[[#This Row],[Where]])-(LEN(Tabelle1[[#This Row],[Body]])+LEN(Tabelle1[[#This Row],[How]])))</f>
        <v>Grasslands</v>
      </c>
      <c r="H497" t="s">
        <v>1549</v>
      </c>
      <c r="I497" t="s">
        <v>1522</v>
      </c>
      <c r="J497" t="s">
        <v>1535</v>
      </c>
      <c r="K497" t="s">
        <v>1582</v>
      </c>
    </row>
    <row r="498" spans="1:11" x14ac:dyDescent="0.3">
      <c r="A498" t="s">
        <v>555</v>
      </c>
      <c r="B498" t="str">
        <f t="shared" si="15"/>
        <v>temperatureScan</v>
      </c>
      <c r="C498" t="str">
        <f t="shared" si="16"/>
        <v>KerbinSrfSplashedGrasslands</v>
      </c>
      <c r="D498" t="s">
        <v>1522</v>
      </c>
      <c r="E498" t="s">
        <v>1536</v>
      </c>
      <c r="F498" t="str">
        <f>RIGHT(Tabelle1[[#This Row],[Where]],LEN(Tabelle1[[#This Row],[Where]])-(LEN(Tabelle1[[#This Row],[Body]])+LEN(Tabelle1[[#This Row],[How]])))</f>
        <v>Grasslands</v>
      </c>
      <c r="H498" t="s">
        <v>1549</v>
      </c>
      <c r="I498" t="s">
        <v>1522</v>
      </c>
      <c r="J498" t="s">
        <v>1535</v>
      </c>
      <c r="K498" t="s">
        <v>1583</v>
      </c>
    </row>
    <row r="499" spans="1:11" x14ac:dyDescent="0.3">
      <c r="A499" t="s">
        <v>556</v>
      </c>
      <c r="B499" t="str">
        <f t="shared" si="15"/>
        <v>mysteryGoo</v>
      </c>
      <c r="C499" t="str">
        <f t="shared" si="16"/>
        <v>KerbinSrfSplashedGrasslands</v>
      </c>
      <c r="D499" t="s">
        <v>1522</v>
      </c>
      <c r="E499" t="s">
        <v>1536</v>
      </c>
      <c r="F499" t="str">
        <f>RIGHT(Tabelle1[[#This Row],[Where]],LEN(Tabelle1[[#This Row],[Where]])-(LEN(Tabelle1[[#This Row],[Body]])+LEN(Tabelle1[[#This Row],[How]])))</f>
        <v>Grasslands</v>
      </c>
      <c r="H499" t="s">
        <v>1549</v>
      </c>
      <c r="I499" t="s">
        <v>1522</v>
      </c>
      <c r="J499" t="s">
        <v>1535</v>
      </c>
      <c r="K499" t="s">
        <v>1566</v>
      </c>
    </row>
    <row r="500" spans="1:11" x14ac:dyDescent="0.3">
      <c r="A500" t="s">
        <v>558</v>
      </c>
      <c r="B500" t="str">
        <f t="shared" si="15"/>
        <v>mobileMaterialsLab</v>
      </c>
      <c r="C500" t="str">
        <f t="shared" si="16"/>
        <v>KerbinSrfSplashedGrasslands</v>
      </c>
      <c r="D500" t="s">
        <v>1522</v>
      </c>
      <c r="E500" t="s">
        <v>1536</v>
      </c>
      <c r="F500" t="str">
        <f>RIGHT(Tabelle1[[#This Row],[Where]],LEN(Tabelle1[[#This Row],[Where]])-(LEN(Tabelle1[[#This Row],[Body]])+LEN(Tabelle1[[#This Row],[How]])))</f>
        <v>Grasslands</v>
      </c>
      <c r="H500" t="s">
        <v>1549</v>
      </c>
      <c r="I500" t="s">
        <v>1522</v>
      </c>
      <c r="J500" t="s">
        <v>1535</v>
      </c>
      <c r="K500" t="s">
        <v>1567</v>
      </c>
    </row>
    <row r="501" spans="1:11" x14ac:dyDescent="0.3">
      <c r="A501" t="s">
        <v>560</v>
      </c>
      <c r="B501" t="str">
        <f t="shared" si="15"/>
        <v>surfaceSample</v>
      </c>
      <c r="C501" t="str">
        <f t="shared" si="16"/>
        <v>KerbinSrfSplashedGrasslands</v>
      </c>
      <c r="D501" t="s">
        <v>1522</v>
      </c>
      <c r="E501" t="s">
        <v>1536</v>
      </c>
      <c r="F501" t="str">
        <f>RIGHT(Tabelle1[[#This Row],[Where]],LEN(Tabelle1[[#This Row],[Where]])-(LEN(Tabelle1[[#This Row],[Body]])+LEN(Tabelle1[[#This Row],[How]])))</f>
        <v>Grasslands</v>
      </c>
      <c r="H501" t="s">
        <v>1549</v>
      </c>
      <c r="I501" t="s">
        <v>1522</v>
      </c>
      <c r="J501" t="s">
        <v>1535</v>
      </c>
      <c r="K501" t="s">
        <v>1574</v>
      </c>
    </row>
    <row r="502" spans="1:11" x14ac:dyDescent="0.3">
      <c r="A502" t="s">
        <v>562</v>
      </c>
      <c r="B502" t="str">
        <f t="shared" si="15"/>
        <v>evaReport</v>
      </c>
      <c r="C502" t="str">
        <f t="shared" si="16"/>
        <v>KerbinSrfSplashedGrasslands</v>
      </c>
      <c r="D502" t="s">
        <v>1522</v>
      </c>
      <c r="E502" t="s">
        <v>1536</v>
      </c>
      <c r="F502" t="str">
        <f>RIGHT(Tabelle1[[#This Row],[Where]],LEN(Tabelle1[[#This Row],[Where]])-(LEN(Tabelle1[[#This Row],[Body]])+LEN(Tabelle1[[#This Row],[How]])))</f>
        <v>Grasslands</v>
      </c>
      <c r="H502" t="s">
        <v>1549</v>
      </c>
      <c r="I502" t="s">
        <v>1522</v>
      </c>
      <c r="J502" t="s">
        <v>1535</v>
      </c>
      <c r="K502" t="s">
        <v>1584</v>
      </c>
    </row>
    <row r="503" spans="1:11" x14ac:dyDescent="0.3">
      <c r="A503" t="s">
        <v>107</v>
      </c>
      <c r="B503" t="str">
        <f t="shared" si="15"/>
        <v>crewReport</v>
      </c>
      <c r="C503" t="str">
        <f t="shared" si="16"/>
        <v>KerbinSrfSplashedShores</v>
      </c>
      <c r="D503" t="s">
        <v>1522</v>
      </c>
      <c r="E503" t="s">
        <v>1536</v>
      </c>
      <c r="F503" t="str">
        <f>RIGHT(Tabelle1[[#This Row],[Where]],LEN(Tabelle1[[#This Row],[Where]])-(LEN(Tabelle1[[#This Row],[Body]])+LEN(Tabelle1[[#This Row],[How]])))</f>
        <v>Shores</v>
      </c>
      <c r="H503" t="s">
        <v>1549</v>
      </c>
      <c r="I503" t="s">
        <v>1522</v>
      </c>
      <c r="J503" t="s">
        <v>1535</v>
      </c>
      <c r="K503" t="s">
        <v>1585</v>
      </c>
    </row>
    <row r="504" spans="1:11" x14ac:dyDescent="0.3">
      <c r="A504" t="s">
        <v>109</v>
      </c>
      <c r="B504" t="str">
        <f t="shared" si="15"/>
        <v>mysteryGoo</v>
      </c>
      <c r="C504" t="str">
        <f t="shared" si="16"/>
        <v>KerbinSrfSplashedShores</v>
      </c>
      <c r="D504" t="s">
        <v>1522</v>
      </c>
      <c r="E504" t="s">
        <v>1536</v>
      </c>
      <c r="F504" t="str">
        <f>RIGHT(Tabelle1[[#This Row],[Where]],LEN(Tabelle1[[#This Row],[Where]])-(LEN(Tabelle1[[#This Row],[Body]])+LEN(Tabelle1[[#This Row],[How]])))</f>
        <v>Shores</v>
      </c>
      <c r="H504" t="s">
        <v>1549</v>
      </c>
      <c r="I504" t="s">
        <v>1522</v>
      </c>
      <c r="J504" t="s">
        <v>1535</v>
      </c>
      <c r="K504" t="s">
        <v>1586</v>
      </c>
    </row>
    <row r="505" spans="1:11" x14ac:dyDescent="0.3">
      <c r="A505" t="s">
        <v>112</v>
      </c>
      <c r="B505" t="str">
        <f t="shared" si="15"/>
        <v>barometerScan</v>
      </c>
      <c r="C505" t="str">
        <f t="shared" si="16"/>
        <v>KerbinSrfSplashedShores</v>
      </c>
      <c r="D505" t="s">
        <v>1522</v>
      </c>
      <c r="E505" t="s">
        <v>1536</v>
      </c>
      <c r="F505" t="str">
        <f>RIGHT(Tabelle1[[#This Row],[Where]],LEN(Tabelle1[[#This Row],[Where]])-(LEN(Tabelle1[[#This Row],[Body]])+LEN(Tabelle1[[#This Row],[How]])))</f>
        <v>Shores</v>
      </c>
      <c r="H505" t="s">
        <v>1549</v>
      </c>
      <c r="I505" t="s">
        <v>1522</v>
      </c>
      <c r="J505" t="s">
        <v>1535</v>
      </c>
      <c r="K505" t="s">
        <v>1587</v>
      </c>
    </row>
    <row r="506" spans="1:11" x14ac:dyDescent="0.3">
      <c r="A506" t="s">
        <v>114</v>
      </c>
      <c r="B506" t="str">
        <f t="shared" si="15"/>
        <v>temperatureScan</v>
      </c>
      <c r="C506" t="str">
        <f t="shared" si="16"/>
        <v>KerbinSrfSplashedShores</v>
      </c>
      <c r="D506" t="s">
        <v>1522</v>
      </c>
      <c r="E506" t="s">
        <v>1536</v>
      </c>
      <c r="F506" t="str">
        <f>RIGHT(Tabelle1[[#This Row],[Where]],LEN(Tabelle1[[#This Row],[Where]])-(LEN(Tabelle1[[#This Row],[Body]])+LEN(Tabelle1[[#This Row],[How]])))</f>
        <v>Shores</v>
      </c>
      <c r="H506" t="s">
        <v>1549</v>
      </c>
      <c r="I506" t="s">
        <v>1522</v>
      </c>
      <c r="J506" t="s">
        <v>1535</v>
      </c>
      <c r="K506" t="s">
        <v>1588</v>
      </c>
    </row>
    <row r="507" spans="1:11" x14ac:dyDescent="0.3">
      <c r="A507" t="s">
        <v>116</v>
      </c>
      <c r="B507" t="str">
        <f t="shared" si="15"/>
        <v>surfaceSample</v>
      </c>
      <c r="C507" t="str">
        <f t="shared" si="16"/>
        <v>KerbinSrfSplashedShores</v>
      </c>
      <c r="D507" t="s">
        <v>1522</v>
      </c>
      <c r="E507" t="s">
        <v>1536</v>
      </c>
      <c r="F507" t="str">
        <f>RIGHT(Tabelle1[[#This Row],[Where]],LEN(Tabelle1[[#This Row],[Where]])-(LEN(Tabelle1[[#This Row],[Body]])+LEN(Tabelle1[[#This Row],[How]])))</f>
        <v>Shores</v>
      </c>
      <c r="H507" t="s">
        <v>1549</v>
      </c>
      <c r="I507" t="s">
        <v>1522</v>
      </c>
      <c r="J507" t="s">
        <v>1535</v>
      </c>
      <c r="K507" t="s">
        <v>1589</v>
      </c>
    </row>
    <row r="508" spans="1:11" x14ac:dyDescent="0.3">
      <c r="A508" t="s">
        <v>118</v>
      </c>
      <c r="B508" t="str">
        <f t="shared" si="15"/>
        <v>evaReport</v>
      </c>
      <c r="C508" t="str">
        <f t="shared" si="16"/>
        <v>KerbinSrfSplashedShores</v>
      </c>
      <c r="D508" t="s">
        <v>1522</v>
      </c>
      <c r="E508" t="s">
        <v>1536</v>
      </c>
      <c r="F508" t="str">
        <f>RIGHT(Tabelle1[[#This Row],[Where]],LEN(Tabelle1[[#This Row],[Where]])-(LEN(Tabelle1[[#This Row],[Body]])+LEN(Tabelle1[[#This Row],[How]])))</f>
        <v>Shores</v>
      </c>
      <c r="H508" t="s">
        <v>1549</v>
      </c>
      <c r="I508" t="s">
        <v>1522</v>
      </c>
      <c r="J508" t="s">
        <v>1535</v>
      </c>
      <c r="K508" t="s">
        <v>1590</v>
      </c>
    </row>
    <row r="509" spans="1:11" x14ac:dyDescent="0.3">
      <c r="A509" t="s">
        <v>293</v>
      </c>
      <c r="B509" t="str">
        <f t="shared" si="15"/>
        <v>mobileMaterialsLab</v>
      </c>
      <c r="C509" t="str">
        <f t="shared" si="16"/>
        <v>KerbinSrfSplashedShores</v>
      </c>
      <c r="D509" t="s">
        <v>1522</v>
      </c>
      <c r="E509" t="s">
        <v>1536</v>
      </c>
      <c r="F509" t="str">
        <f>RIGHT(Tabelle1[[#This Row],[Where]],LEN(Tabelle1[[#This Row],[Where]])-(LEN(Tabelle1[[#This Row],[Body]])+LEN(Tabelle1[[#This Row],[How]])))</f>
        <v>Shores</v>
      </c>
      <c r="H509" t="s">
        <v>1549</v>
      </c>
      <c r="I509" t="s">
        <v>1522</v>
      </c>
      <c r="J509" t="s">
        <v>1535</v>
      </c>
      <c r="K509" t="s">
        <v>1591</v>
      </c>
    </row>
    <row r="510" spans="1:11" x14ac:dyDescent="0.3">
      <c r="A510" t="s">
        <v>1479</v>
      </c>
      <c r="B510" t="str">
        <f t="shared" si="15"/>
        <v>gravityScan</v>
      </c>
      <c r="C510" t="str">
        <f t="shared" si="16"/>
        <v>KerbinSrfSplashedShores</v>
      </c>
      <c r="D510" t="s">
        <v>1522</v>
      </c>
      <c r="E510" t="s">
        <v>1536</v>
      </c>
      <c r="F510" t="str">
        <f>RIGHT(Tabelle1[[#This Row],[Where]],LEN(Tabelle1[[#This Row],[Where]])-(LEN(Tabelle1[[#This Row],[Body]])+LEN(Tabelle1[[#This Row],[How]])))</f>
        <v>Shores</v>
      </c>
      <c r="H510" t="s">
        <v>1549</v>
      </c>
      <c r="I510" t="s">
        <v>1522</v>
      </c>
      <c r="J510" t="s">
        <v>1535</v>
      </c>
      <c r="K510" t="s">
        <v>1575</v>
      </c>
    </row>
    <row r="511" spans="1:11" x14ac:dyDescent="0.3">
      <c r="A511" t="s">
        <v>1059</v>
      </c>
      <c r="B511" t="str">
        <f t="shared" si="15"/>
        <v>crewReport</v>
      </c>
      <c r="C511" t="str">
        <f t="shared" si="16"/>
        <v>KerbinSrfSplashedTundra</v>
      </c>
      <c r="D511" t="s">
        <v>1522</v>
      </c>
      <c r="E511" t="s">
        <v>1536</v>
      </c>
      <c r="F511" t="str">
        <f>RIGHT(Tabelle1[[#This Row],[Where]],LEN(Tabelle1[[#This Row],[Where]])-(LEN(Tabelle1[[#This Row],[Body]])+LEN(Tabelle1[[#This Row],[How]])))</f>
        <v>Tundra</v>
      </c>
      <c r="H511" t="s">
        <v>1549</v>
      </c>
      <c r="I511" t="s">
        <v>1522</v>
      </c>
      <c r="J511" t="s">
        <v>1535</v>
      </c>
      <c r="K511" t="s">
        <v>1568</v>
      </c>
    </row>
    <row r="512" spans="1:11" x14ac:dyDescent="0.3">
      <c r="A512" t="s">
        <v>1060</v>
      </c>
      <c r="B512" t="str">
        <f t="shared" si="15"/>
        <v>barometerScan</v>
      </c>
      <c r="C512" t="str">
        <f t="shared" si="16"/>
        <v>KerbinSrfSplashedTundra</v>
      </c>
      <c r="D512" t="s">
        <v>1522</v>
      </c>
      <c r="E512" t="s">
        <v>1536</v>
      </c>
      <c r="F512" t="str">
        <f>RIGHT(Tabelle1[[#This Row],[Where]],LEN(Tabelle1[[#This Row],[Where]])-(LEN(Tabelle1[[#This Row],[Body]])+LEN(Tabelle1[[#This Row],[How]])))</f>
        <v>Tundra</v>
      </c>
      <c r="H512" t="s">
        <v>1549</v>
      </c>
      <c r="I512" t="s">
        <v>1522</v>
      </c>
      <c r="J512" t="s">
        <v>1535</v>
      </c>
      <c r="K512" t="s">
        <v>1569</v>
      </c>
    </row>
    <row r="513" spans="1:11" x14ac:dyDescent="0.3">
      <c r="A513" t="s">
        <v>1061</v>
      </c>
      <c r="B513" t="str">
        <f t="shared" si="15"/>
        <v>temperatureScan</v>
      </c>
      <c r="C513" t="str">
        <f t="shared" si="16"/>
        <v>KerbinSrfSplashedTundra</v>
      </c>
      <c r="D513" t="s">
        <v>1522</v>
      </c>
      <c r="E513" t="s">
        <v>1536</v>
      </c>
      <c r="F513" t="str">
        <f>RIGHT(Tabelle1[[#This Row],[Where]],LEN(Tabelle1[[#This Row],[Where]])-(LEN(Tabelle1[[#This Row],[Body]])+LEN(Tabelle1[[#This Row],[How]])))</f>
        <v>Tundra</v>
      </c>
      <c r="H513" t="s">
        <v>1549</v>
      </c>
      <c r="I513" t="s">
        <v>1522</v>
      </c>
      <c r="J513" t="s">
        <v>1535</v>
      </c>
      <c r="K513" t="s">
        <v>1592</v>
      </c>
    </row>
    <row r="514" spans="1:11" x14ac:dyDescent="0.3">
      <c r="A514" t="s">
        <v>1062</v>
      </c>
      <c r="B514" t="str">
        <f t="shared" ref="B514:B577" si="17">LEFT(A514, SEARCH("@", A514) - 1)</f>
        <v>mysteryGoo</v>
      </c>
      <c r="C514" t="str">
        <f t="shared" ref="C514:C577" si="18">RIGHT(A514, LEN(A514) - SEARCH("@", A514))</f>
        <v>KerbinSrfSplashedTundra</v>
      </c>
      <c r="D514" t="s">
        <v>1522</v>
      </c>
      <c r="E514" t="s">
        <v>1536</v>
      </c>
      <c r="F514" t="str">
        <f>RIGHT(Tabelle1[[#This Row],[Where]],LEN(Tabelle1[[#This Row],[Where]])-(LEN(Tabelle1[[#This Row],[Body]])+LEN(Tabelle1[[#This Row],[How]])))</f>
        <v>Tundra</v>
      </c>
      <c r="H514" t="s">
        <v>1549</v>
      </c>
      <c r="I514" t="s">
        <v>1522</v>
      </c>
      <c r="J514" t="s">
        <v>1535</v>
      </c>
      <c r="K514" t="s">
        <v>1593</v>
      </c>
    </row>
    <row r="515" spans="1:11" x14ac:dyDescent="0.3">
      <c r="A515" t="s">
        <v>1064</v>
      </c>
      <c r="B515" t="str">
        <f t="shared" si="17"/>
        <v>mobileMaterialsLab</v>
      </c>
      <c r="C515" t="str">
        <f t="shared" si="18"/>
        <v>KerbinSrfSplashedTundra</v>
      </c>
      <c r="D515" t="s">
        <v>1522</v>
      </c>
      <c r="E515" t="s">
        <v>1536</v>
      </c>
      <c r="F515" t="str">
        <f>RIGHT(Tabelle1[[#This Row],[Where]],LEN(Tabelle1[[#This Row],[Where]])-(LEN(Tabelle1[[#This Row],[Body]])+LEN(Tabelle1[[#This Row],[How]])))</f>
        <v>Tundra</v>
      </c>
      <c r="H515" t="s">
        <v>1549</v>
      </c>
      <c r="I515" t="s">
        <v>1522</v>
      </c>
      <c r="J515" t="s">
        <v>1535</v>
      </c>
      <c r="K515" t="s">
        <v>1576</v>
      </c>
    </row>
    <row r="516" spans="1:11" x14ac:dyDescent="0.3">
      <c r="A516" t="s">
        <v>1066</v>
      </c>
      <c r="B516" t="str">
        <f t="shared" si="17"/>
        <v>surfaceSample</v>
      </c>
      <c r="C516" t="str">
        <f t="shared" si="18"/>
        <v>KerbinSrfSplashedTundra</v>
      </c>
      <c r="D516" t="s">
        <v>1522</v>
      </c>
      <c r="E516" t="s">
        <v>1536</v>
      </c>
      <c r="F516" t="str">
        <f>RIGHT(Tabelle1[[#This Row],[Where]],LEN(Tabelle1[[#This Row],[Where]])-(LEN(Tabelle1[[#This Row],[Body]])+LEN(Tabelle1[[#This Row],[How]])))</f>
        <v>Tundra</v>
      </c>
      <c r="H516" t="s">
        <v>1549</v>
      </c>
      <c r="I516" t="s">
        <v>1522</v>
      </c>
      <c r="J516" t="s">
        <v>1535</v>
      </c>
      <c r="K516" t="s">
        <v>1594</v>
      </c>
    </row>
    <row r="517" spans="1:11" x14ac:dyDescent="0.3">
      <c r="A517" t="s">
        <v>1067</v>
      </c>
      <c r="B517" t="str">
        <f t="shared" si="17"/>
        <v>evaReport</v>
      </c>
      <c r="C517" t="str">
        <f t="shared" si="18"/>
        <v>KerbinSrfSplashedTundra</v>
      </c>
      <c r="D517" t="s">
        <v>1522</v>
      </c>
      <c r="E517" t="s">
        <v>1536</v>
      </c>
      <c r="F517" t="str">
        <f>RIGHT(Tabelle1[[#This Row],[Where]],LEN(Tabelle1[[#This Row],[Where]])-(LEN(Tabelle1[[#This Row],[Body]])+LEN(Tabelle1[[#This Row],[How]])))</f>
        <v>Tundra</v>
      </c>
      <c r="H517" t="s">
        <v>1549</v>
      </c>
      <c r="I517" t="s">
        <v>1522</v>
      </c>
      <c r="J517" t="s">
        <v>1535</v>
      </c>
      <c r="K517" t="s">
        <v>1595</v>
      </c>
    </row>
    <row r="518" spans="1:11" x14ac:dyDescent="0.3">
      <c r="A518" t="s">
        <v>88</v>
      </c>
      <c r="B518" t="str">
        <f t="shared" si="17"/>
        <v>crewReport</v>
      </c>
      <c r="C518" t="str">
        <f t="shared" si="18"/>
        <v>KerbinSrfSplashedWater</v>
      </c>
      <c r="D518" t="s">
        <v>1522</v>
      </c>
      <c r="E518" t="s">
        <v>1536</v>
      </c>
      <c r="F518" t="str">
        <f>RIGHT(Tabelle1[[#This Row],[Where]],LEN(Tabelle1[[#This Row],[Where]])-(LEN(Tabelle1[[#This Row],[Body]])+LEN(Tabelle1[[#This Row],[How]])))</f>
        <v>Water</v>
      </c>
      <c r="H518" t="s">
        <v>1549</v>
      </c>
      <c r="I518" t="s">
        <v>1522</v>
      </c>
      <c r="J518" t="s">
        <v>1535</v>
      </c>
      <c r="K518" t="s">
        <v>1577</v>
      </c>
    </row>
    <row r="519" spans="1:11" x14ac:dyDescent="0.3">
      <c r="A519" t="s">
        <v>91</v>
      </c>
      <c r="B519" t="str">
        <f t="shared" si="17"/>
        <v>surfaceSample</v>
      </c>
      <c r="C519" t="str">
        <f t="shared" si="18"/>
        <v>KerbinSrfSplashedWater</v>
      </c>
      <c r="D519" t="s">
        <v>1522</v>
      </c>
      <c r="E519" t="s">
        <v>1536</v>
      </c>
      <c r="F519" t="str">
        <f>RIGHT(Tabelle1[[#This Row],[Where]],LEN(Tabelle1[[#This Row],[Where]])-(LEN(Tabelle1[[#This Row],[Body]])+LEN(Tabelle1[[#This Row],[How]])))</f>
        <v>Water</v>
      </c>
      <c r="H519" t="s">
        <v>1549</v>
      </c>
      <c r="I519" t="s">
        <v>1522</v>
      </c>
      <c r="J519" t="s">
        <v>1535</v>
      </c>
      <c r="K519" t="s">
        <v>1596</v>
      </c>
    </row>
    <row r="520" spans="1:11" x14ac:dyDescent="0.3">
      <c r="A520" t="s">
        <v>93</v>
      </c>
      <c r="B520" t="str">
        <f t="shared" si="17"/>
        <v>evaReport</v>
      </c>
      <c r="C520" t="str">
        <f t="shared" si="18"/>
        <v>KerbinSrfSplashedWater</v>
      </c>
      <c r="D520" t="s">
        <v>1522</v>
      </c>
      <c r="E520" t="s">
        <v>1536</v>
      </c>
      <c r="F520" t="str">
        <f>RIGHT(Tabelle1[[#This Row],[Where]],LEN(Tabelle1[[#This Row],[Where]])-(LEN(Tabelle1[[#This Row],[Body]])+LEN(Tabelle1[[#This Row],[How]])))</f>
        <v>Water</v>
      </c>
      <c r="H520" t="s">
        <v>1549</v>
      </c>
      <c r="I520" t="s">
        <v>1522</v>
      </c>
      <c r="J520" t="s">
        <v>1535</v>
      </c>
      <c r="K520" t="s">
        <v>1570</v>
      </c>
    </row>
    <row r="521" spans="1:11" x14ac:dyDescent="0.3">
      <c r="A521" t="s">
        <v>125</v>
      </c>
      <c r="B521" t="str">
        <f t="shared" si="17"/>
        <v>mysteryGoo</v>
      </c>
      <c r="C521" t="str">
        <f t="shared" si="18"/>
        <v>KerbinSrfSplashedWater</v>
      </c>
      <c r="D521" t="s">
        <v>1522</v>
      </c>
      <c r="E521" t="s">
        <v>1536</v>
      </c>
      <c r="F521" t="str">
        <f>RIGHT(Tabelle1[[#This Row],[Where]],LEN(Tabelle1[[#This Row],[Where]])-(LEN(Tabelle1[[#This Row],[Body]])+LEN(Tabelle1[[#This Row],[How]])))</f>
        <v>Water</v>
      </c>
      <c r="H521" t="s">
        <v>1549</v>
      </c>
      <c r="I521" t="s">
        <v>1522</v>
      </c>
      <c r="J521" t="s">
        <v>1535</v>
      </c>
      <c r="K521" t="s">
        <v>1597</v>
      </c>
    </row>
    <row r="522" spans="1:11" x14ac:dyDescent="0.3">
      <c r="A522" t="s">
        <v>127</v>
      </c>
      <c r="B522" t="str">
        <f t="shared" si="17"/>
        <v>barometerScan</v>
      </c>
      <c r="C522" t="str">
        <f t="shared" si="18"/>
        <v>KerbinSrfSplashedWater</v>
      </c>
      <c r="D522" t="s">
        <v>1522</v>
      </c>
      <c r="E522" t="s">
        <v>1536</v>
      </c>
      <c r="F522" t="str">
        <f>RIGHT(Tabelle1[[#This Row],[Where]],LEN(Tabelle1[[#This Row],[Where]])-(LEN(Tabelle1[[#This Row],[Body]])+LEN(Tabelle1[[#This Row],[How]])))</f>
        <v>Water</v>
      </c>
      <c r="H522" t="s">
        <v>1549</v>
      </c>
      <c r="I522" t="s">
        <v>1522</v>
      </c>
      <c r="J522" t="s">
        <v>1535</v>
      </c>
      <c r="K522" t="s">
        <v>1598</v>
      </c>
    </row>
    <row r="523" spans="1:11" x14ac:dyDescent="0.3">
      <c r="A523" t="s">
        <v>129</v>
      </c>
      <c r="B523" t="str">
        <f t="shared" si="17"/>
        <v>temperatureScan</v>
      </c>
      <c r="C523" t="str">
        <f t="shared" si="18"/>
        <v>KerbinSrfSplashedWater</v>
      </c>
      <c r="D523" t="s">
        <v>1522</v>
      </c>
      <c r="E523" t="s">
        <v>1536</v>
      </c>
      <c r="F523" t="str">
        <f>RIGHT(Tabelle1[[#This Row],[Where]],LEN(Tabelle1[[#This Row],[Where]])-(LEN(Tabelle1[[#This Row],[Body]])+LEN(Tabelle1[[#This Row],[How]])))</f>
        <v>Water</v>
      </c>
      <c r="H523" t="s">
        <v>1549</v>
      </c>
      <c r="I523" t="s">
        <v>1522</v>
      </c>
      <c r="J523" t="s">
        <v>1535</v>
      </c>
      <c r="K523" t="s">
        <v>1599</v>
      </c>
    </row>
    <row r="524" spans="1:11" x14ac:dyDescent="0.3">
      <c r="A524" t="s">
        <v>131</v>
      </c>
      <c r="B524" t="str">
        <f t="shared" si="17"/>
        <v>mobileMaterialsLab</v>
      </c>
      <c r="C524" t="str">
        <f t="shared" si="18"/>
        <v>KerbinSrfSplashedWater</v>
      </c>
      <c r="D524" t="s">
        <v>1522</v>
      </c>
      <c r="E524" t="s">
        <v>1536</v>
      </c>
      <c r="F524" t="str">
        <f>RIGHT(Tabelle1[[#This Row],[Where]],LEN(Tabelle1[[#This Row],[Where]])-(LEN(Tabelle1[[#This Row],[Body]])+LEN(Tabelle1[[#This Row],[How]])))</f>
        <v>Water</v>
      </c>
      <c r="H524" t="s">
        <v>1549</v>
      </c>
      <c r="I524" t="s">
        <v>1522</v>
      </c>
      <c r="J524" t="s">
        <v>1536</v>
      </c>
      <c r="K524" t="s">
        <v>1563</v>
      </c>
    </row>
    <row r="525" spans="1:11" x14ac:dyDescent="0.3">
      <c r="A525" t="s">
        <v>1233</v>
      </c>
      <c r="B525" t="str">
        <f t="shared" si="17"/>
        <v>gravityScan</v>
      </c>
      <c r="C525" t="str">
        <f t="shared" si="18"/>
        <v>KerbinSrfSplashedWater</v>
      </c>
      <c r="D525" t="s">
        <v>1522</v>
      </c>
      <c r="E525" t="s">
        <v>1536</v>
      </c>
      <c r="F525" t="str">
        <f>RIGHT(Tabelle1[[#This Row],[Where]],LEN(Tabelle1[[#This Row],[Where]])-(LEN(Tabelle1[[#This Row],[Body]])+LEN(Tabelle1[[#This Row],[How]])))</f>
        <v>Water</v>
      </c>
      <c r="H525" t="s">
        <v>1549</v>
      </c>
      <c r="I525" t="s">
        <v>1522</v>
      </c>
      <c r="J525" t="s">
        <v>1536</v>
      </c>
      <c r="K525" t="s">
        <v>1568</v>
      </c>
    </row>
    <row r="526" spans="1:11" x14ac:dyDescent="0.3">
      <c r="A526" t="s">
        <v>84</v>
      </c>
      <c r="B526" t="str">
        <f t="shared" si="17"/>
        <v>recovery</v>
      </c>
      <c r="C526" t="str">
        <f t="shared" si="18"/>
        <v>KerbinSubOrbited</v>
      </c>
      <c r="D526" t="s">
        <v>1522</v>
      </c>
      <c r="E526" t="s">
        <v>1546</v>
      </c>
      <c r="F526" t="str">
        <f>RIGHT(Tabelle1[[#This Row],[Where]],LEN(Tabelle1[[#This Row],[Where]])-(LEN(Tabelle1[[#This Row],[Body]])+LEN(Tabelle1[[#This Row],[How]])))</f>
        <v/>
      </c>
      <c r="H526" t="s">
        <v>1549</v>
      </c>
      <c r="I526" t="s">
        <v>1522</v>
      </c>
      <c r="J526" t="s">
        <v>1536</v>
      </c>
      <c r="K526" t="s">
        <v>1570</v>
      </c>
    </row>
    <row r="527" spans="1:11" x14ac:dyDescent="0.3">
      <c r="A527" t="s">
        <v>773</v>
      </c>
      <c r="B527" t="str">
        <f t="shared" si="17"/>
        <v>crewReport</v>
      </c>
      <c r="C527" t="str">
        <f t="shared" si="18"/>
        <v>MinmusInSpaceHigh</v>
      </c>
      <c r="D527" t="s">
        <v>1523</v>
      </c>
      <c r="E527" t="s">
        <v>1544</v>
      </c>
      <c r="F527" t="str">
        <f>RIGHT(Tabelle1[[#This Row],[Where]],LEN(Tabelle1[[#This Row],[Where]])-(LEN(Tabelle1[[#This Row],[Body]])+LEN(Tabelle1[[#This Row],[How]])))</f>
        <v/>
      </c>
      <c r="H527" t="s">
        <v>1549</v>
      </c>
      <c r="I527" t="s">
        <v>1522</v>
      </c>
      <c r="J527" t="s">
        <v>1536</v>
      </c>
      <c r="K527" t="s">
        <v>1571</v>
      </c>
    </row>
    <row r="528" spans="1:11" x14ac:dyDescent="0.3">
      <c r="A528" t="s">
        <v>775</v>
      </c>
      <c r="B528" t="str">
        <f t="shared" si="17"/>
        <v>mobileMaterialsLab</v>
      </c>
      <c r="C528" t="str">
        <f t="shared" si="18"/>
        <v>MinmusInSpaceHigh</v>
      </c>
      <c r="D528" t="s">
        <v>1523</v>
      </c>
      <c r="E528" t="s">
        <v>1544</v>
      </c>
      <c r="F528" t="str">
        <f>RIGHT(Tabelle1[[#This Row],[Where]],LEN(Tabelle1[[#This Row],[Where]])-(LEN(Tabelle1[[#This Row],[Body]])+LEN(Tabelle1[[#This Row],[How]])))</f>
        <v/>
      </c>
      <c r="H528" t="s">
        <v>1547</v>
      </c>
      <c r="I528" t="s">
        <v>1523</v>
      </c>
      <c r="J528" t="s">
        <v>1544</v>
      </c>
      <c r="K528" t="s">
        <v>1547</v>
      </c>
    </row>
    <row r="529" spans="1:11" x14ac:dyDescent="0.3">
      <c r="A529" t="s">
        <v>778</v>
      </c>
      <c r="B529" t="str">
        <f t="shared" si="17"/>
        <v>atmosphereAnalysis</v>
      </c>
      <c r="C529" t="str">
        <f t="shared" si="18"/>
        <v>MinmusInSpaceHigh</v>
      </c>
      <c r="D529" t="s">
        <v>1523</v>
      </c>
      <c r="E529" t="s">
        <v>1544</v>
      </c>
      <c r="F529" t="str">
        <f>RIGHT(Tabelle1[[#This Row],[Where]],LEN(Tabelle1[[#This Row],[Where]])-(LEN(Tabelle1[[#This Row],[Body]])+LEN(Tabelle1[[#This Row],[How]])))</f>
        <v/>
      </c>
      <c r="H529" t="s">
        <v>1547</v>
      </c>
      <c r="I529" t="s">
        <v>1523</v>
      </c>
      <c r="J529" t="s">
        <v>1545</v>
      </c>
      <c r="K529" t="s">
        <v>1547</v>
      </c>
    </row>
    <row r="530" spans="1:11" x14ac:dyDescent="0.3">
      <c r="A530" t="s">
        <v>780</v>
      </c>
      <c r="B530" t="str">
        <f t="shared" si="17"/>
        <v>temperatureScan</v>
      </c>
      <c r="C530" t="str">
        <f t="shared" si="18"/>
        <v>MinmusInSpaceHigh</v>
      </c>
      <c r="D530" t="s">
        <v>1523</v>
      </c>
      <c r="E530" t="s">
        <v>1544</v>
      </c>
      <c r="F530" t="str">
        <f>RIGHT(Tabelle1[[#This Row],[Where]],LEN(Tabelle1[[#This Row],[Where]])-(LEN(Tabelle1[[#This Row],[Body]])+LEN(Tabelle1[[#This Row],[How]])))</f>
        <v/>
      </c>
      <c r="H530" t="s">
        <v>1547</v>
      </c>
      <c r="I530" t="s">
        <v>1523</v>
      </c>
      <c r="J530" t="s">
        <v>1535</v>
      </c>
      <c r="K530" t="s">
        <v>1547</v>
      </c>
    </row>
    <row r="531" spans="1:11" x14ac:dyDescent="0.3">
      <c r="A531" t="s">
        <v>782</v>
      </c>
      <c r="B531" t="str">
        <f t="shared" si="17"/>
        <v>mysteryGoo</v>
      </c>
      <c r="C531" t="str">
        <f t="shared" si="18"/>
        <v>MinmusInSpaceHigh</v>
      </c>
      <c r="D531" t="s">
        <v>1523</v>
      </c>
      <c r="E531" t="s">
        <v>1544</v>
      </c>
      <c r="F531" t="str">
        <f>RIGHT(Tabelle1[[#This Row],[Where]],LEN(Tabelle1[[#This Row],[Where]])-(LEN(Tabelle1[[#This Row],[Body]])+LEN(Tabelle1[[#This Row],[How]])))</f>
        <v/>
      </c>
      <c r="H531" t="s">
        <v>1560</v>
      </c>
      <c r="I531" t="s">
        <v>1523</v>
      </c>
      <c r="J531" t="s">
        <v>1544</v>
      </c>
      <c r="K531" t="s">
        <v>1547</v>
      </c>
    </row>
    <row r="532" spans="1:11" x14ac:dyDescent="0.3">
      <c r="A532" t="s">
        <v>786</v>
      </c>
      <c r="B532" t="str">
        <f t="shared" si="17"/>
        <v>barometerScan</v>
      </c>
      <c r="C532" t="str">
        <f t="shared" si="18"/>
        <v>MinmusInSpaceHigh</v>
      </c>
      <c r="D532" t="s">
        <v>1523</v>
      </c>
      <c r="E532" t="s">
        <v>1544</v>
      </c>
      <c r="F532" t="str">
        <f>RIGHT(Tabelle1[[#This Row],[Where]],LEN(Tabelle1[[#This Row],[Where]])-(LEN(Tabelle1[[#This Row],[Body]])+LEN(Tabelle1[[#This Row],[How]])))</f>
        <v/>
      </c>
      <c r="H532" t="s">
        <v>1560</v>
      </c>
      <c r="I532" t="s">
        <v>1523</v>
      </c>
      <c r="J532" t="s">
        <v>1545</v>
      </c>
      <c r="K532" t="s">
        <v>1547</v>
      </c>
    </row>
    <row r="533" spans="1:11" x14ac:dyDescent="0.3">
      <c r="A533" t="s">
        <v>788</v>
      </c>
      <c r="B533" t="str">
        <f t="shared" si="17"/>
        <v>seismicScan</v>
      </c>
      <c r="C533" t="str">
        <f t="shared" si="18"/>
        <v>MinmusInSpaceHigh</v>
      </c>
      <c r="D533" t="s">
        <v>1523</v>
      </c>
      <c r="E533" t="s">
        <v>1544</v>
      </c>
      <c r="F533" t="str">
        <f>RIGHT(Tabelle1[[#This Row],[Where]],LEN(Tabelle1[[#This Row],[Where]])-(LEN(Tabelle1[[#This Row],[Body]])+LEN(Tabelle1[[#This Row],[How]])))</f>
        <v/>
      </c>
      <c r="H533" t="s">
        <v>1560</v>
      </c>
      <c r="I533" t="s">
        <v>1523</v>
      </c>
      <c r="J533" t="s">
        <v>1535</v>
      </c>
      <c r="K533" t="s">
        <v>1606</v>
      </c>
    </row>
    <row r="534" spans="1:11" x14ac:dyDescent="0.3">
      <c r="A534" t="s">
        <v>790</v>
      </c>
      <c r="B534" t="str">
        <f t="shared" si="17"/>
        <v>magnetometer</v>
      </c>
      <c r="C534" t="str">
        <f t="shared" si="18"/>
        <v>MinmusInSpaceHigh</v>
      </c>
      <c r="D534" t="s">
        <v>1523</v>
      </c>
      <c r="E534" t="s">
        <v>1544</v>
      </c>
      <c r="F534" t="str">
        <f>RIGHT(Tabelle1[[#This Row],[Where]],LEN(Tabelle1[[#This Row],[Where]])-(LEN(Tabelle1[[#This Row],[Body]])+LEN(Tabelle1[[#This Row],[How]])))</f>
        <v/>
      </c>
      <c r="H534" t="s">
        <v>1560</v>
      </c>
      <c r="I534" t="s">
        <v>1523</v>
      </c>
      <c r="J534" t="s">
        <v>1535</v>
      </c>
      <c r="K534" t="s">
        <v>1601</v>
      </c>
    </row>
    <row r="535" spans="1:11" x14ac:dyDescent="0.3">
      <c r="A535" t="s">
        <v>793</v>
      </c>
      <c r="B535" t="str">
        <f t="shared" si="17"/>
        <v>infraredTelescope</v>
      </c>
      <c r="C535" t="str">
        <f t="shared" si="18"/>
        <v>MinmusInSpaceHigh</v>
      </c>
      <c r="D535" t="s">
        <v>1523</v>
      </c>
      <c r="E535" t="s">
        <v>1544</v>
      </c>
      <c r="F535" t="str">
        <f>RIGHT(Tabelle1[[#This Row],[Where]],LEN(Tabelle1[[#This Row],[Where]])-(LEN(Tabelle1[[#This Row],[Body]])+LEN(Tabelle1[[#This Row],[How]])))</f>
        <v/>
      </c>
      <c r="H535" t="s">
        <v>1560</v>
      </c>
      <c r="I535" t="s">
        <v>1523</v>
      </c>
      <c r="J535" t="s">
        <v>1535</v>
      </c>
      <c r="K535" t="s">
        <v>1607</v>
      </c>
    </row>
    <row r="536" spans="1:11" x14ac:dyDescent="0.3">
      <c r="A536" t="s">
        <v>796</v>
      </c>
      <c r="B536" t="str">
        <f t="shared" si="17"/>
        <v>surfaceSample</v>
      </c>
      <c r="C536" t="str">
        <f t="shared" si="18"/>
        <v>MinmusInSpaceHigh</v>
      </c>
      <c r="D536" t="s">
        <v>1523</v>
      </c>
      <c r="E536" t="s">
        <v>1544</v>
      </c>
      <c r="F536" t="str">
        <f>RIGHT(Tabelle1[[#This Row],[Where]],LEN(Tabelle1[[#This Row],[Where]])-(LEN(Tabelle1[[#This Row],[Body]])+LEN(Tabelle1[[#This Row],[How]])))</f>
        <v/>
      </c>
      <c r="H536" t="s">
        <v>1560</v>
      </c>
      <c r="I536" t="s">
        <v>1523</v>
      </c>
      <c r="J536" t="s">
        <v>1535</v>
      </c>
      <c r="K536" t="s">
        <v>1603</v>
      </c>
    </row>
    <row r="537" spans="1:11" x14ac:dyDescent="0.3">
      <c r="A537" t="s">
        <v>798</v>
      </c>
      <c r="B537" t="str">
        <f t="shared" si="17"/>
        <v>evaReport</v>
      </c>
      <c r="C537" t="str">
        <f t="shared" si="18"/>
        <v>MinmusInSpaceHigh</v>
      </c>
      <c r="D537" t="s">
        <v>1523</v>
      </c>
      <c r="E537" t="s">
        <v>1544</v>
      </c>
      <c r="F537" t="str">
        <f>RIGHT(Tabelle1[[#This Row],[Where]],LEN(Tabelle1[[#This Row],[Where]])-(LEN(Tabelle1[[#This Row],[Body]])+LEN(Tabelle1[[#This Row],[How]])))</f>
        <v/>
      </c>
      <c r="H537" t="s">
        <v>1560</v>
      </c>
      <c r="I537" t="s">
        <v>1523</v>
      </c>
      <c r="J537" t="s">
        <v>1535</v>
      </c>
      <c r="K537" t="s">
        <v>1605</v>
      </c>
    </row>
    <row r="538" spans="1:11" x14ac:dyDescent="0.3">
      <c r="A538" t="s">
        <v>800</v>
      </c>
      <c r="B538" t="str">
        <f t="shared" si="17"/>
        <v>evaScience</v>
      </c>
      <c r="C538" t="str">
        <f t="shared" si="18"/>
        <v>MinmusInSpaceHigh</v>
      </c>
      <c r="D538" t="s">
        <v>1523</v>
      </c>
      <c r="E538" t="s">
        <v>1544</v>
      </c>
      <c r="F538" t="str">
        <f>RIGHT(Tabelle1[[#This Row],[Where]],LEN(Tabelle1[[#This Row],[Where]])-(LEN(Tabelle1[[#This Row],[Body]])+LEN(Tabelle1[[#This Row],[How]])))</f>
        <v/>
      </c>
      <c r="H538" t="s">
        <v>1551</v>
      </c>
      <c r="I538" t="s">
        <v>1523</v>
      </c>
      <c r="J538" t="s">
        <v>1544</v>
      </c>
      <c r="K538" t="s">
        <v>1547</v>
      </c>
    </row>
    <row r="539" spans="1:11" x14ac:dyDescent="0.3">
      <c r="A539" t="s">
        <v>803</v>
      </c>
      <c r="B539" t="str">
        <f t="shared" si="17"/>
        <v/>
      </c>
      <c r="C539" t="str">
        <f t="shared" si="18"/>
        <v>MinmusInSpaceHigh</v>
      </c>
      <c r="D539" t="s">
        <v>1523</v>
      </c>
      <c r="E539" t="s">
        <v>1544</v>
      </c>
      <c r="F539" t="str">
        <f>RIGHT(Tabelle1[[#This Row],[Where]],LEN(Tabelle1[[#This Row],[Where]])-(LEN(Tabelle1[[#This Row],[Body]])+LEN(Tabelle1[[#This Row],[How]])))</f>
        <v/>
      </c>
      <c r="H539" t="s">
        <v>1551</v>
      </c>
      <c r="I539" t="s">
        <v>1523</v>
      </c>
      <c r="J539" t="s">
        <v>1545</v>
      </c>
      <c r="K539" t="s">
        <v>1547</v>
      </c>
    </row>
    <row r="540" spans="1:11" x14ac:dyDescent="0.3">
      <c r="A540" t="s">
        <v>1229</v>
      </c>
      <c r="B540" t="str">
        <f t="shared" si="17"/>
        <v>gravityScan</v>
      </c>
      <c r="C540" t="str">
        <f t="shared" si="18"/>
        <v>MinmusInSpaceHighFlats</v>
      </c>
      <c r="D540" t="s">
        <v>1523</v>
      </c>
      <c r="E540" t="s">
        <v>1544</v>
      </c>
      <c r="F540" t="str">
        <f>RIGHT(Tabelle1[[#This Row],[Where]],LEN(Tabelle1[[#This Row],[Where]])-(LEN(Tabelle1[[#This Row],[Body]])+LEN(Tabelle1[[#This Row],[How]])))</f>
        <v>Flats</v>
      </c>
      <c r="H540" t="s">
        <v>1551</v>
      </c>
      <c r="I540" t="s">
        <v>1523</v>
      </c>
      <c r="J540" t="s">
        <v>1535</v>
      </c>
      <c r="K540" t="s">
        <v>1606</v>
      </c>
    </row>
    <row r="541" spans="1:11" x14ac:dyDescent="0.3">
      <c r="A541" t="s">
        <v>1187</v>
      </c>
      <c r="B541" t="str">
        <f t="shared" si="17"/>
        <v>gravityScan</v>
      </c>
      <c r="C541" t="str">
        <f t="shared" si="18"/>
        <v>MinmusInSpaceHighGreatFlats</v>
      </c>
      <c r="D541" t="s">
        <v>1523</v>
      </c>
      <c r="E541" t="s">
        <v>1544</v>
      </c>
      <c r="F541" t="str">
        <f>RIGHT(Tabelle1[[#This Row],[Where]],LEN(Tabelle1[[#This Row],[Where]])-(LEN(Tabelle1[[#This Row],[Body]])+LEN(Tabelle1[[#This Row],[How]])))</f>
        <v>GreatFlats</v>
      </c>
      <c r="H541" t="s">
        <v>1551</v>
      </c>
      <c r="I541" t="s">
        <v>1523</v>
      </c>
      <c r="J541" t="s">
        <v>1535</v>
      </c>
      <c r="K541" t="s">
        <v>1601</v>
      </c>
    </row>
    <row r="542" spans="1:11" x14ac:dyDescent="0.3">
      <c r="A542" t="s">
        <v>1181</v>
      </c>
      <c r="B542" t="str">
        <f t="shared" si="17"/>
        <v>gravityScan</v>
      </c>
      <c r="C542" t="str">
        <f t="shared" si="18"/>
        <v>MinmusInSpaceHighLowlands</v>
      </c>
      <c r="D542" t="s">
        <v>1523</v>
      </c>
      <c r="E542" t="s">
        <v>1544</v>
      </c>
      <c r="F542" t="str">
        <f>RIGHT(Tabelle1[[#This Row],[Where]],LEN(Tabelle1[[#This Row],[Where]])-(LEN(Tabelle1[[#This Row],[Body]])+LEN(Tabelle1[[#This Row],[How]])))</f>
        <v>Lowlands</v>
      </c>
      <c r="H542" t="s">
        <v>1551</v>
      </c>
      <c r="I542" t="s">
        <v>1523</v>
      </c>
      <c r="J542" t="s">
        <v>1535</v>
      </c>
      <c r="K542" t="s">
        <v>1607</v>
      </c>
    </row>
    <row r="543" spans="1:11" x14ac:dyDescent="0.3">
      <c r="A543" t="s">
        <v>1185</v>
      </c>
      <c r="B543" t="str">
        <f t="shared" si="17"/>
        <v>gravityScan</v>
      </c>
      <c r="C543" t="str">
        <f t="shared" si="18"/>
        <v>MinmusInSpaceHighMidlands</v>
      </c>
      <c r="D543" t="s">
        <v>1523</v>
      </c>
      <c r="E543" t="s">
        <v>1544</v>
      </c>
      <c r="F543" t="str">
        <f>RIGHT(Tabelle1[[#This Row],[Where]],LEN(Tabelle1[[#This Row],[Where]])-(LEN(Tabelle1[[#This Row],[Body]])+LEN(Tabelle1[[#This Row],[How]])))</f>
        <v>Midlands</v>
      </c>
      <c r="H543" t="s">
        <v>1551</v>
      </c>
      <c r="I543" t="s">
        <v>1523</v>
      </c>
      <c r="J543" t="s">
        <v>1535</v>
      </c>
      <c r="K543" t="s">
        <v>1603</v>
      </c>
    </row>
    <row r="544" spans="1:11" x14ac:dyDescent="0.3">
      <c r="A544" t="s">
        <v>1189</v>
      </c>
      <c r="B544" t="str">
        <f t="shared" si="17"/>
        <v>gravityScan</v>
      </c>
      <c r="C544" t="str">
        <f t="shared" si="18"/>
        <v>MinmusInSpaceHighPoles</v>
      </c>
      <c r="D544" t="s">
        <v>1523</v>
      </c>
      <c r="E544" t="s">
        <v>1544</v>
      </c>
      <c r="F544" t="str">
        <f>RIGHT(Tabelle1[[#This Row],[Where]],LEN(Tabelle1[[#This Row],[Where]])-(LEN(Tabelle1[[#This Row],[Body]])+LEN(Tabelle1[[#This Row],[How]])))</f>
        <v>Poles</v>
      </c>
      <c r="H544" t="s">
        <v>1551</v>
      </c>
      <c r="I544" t="s">
        <v>1523</v>
      </c>
      <c r="J544" t="s">
        <v>1535</v>
      </c>
      <c r="K544" t="s">
        <v>1605</v>
      </c>
    </row>
    <row r="545" spans="1:11" x14ac:dyDescent="0.3">
      <c r="A545" t="s">
        <v>1183</v>
      </c>
      <c r="B545" t="str">
        <f t="shared" si="17"/>
        <v>gravityScan</v>
      </c>
      <c r="C545" t="str">
        <f t="shared" si="18"/>
        <v>MinmusInSpaceHighSlopes</v>
      </c>
      <c r="D545" t="s">
        <v>1523</v>
      </c>
      <c r="E545" t="s">
        <v>1544</v>
      </c>
      <c r="F545" t="str">
        <f>RIGHT(Tabelle1[[#This Row],[Where]],LEN(Tabelle1[[#This Row],[Where]])-(LEN(Tabelle1[[#This Row],[Body]])+LEN(Tabelle1[[#This Row],[How]])))</f>
        <v>Slopes</v>
      </c>
      <c r="H545" t="s">
        <v>1548</v>
      </c>
      <c r="I545" t="s">
        <v>1523</v>
      </c>
      <c r="J545" t="s">
        <v>1544</v>
      </c>
      <c r="K545" t="s">
        <v>1547</v>
      </c>
    </row>
    <row r="546" spans="1:11" x14ac:dyDescent="0.3">
      <c r="A546" t="s">
        <v>805</v>
      </c>
      <c r="B546" t="str">
        <f t="shared" si="17"/>
        <v>crewReport</v>
      </c>
      <c r="C546" t="str">
        <f t="shared" si="18"/>
        <v>MinmusInSpaceLow</v>
      </c>
      <c r="D546" t="s">
        <v>1523</v>
      </c>
      <c r="E546" t="s">
        <v>1545</v>
      </c>
      <c r="F546" t="str">
        <f>RIGHT(Tabelle1[[#This Row],[Where]],LEN(Tabelle1[[#This Row],[Where]])-(LEN(Tabelle1[[#This Row],[Body]])+LEN(Tabelle1[[#This Row],[How]])))</f>
        <v/>
      </c>
      <c r="H546" t="s">
        <v>1548</v>
      </c>
      <c r="I546" t="s">
        <v>1523</v>
      </c>
      <c r="J546" t="s">
        <v>1545</v>
      </c>
      <c r="K546" t="s">
        <v>1547</v>
      </c>
    </row>
    <row r="547" spans="1:11" x14ac:dyDescent="0.3">
      <c r="A547" t="s">
        <v>807</v>
      </c>
      <c r="B547" t="str">
        <f t="shared" si="17"/>
        <v>mobileMaterialsLab</v>
      </c>
      <c r="C547" t="str">
        <f t="shared" si="18"/>
        <v>MinmusInSpaceLow</v>
      </c>
      <c r="D547" t="s">
        <v>1523</v>
      </c>
      <c r="E547" t="s">
        <v>1545</v>
      </c>
      <c r="F547" t="str">
        <f>RIGHT(Tabelle1[[#This Row],[Where]],LEN(Tabelle1[[#This Row],[Where]])-(LEN(Tabelle1[[#This Row],[Body]])+LEN(Tabelle1[[#This Row],[How]])))</f>
        <v/>
      </c>
      <c r="H547" t="s">
        <v>1548</v>
      </c>
      <c r="I547" t="s">
        <v>1523</v>
      </c>
      <c r="J547" t="s">
        <v>1535</v>
      </c>
      <c r="K547" t="s">
        <v>1606</v>
      </c>
    </row>
    <row r="548" spans="1:11" x14ac:dyDescent="0.3">
      <c r="A548" t="s">
        <v>809</v>
      </c>
      <c r="B548" t="str">
        <f t="shared" si="17"/>
        <v>atmosphereAnalysis</v>
      </c>
      <c r="C548" t="str">
        <f t="shared" si="18"/>
        <v>MinmusInSpaceLow</v>
      </c>
      <c r="D548" t="s">
        <v>1523</v>
      </c>
      <c r="E548" t="s">
        <v>1545</v>
      </c>
      <c r="F548" t="str">
        <f>RIGHT(Tabelle1[[#This Row],[Where]],LEN(Tabelle1[[#This Row],[Where]])-(LEN(Tabelle1[[#This Row],[Body]])+LEN(Tabelle1[[#This Row],[How]])))</f>
        <v/>
      </c>
      <c r="H548" t="s">
        <v>1548</v>
      </c>
      <c r="I548" t="s">
        <v>1523</v>
      </c>
      <c r="J548" t="s">
        <v>1535</v>
      </c>
      <c r="K548" t="s">
        <v>1601</v>
      </c>
    </row>
    <row r="549" spans="1:11" x14ac:dyDescent="0.3">
      <c r="A549" t="s">
        <v>811</v>
      </c>
      <c r="B549" t="str">
        <f t="shared" si="17"/>
        <v>temperatureScan</v>
      </c>
      <c r="C549" t="str">
        <f t="shared" si="18"/>
        <v>MinmusInSpaceLow</v>
      </c>
      <c r="D549" t="s">
        <v>1523</v>
      </c>
      <c r="E549" t="s">
        <v>1545</v>
      </c>
      <c r="F549" t="str">
        <f>RIGHT(Tabelle1[[#This Row],[Where]],LEN(Tabelle1[[#This Row],[Where]])-(LEN(Tabelle1[[#This Row],[Body]])+LEN(Tabelle1[[#This Row],[How]])))</f>
        <v/>
      </c>
      <c r="H549" t="s">
        <v>1548</v>
      </c>
      <c r="I549" t="s">
        <v>1523</v>
      </c>
      <c r="J549" t="s">
        <v>1535</v>
      </c>
      <c r="K549" t="s">
        <v>1607</v>
      </c>
    </row>
    <row r="550" spans="1:11" x14ac:dyDescent="0.3">
      <c r="A550" t="s">
        <v>813</v>
      </c>
      <c r="B550" t="str">
        <f t="shared" si="17"/>
        <v>mysteryGoo</v>
      </c>
      <c r="C550" t="str">
        <f t="shared" si="18"/>
        <v>MinmusInSpaceLow</v>
      </c>
      <c r="D550" t="s">
        <v>1523</v>
      </c>
      <c r="E550" t="s">
        <v>1545</v>
      </c>
      <c r="F550" t="str">
        <f>RIGHT(Tabelle1[[#This Row],[Where]],LEN(Tabelle1[[#This Row],[Where]])-(LEN(Tabelle1[[#This Row],[Body]])+LEN(Tabelle1[[#This Row],[How]])))</f>
        <v/>
      </c>
      <c r="H550" t="s">
        <v>1548</v>
      </c>
      <c r="I550" t="s">
        <v>1523</v>
      </c>
      <c r="J550" t="s">
        <v>1535</v>
      </c>
      <c r="K550" t="s">
        <v>1603</v>
      </c>
    </row>
    <row r="551" spans="1:11" x14ac:dyDescent="0.3">
      <c r="A551" t="s">
        <v>816</v>
      </c>
      <c r="B551" t="str">
        <f t="shared" si="17"/>
        <v>barometerScan</v>
      </c>
      <c r="C551" t="str">
        <f t="shared" si="18"/>
        <v>MinmusInSpaceLow</v>
      </c>
      <c r="D551" t="s">
        <v>1523</v>
      </c>
      <c r="E551" t="s">
        <v>1545</v>
      </c>
      <c r="F551" t="str">
        <f>RIGHT(Tabelle1[[#This Row],[Where]],LEN(Tabelle1[[#This Row],[Where]])-(LEN(Tabelle1[[#This Row],[Body]])+LEN(Tabelle1[[#This Row],[How]])))</f>
        <v/>
      </c>
      <c r="H551" t="s">
        <v>1548</v>
      </c>
      <c r="I551" t="s">
        <v>1523</v>
      </c>
      <c r="J551" t="s">
        <v>1535</v>
      </c>
      <c r="K551" t="s">
        <v>1605</v>
      </c>
    </row>
    <row r="552" spans="1:11" x14ac:dyDescent="0.3">
      <c r="A552" t="s">
        <v>818</v>
      </c>
      <c r="B552" t="str">
        <f t="shared" si="17"/>
        <v>seismicScan</v>
      </c>
      <c r="C552" t="str">
        <f t="shared" si="18"/>
        <v>MinmusInSpaceLow</v>
      </c>
      <c r="D552" t="s">
        <v>1523</v>
      </c>
      <c r="E552" t="s">
        <v>1545</v>
      </c>
      <c r="F552" t="str">
        <f>RIGHT(Tabelle1[[#This Row],[Where]],LEN(Tabelle1[[#This Row],[Where]])-(LEN(Tabelle1[[#This Row],[Body]])+LEN(Tabelle1[[#This Row],[How]])))</f>
        <v/>
      </c>
      <c r="H552" t="s">
        <v>1554</v>
      </c>
      <c r="I552" t="s">
        <v>1523</v>
      </c>
      <c r="J552" t="s">
        <v>1544</v>
      </c>
      <c r="K552" t="s">
        <v>1547</v>
      </c>
    </row>
    <row r="553" spans="1:11" x14ac:dyDescent="0.3">
      <c r="A553" t="s">
        <v>820</v>
      </c>
      <c r="B553" t="str">
        <f t="shared" si="17"/>
        <v>magnetometer</v>
      </c>
      <c r="C553" t="str">
        <f t="shared" si="18"/>
        <v>MinmusInSpaceLow</v>
      </c>
      <c r="D553" t="s">
        <v>1523</v>
      </c>
      <c r="E553" t="s">
        <v>1545</v>
      </c>
      <c r="F553" t="str">
        <f>RIGHT(Tabelle1[[#This Row],[Where]],LEN(Tabelle1[[#This Row],[Where]])-(LEN(Tabelle1[[#This Row],[Body]])+LEN(Tabelle1[[#This Row],[How]])))</f>
        <v/>
      </c>
      <c r="H553" t="s">
        <v>1554</v>
      </c>
      <c r="I553" t="s">
        <v>1523</v>
      </c>
      <c r="J553" t="s">
        <v>1545</v>
      </c>
      <c r="K553" t="s">
        <v>1600</v>
      </c>
    </row>
    <row r="554" spans="1:11" x14ac:dyDescent="0.3">
      <c r="A554" t="s">
        <v>822</v>
      </c>
      <c r="B554" t="str">
        <f t="shared" si="17"/>
        <v>infraredTelescope</v>
      </c>
      <c r="C554" t="str">
        <f t="shared" si="18"/>
        <v>MinmusInSpaceLow</v>
      </c>
      <c r="D554" t="s">
        <v>1523</v>
      </c>
      <c r="E554" t="s">
        <v>1545</v>
      </c>
      <c r="F554" t="str">
        <f>RIGHT(Tabelle1[[#This Row],[Where]],LEN(Tabelle1[[#This Row],[Where]])-(LEN(Tabelle1[[#This Row],[Body]])+LEN(Tabelle1[[#This Row],[How]])))</f>
        <v/>
      </c>
      <c r="H554" t="s">
        <v>1554</v>
      </c>
      <c r="I554" t="s">
        <v>1523</v>
      </c>
      <c r="J554" t="s">
        <v>1545</v>
      </c>
      <c r="K554" t="s">
        <v>1606</v>
      </c>
    </row>
    <row r="555" spans="1:11" x14ac:dyDescent="0.3">
      <c r="A555" t="s">
        <v>824</v>
      </c>
      <c r="B555" t="str">
        <f t="shared" si="17"/>
        <v>surfaceSample</v>
      </c>
      <c r="C555" t="str">
        <f t="shared" si="18"/>
        <v>MinmusInSpaceLow</v>
      </c>
      <c r="D555" t="s">
        <v>1523</v>
      </c>
      <c r="E555" t="s">
        <v>1545</v>
      </c>
      <c r="F555" t="str">
        <f>RIGHT(Tabelle1[[#This Row],[Where]],LEN(Tabelle1[[#This Row],[Where]])-(LEN(Tabelle1[[#This Row],[Body]])+LEN(Tabelle1[[#This Row],[How]])))</f>
        <v/>
      </c>
      <c r="H555" t="s">
        <v>1554</v>
      </c>
      <c r="I555" t="s">
        <v>1523</v>
      </c>
      <c r="J555" t="s">
        <v>1545</v>
      </c>
      <c r="K555" t="s">
        <v>1601</v>
      </c>
    </row>
    <row r="556" spans="1:11" x14ac:dyDescent="0.3">
      <c r="A556" t="s">
        <v>828</v>
      </c>
      <c r="B556" t="str">
        <f t="shared" si="17"/>
        <v>evaScience</v>
      </c>
      <c r="C556" t="str">
        <f t="shared" si="18"/>
        <v>MinmusInSpaceLow</v>
      </c>
      <c r="D556" t="s">
        <v>1523</v>
      </c>
      <c r="E556" t="s">
        <v>1545</v>
      </c>
      <c r="F556" t="str">
        <f>RIGHT(Tabelle1[[#This Row],[Where]],LEN(Tabelle1[[#This Row],[Where]])-(LEN(Tabelle1[[#This Row],[Body]])+LEN(Tabelle1[[#This Row],[How]])))</f>
        <v/>
      </c>
      <c r="H556" t="s">
        <v>1554</v>
      </c>
      <c r="I556" t="s">
        <v>1523</v>
      </c>
      <c r="J556" t="s">
        <v>1545</v>
      </c>
      <c r="K556" t="s">
        <v>1564</v>
      </c>
    </row>
    <row r="557" spans="1:11" x14ac:dyDescent="0.3">
      <c r="A557" t="s">
        <v>830</v>
      </c>
      <c r="B557" t="str">
        <f t="shared" si="17"/>
        <v/>
      </c>
      <c r="C557" t="str">
        <f t="shared" si="18"/>
        <v>MinmusInSpaceLow</v>
      </c>
      <c r="D557" t="s">
        <v>1523</v>
      </c>
      <c r="E557" t="s">
        <v>1545</v>
      </c>
      <c r="F557" t="str">
        <f>RIGHT(Tabelle1[[#This Row],[Where]],LEN(Tabelle1[[#This Row],[Where]])-(LEN(Tabelle1[[#This Row],[Body]])+LEN(Tabelle1[[#This Row],[How]])))</f>
        <v/>
      </c>
      <c r="H557" t="s">
        <v>1554</v>
      </c>
      <c r="I557" t="s">
        <v>1523</v>
      </c>
      <c r="J557" t="s">
        <v>1545</v>
      </c>
      <c r="K557" t="s">
        <v>1607</v>
      </c>
    </row>
    <row r="558" spans="1:11" x14ac:dyDescent="0.3">
      <c r="A558" t="s">
        <v>836</v>
      </c>
      <c r="B558" t="str">
        <f t="shared" si="17"/>
        <v>evaReport</v>
      </c>
      <c r="C558" t="str">
        <f t="shared" si="18"/>
        <v>MinmusInSpaceLowFlats</v>
      </c>
      <c r="D558" t="s">
        <v>1523</v>
      </c>
      <c r="E558" t="s">
        <v>1545</v>
      </c>
      <c r="F558" t="str">
        <f>RIGHT(Tabelle1[[#This Row],[Where]],LEN(Tabelle1[[#This Row],[Where]])-(LEN(Tabelle1[[#This Row],[Body]])+LEN(Tabelle1[[#This Row],[How]])))</f>
        <v>Flats</v>
      </c>
      <c r="H558" t="s">
        <v>1554</v>
      </c>
      <c r="I558" t="s">
        <v>1523</v>
      </c>
      <c r="J558" t="s">
        <v>1545</v>
      </c>
      <c r="K558" t="s">
        <v>1602</v>
      </c>
    </row>
    <row r="559" spans="1:11" x14ac:dyDescent="0.3">
      <c r="A559" t="s">
        <v>1203</v>
      </c>
      <c r="B559" t="str">
        <f t="shared" si="17"/>
        <v>gravityScan</v>
      </c>
      <c r="C559" t="str">
        <f t="shared" si="18"/>
        <v>MinmusInSpaceLowFlats</v>
      </c>
      <c r="D559" t="s">
        <v>1523</v>
      </c>
      <c r="E559" t="s">
        <v>1545</v>
      </c>
      <c r="F559" t="str">
        <f>RIGHT(Tabelle1[[#This Row],[Where]],LEN(Tabelle1[[#This Row],[Where]])-(LEN(Tabelle1[[#This Row],[Body]])+LEN(Tabelle1[[#This Row],[How]])))</f>
        <v>Flats</v>
      </c>
      <c r="H559" t="s">
        <v>1554</v>
      </c>
      <c r="I559" t="s">
        <v>1523</v>
      </c>
      <c r="J559" t="s">
        <v>1545</v>
      </c>
      <c r="K559" t="s">
        <v>1603</v>
      </c>
    </row>
    <row r="560" spans="1:11" x14ac:dyDescent="0.3">
      <c r="A560" t="s">
        <v>842</v>
      </c>
      <c r="B560" t="str">
        <f t="shared" si="17"/>
        <v>evaReport</v>
      </c>
      <c r="C560" t="str">
        <f t="shared" si="18"/>
        <v>MinmusInSpaceLowGreaterFlats</v>
      </c>
      <c r="D560" t="s">
        <v>1523</v>
      </c>
      <c r="E560" t="s">
        <v>1545</v>
      </c>
      <c r="F560" t="str">
        <f>RIGHT(Tabelle1[[#This Row],[Where]],LEN(Tabelle1[[#This Row],[Where]])-(LEN(Tabelle1[[#This Row],[Body]])+LEN(Tabelle1[[#This Row],[How]])))</f>
        <v>GreaterFlats</v>
      </c>
      <c r="H560" t="s">
        <v>1554</v>
      </c>
      <c r="I560" t="s">
        <v>1523</v>
      </c>
      <c r="J560" t="s">
        <v>1545</v>
      </c>
      <c r="K560" t="s">
        <v>1604</v>
      </c>
    </row>
    <row r="561" spans="1:11" x14ac:dyDescent="0.3">
      <c r="A561" t="s">
        <v>1199</v>
      </c>
      <c r="B561" t="str">
        <f t="shared" si="17"/>
        <v>gravityScan</v>
      </c>
      <c r="C561" t="str">
        <f t="shared" si="18"/>
        <v>MinmusInSpaceLowGreaterFlats</v>
      </c>
      <c r="D561" t="s">
        <v>1523</v>
      </c>
      <c r="E561" t="s">
        <v>1545</v>
      </c>
      <c r="F561" t="str">
        <f>RIGHT(Tabelle1[[#This Row],[Where]],LEN(Tabelle1[[#This Row],[Where]])-(LEN(Tabelle1[[#This Row],[Body]])+LEN(Tabelle1[[#This Row],[How]])))</f>
        <v>GreaterFlats</v>
      </c>
      <c r="H561" t="s">
        <v>1554</v>
      </c>
      <c r="I561" t="s">
        <v>1523</v>
      </c>
      <c r="J561" t="s">
        <v>1545</v>
      </c>
      <c r="K561" t="s">
        <v>1605</v>
      </c>
    </row>
    <row r="562" spans="1:11" x14ac:dyDescent="0.3">
      <c r="A562" t="s">
        <v>844</v>
      </c>
      <c r="B562" t="str">
        <f t="shared" si="17"/>
        <v>evaReport</v>
      </c>
      <c r="C562" t="str">
        <f t="shared" si="18"/>
        <v>MinmusInSpaceLowGreatFlats</v>
      </c>
      <c r="D562" t="s">
        <v>1523</v>
      </c>
      <c r="E562" t="s">
        <v>1545</v>
      </c>
      <c r="F562" t="str">
        <f>RIGHT(Tabelle1[[#This Row],[Where]],LEN(Tabelle1[[#This Row],[Where]])-(LEN(Tabelle1[[#This Row],[Body]])+LEN(Tabelle1[[#This Row],[How]])))</f>
        <v>GreatFlats</v>
      </c>
      <c r="H562" t="s">
        <v>1554</v>
      </c>
      <c r="I562" t="s">
        <v>1523</v>
      </c>
      <c r="J562" t="s">
        <v>1535</v>
      </c>
      <c r="K562" t="s">
        <v>1606</v>
      </c>
    </row>
    <row r="563" spans="1:11" x14ac:dyDescent="0.3">
      <c r="A563" t="s">
        <v>1207</v>
      </c>
      <c r="B563" t="str">
        <f t="shared" si="17"/>
        <v>gravityScan</v>
      </c>
      <c r="C563" t="str">
        <f t="shared" si="18"/>
        <v>MinmusInSpaceLowGreatFlats</v>
      </c>
      <c r="D563" t="s">
        <v>1523</v>
      </c>
      <c r="E563" t="s">
        <v>1545</v>
      </c>
      <c r="F563" t="str">
        <f>RIGHT(Tabelle1[[#This Row],[Where]],LEN(Tabelle1[[#This Row],[Where]])-(LEN(Tabelle1[[#This Row],[Body]])+LEN(Tabelle1[[#This Row],[How]])))</f>
        <v>GreatFlats</v>
      </c>
      <c r="H563" t="s">
        <v>1554</v>
      </c>
      <c r="I563" t="s">
        <v>1523</v>
      </c>
      <c r="J563" t="s">
        <v>1535</v>
      </c>
      <c r="K563" t="s">
        <v>1601</v>
      </c>
    </row>
    <row r="564" spans="1:11" x14ac:dyDescent="0.3">
      <c r="A564" t="s">
        <v>838</v>
      </c>
      <c r="B564" t="str">
        <f t="shared" si="17"/>
        <v>evaReport</v>
      </c>
      <c r="C564" t="str">
        <f t="shared" si="18"/>
        <v>MinmusInSpaceLowHighlands</v>
      </c>
      <c r="D564" t="s">
        <v>1523</v>
      </c>
      <c r="E564" t="s">
        <v>1545</v>
      </c>
      <c r="F564" t="str">
        <f>RIGHT(Tabelle1[[#This Row],[Where]],LEN(Tabelle1[[#This Row],[Where]])-(LEN(Tabelle1[[#This Row],[Body]])+LEN(Tabelle1[[#This Row],[How]])))</f>
        <v>Highlands</v>
      </c>
      <c r="H564" t="s">
        <v>1554</v>
      </c>
      <c r="I564" t="s">
        <v>1523</v>
      </c>
      <c r="J564" t="s">
        <v>1535</v>
      </c>
      <c r="K564" t="s">
        <v>1607</v>
      </c>
    </row>
    <row r="565" spans="1:11" x14ac:dyDescent="0.3">
      <c r="A565" t="s">
        <v>1205</v>
      </c>
      <c r="B565" t="str">
        <f t="shared" si="17"/>
        <v>gravityScan</v>
      </c>
      <c r="C565" t="str">
        <f t="shared" si="18"/>
        <v>MinmusInSpaceLowHighlands</v>
      </c>
      <c r="D565" t="s">
        <v>1523</v>
      </c>
      <c r="E565" t="s">
        <v>1545</v>
      </c>
      <c r="F565" t="str">
        <f>RIGHT(Tabelle1[[#This Row],[Where]],LEN(Tabelle1[[#This Row],[Where]])-(LEN(Tabelle1[[#This Row],[Body]])+LEN(Tabelle1[[#This Row],[How]])))</f>
        <v>Highlands</v>
      </c>
      <c r="H565" t="s">
        <v>1554</v>
      </c>
      <c r="I565" t="s">
        <v>1523</v>
      </c>
      <c r="J565" t="s">
        <v>1535</v>
      </c>
      <c r="K565" t="s">
        <v>1603</v>
      </c>
    </row>
    <row r="566" spans="1:11" x14ac:dyDescent="0.3">
      <c r="A566" t="s">
        <v>846</v>
      </c>
      <c r="B566" t="str">
        <f t="shared" si="17"/>
        <v>evaReport</v>
      </c>
      <c r="C566" t="str">
        <f t="shared" si="18"/>
        <v>MinmusInSpaceLowLesserFlats</v>
      </c>
      <c r="D566" t="s">
        <v>1523</v>
      </c>
      <c r="E566" t="s">
        <v>1545</v>
      </c>
      <c r="F566" t="str">
        <f>RIGHT(Tabelle1[[#This Row],[Where]],LEN(Tabelle1[[#This Row],[Where]])-(LEN(Tabelle1[[#This Row],[Body]])+LEN(Tabelle1[[#This Row],[How]])))</f>
        <v>LesserFlats</v>
      </c>
      <c r="H566" t="s">
        <v>1554</v>
      </c>
      <c r="I566" t="s">
        <v>1523</v>
      </c>
      <c r="J566" t="s">
        <v>1535</v>
      </c>
      <c r="K566" t="s">
        <v>1605</v>
      </c>
    </row>
    <row r="567" spans="1:11" x14ac:dyDescent="0.3">
      <c r="A567" t="s">
        <v>1201</v>
      </c>
      <c r="B567" t="str">
        <f t="shared" si="17"/>
        <v>gravityScan</v>
      </c>
      <c r="C567" t="str">
        <f t="shared" si="18"/>
        <v>MinmusInSpaceLowLesserFlats</v>
      </c>
      <c r="D567" t="s">
        <v>1523</v>
      </c>
      <c r="E567" t="s">
        <v>1545</v>
      </c>
      <c r="F567" t="str">
        <f>RIGHT(Tabelle1[[#This Row],[Where]],LEN(Tabelle1[[#This Row],[Where]])-(LEN(Tabelle1[[#This Row],[Body]])+LEN(Tabelle1[[#This Row],[How]])))</f>
        <v>LesserFlats</v>
      </c>
      <c r="H567" t="s">
        <v>1555</v>
      </c>
      <c r="I567" t="s">
        <v>1523</v>
      </c>
      <c r="J567" t="s">
        <v>1544</v>
      </c>
      <c r="K567" t="s">
        <v>1547</v>
      </c>
    </row>
    <row r="568" spans="1:11" x14ac:dyDescent="0.3">
      <c r="A568" t="s">
        <v>832</v>
      </c>
      <c r="B568" t="str">
        <f t="shared" si="17"/>
        <v>evaReport</v>
      </c>
      <c r="C568" t="str">
        <f t="shared" si="18"/>
        <v>MinmusInSpaceLowLowlands</v>
      </c>
      <c r="D568" t="s">
        <v>1523</v>
      </c>
      <c r="E568" t="s">
        <v>1545</v>
      </c>
      <c r="F568" t="str">
        <f>RIGHT(Tabelle1[[#This Row],[Where]],LEN(Tabelle1[[#This Row],[Where]])-(LEN(Tabelle1[[#This Row],[Body]])+LEN(Tabelle1[[#This Row],[How]])))</f>
        <v>Lowlands</v>
      </c>
      <c r="H568" t="s">
        <v>1555</v>
      </c>
      <c r="I568" t="s">
        <v>1523</v>
      </c>
      <c r="J568" t="s">
        <v>1545</v>
      </c>
      <c r="K568" t="s">
        <v>1547</v>
      </c>
    </row>
    <row r="569" spans="1:11" x14ac:dyDescent="0.3">
      <c r="A569" t="s">
        <v>1193</v>
      </c>
      <c r="B569" t="str">
        <f t="shared" si="17"/>
        <v>gravityScan</v>
      </c>
      <c r="C569" t="str">
        <f t="shared" si="18"/>
        <v>MinmusInSpaceLowLowlands</v>
      </c>
      <c r="D569" t="s">
        <v>1523</v>
      </c>
      <c r="E569" t="s">
        <v>1545</v>
      </c>
      <c r="F569" t="str">
        <f>RIGHT(Tabelle1[[#This Row],[Where]],LEN(Tabelle1[[#This Row],[Where]])-(LEN(Tabelle1[[#This Row],[Body]])+LEN(Tabelle1[[#This Row],[How]])))</f>
        <v>Lowlands</v>
      </c>
      <c r="H569" t="s">
        <v>1555</v>
      </c>
      <c r="I569" t="s">
        <v>1523</v>
      </c>
      <c r="J569" t="s">
        <v>1535</v>
      </c>
      <c r="K569" t="s">
        <v>1547</v>
      </c>
    </row>
    <row r="570" spans="1:11" x14ac:dyDescent="0.3">
      <c r="A570" t="s">
        <v>834</v>
      </c>
      <c r="B570" t="str">
        <f t="shared" si="17"/>
        <v>evaReport</v>
      </c>
      <c r="C570" t="str">
        <f t="shared" si="18"/>
        <v>MinmusInSpaceLowMidlands</v>
      </c>
      <c r="D570" t="s">
        <v>1523</v>
      </c>
      <c r="E570" t="s">
        <v>1545</v>
      </c>
      <c r="F570" t="str">
        <f>RIGHT(Tabelle1[[#This Row],[Where]],LEN(Tabelle1[[#This Row],[Where]])-(LEN(Tabelle1[[#This Row],[Body]])+LEN(Tabelle1[[#This Row],[How]])))</f>
        <v>Midlands</v>
      </c>
      <c r="H570" t="s">
        <v>1559</v>
      </c>
      <c r="I570" t="s">
        <v>1523</v>
      </c>
      <c r="J570" t="s">
        <v>1544</v>
      </c>
      <c r="K570" t="s">
        <v>1600</v>
      </c>
    </row>
    <row r="571" spans="1:11" x14ac:dyDescent="0.3">
      <c r="A571" t="s">
        <v>1197</v>
      </c>
      <c r="B571" t="str">
        <f t="shared" si="17"/>
        <v>gravityScan</v>
      </c>
      <c r="C571" t="str">
        <f t="shared" si="18"/>
        <v>MinmusInSpaceLowMidlands</v>
      </c>
      <c r="D571" t="s">
        <v>1523</v>
      </c>
      <c r="E571" t="s">
        <v>1545</v>
      </c>
      <c r="F571" t="str">
        <f>RIGHT(Tabelle1[[#This Row],[Where]],LEN(Tabelle1[[#This Row],[Where]])-(LEN(Tabelle1[[#This Row],[Body]])+LEN(Tabelle1[[#This Row],[How]])))</f>
        <v>Midlands</v>
      </c>
      <c r="H571" t="s">
        <v>1559</v>
      </c>
      <c r="I571" t="s">
        <v>1523</v>
      </c>
      <c r="J571" t="s">
        <v>1544</v>
      </c>
      <c r="K571" t="s">
        <v>1601</v>
      </c>
    </row>
    <row r="572" spans="1:11" x14ac:dyDescent="0.3">
      <c r="A572" t="s">
        <v>826</v>
      </c>
      <c r="B572" t="str">
        <f t="shared" si="17"/>
        <v>evaReport</v>
      </c>
      <c r="C572" t="str">
        <f t="shared" si="18"/>
        <v>MinmusInSpaceLowPoles</v>
      </c>
      <c r="D572" t="s">
        <v>1523</v>
      </c>
      <c r="E572" t="s">
        <v>1545</v>
      </c>
      <c r="F572" t="str">
        <f>RIGHT(Tabelle1[[#This Row],[Where]],LEN(Tabelle1[[#This Row],[Where]])-(LEN(Tabelle1[[#This Row],[Body]])+LEN(Tabelle1[[#This Row],[How]])))</f>
        <v>Poles</v>
      </c>
      <c r="H572" t="s">
        <v>1559</v>
      </c>
      <c r="I572" t="s">
        <v>1523</v>
      </c>
      <c r="J572" t="s">
        <v>1544</v>
      </c>
      <c r="K572" t="s">
        <v>1602</v>
      </c>
    </row>
    <row r="573" spans="1:11" x14ac:dyDescent="0.3">
      <c r="A573" t="s">
        <v>1191</v>
      </c>
      <c r="B573" t="str">
        <f t="shared" si="17"/>
        <v>gravityScan</v>
      </c>
      <c r="C573" t="str">
        <f t="shared" si="18"/>
        <v>MinmusInSpaceLowPoles</v>
      </c>
      <c r="D573" t="s">
        <v>1523</v>
      </c>
      <c r="E573" t="s">
        <v>1545</v>
      </c>
      <c r="F573" t="str">
        <f>RIGHT(Tabelle1[[#This Row],[Where]],LEN(Tabelle1[[#This Row],[Where]])-(LEN(Tabelle1[[#This Row],[Body]])+LEN(Tabelle1[[#This Row],[How]])))</f>
        <v>Poles</v>
      </c>
      <c r="H573" t="s">
        <v>1559</v>
      </c>
      <c r="I573" t="s">
        <v>1523</v>
      </c>
      <c r="J573" t="s">
        <v>1544</v>
      </c>
      <c r="K573" t="s">
        <v>1603</v>
      </c>
    </row>
    <row r="574" spans="1:11" x14ac:dyDescent="0.3">
      <c r="A574" t="s">
        <v>840</v>
      </c>
      <c r="B574" t="str">
        <f t="shared" si="17"/>
        <v>evaReport</v>
      </c>
      <c r="C574" t="str">
        <f t="shared" si="18"/>
        <v>MinmusInSpaceLowSlopes</v>
      </c>
      <c r="D574" t="s">
        <v>1523</v>
      </c>
      <c r="E574" t="s">
        <v>1545</v>
      </c>
      <c r="F574" t="str">
        <f>RIGHT(Tabelle1[[#This Row],[Where]],LEN(Tabelle1[[#This Row],[Where]])-(LEN(Tabelle1[[#This Row],[Body]])+LEN(Tabelle1[[#This Row],[How]])))</f>
        <v>Slopes</v>
      </c>
      <c r="H574" t="s">
        <v>1559</v>
      </c>
      <c r="I574" t="s">
        <v>1523</v>
      </c>
      <c r="J574" t="s">
        <v>1544</v>
      </c>
      <c r="K574" t="s">
        <v>1604</v>
      </c>
    </row>
    <row r="575" spans="1:11" x14ac:dyDescent="0.3">
      <c r="A575" t="s">
        <v>1195</v>
      </c>
      <c r="B575" t="str">
        <f t="shared" si="17"/>
        <v>gravityScan</v>
      </c>
      <c r="C575" t="str">
        <f t="shared" si="18"/>
        <v>MinmusInSpaceLowSlopes</v>
      </c>
      <c r="D575" t="s">
        <v>1523</v>
      </c>
      <c r="E575" t="s">
        <v>1545</v>
      </c>
      <c r="F575" t="str">
        <f>RIGHT(Tabelle1[[#This Row],[Where]],LEN(Tabelle1[[#This Row],[Where]])-(LEN(Tabelle1[[#This Row],[Body]])+LEN(Tabelle1[[#This Row],[How]])))</f>
        <v>Slopes</v>
      </c>
      <c r="H575" t="s">
        <v>1559</v>
      </c>
      <c r="I575" t="s">
        <v>1523</v>
      </c>
      <c r="J575" t="s">
        <v>1544</v>
      </c>
      <c r="K575" t="s">
        <v>1605</v>
      </c>
    </row>
    <row r="576" spans="1:11" x14ac:dyDescent="0.3">
      <c r="A576" t="s">
        <v>1090</v>
      </c>
      <c r="B576" t="str">
        <f t="shared" si="17"/>
        <v>recovery</v>
      </c>
      <c r="C576" t="str">
        <f t="shared" si="18"/>
        <v>MinmusOrbited</v>
      </c>
      <c r="D576" t="s">
        <v>1523</v>
      </c>
      <c r="E576" t="s">
        <v>1532</v>
      </c>
      <c r="F576" t="str">
        <f>RIGHT(Tabelle1[[#This Row],[Where]],LEN(Tabelle1[[#This Row],[Where]])-(LEN(Tabelle1[[#This Row],[Body]])+LEN(Tabelle1[[#This Row],[How]])))</f>
        <v/>
      </c>
      <c r="H576" t="s">
        <v>1559</v>
      </c>
      <c r="I576" t="s">
        <v>1523</v>
      </c>
      <c r="J576" t="s">
        <v>1545</v>
      </c>
      <c r="K576" t="s">
        <v>1600</v>
      </c>
    </row>
    <row r="577" spans="1:11" x14ac:dyDescent="0.3">
      <c r="A577" t="s">
        <v>865</v>
      </c>
      <c r="B577" t="str">
        <f t="shared" si="17"/>
        <v>magnetometer</v>
      </c>
      <c r="C577" t="str">
        <f t="shared" si="18"/>
        <v>MinmusSrfLanded</v>
      </c>
      <c r="D577" t="s">
        <v>1523</v>
      </c>
      <c r="E577" t="s">
        <v>1535</v>
      </c>
      <c r="F577" t="str">
        <f>RIGHT(Tabelle1[[#This Row],[Where]],LEN(Tabelle1[[#This Row],[Where]])-(LEN(Tabelle1[[#This Row],[Body]])+LEN(Tabelle1[[#This Row],[How]])))</f>
        <v/>
      </c>
      <c r="H577" t="s">
        <v>1559</v>
      </c>
      <c r="I577" t="s">
        <v>1523</v>
      </c>
      <c r="J577" t="s">
        <v>1545</v>
      </c>
      <c r="K577" t="s">
        <v>1606</v>
      </c>
    </row>
    <row r="578" spans="1:11" x14ac:dyDescent="0.3">
      <c r="A578" t="s">
        <v>867</v>
      </c>
      <c r="B578" t="str">
        <f t="shared" ref="B578:B641" si="19">LEFT(A578, SEARCH("@", A578) - 1)</f>
        <v>infraredTelescope</v>
      </c>
      <c r="C578" t="str">
        <f t="shared" ref="C578:C641" si="20">RIGHT(A578, LEN(A578) - SEARCH("@", A578))</f>
        <v>MinmusSrfLanded</v>
      </c>
      <c r="D578" t="s">
        <v>1523</v>
      </c>
      <c r="E578" t="s">
        <v>1535</v>
      </c>
      <c r="F578" t="str">
        <f>RIGHT(Tabelle1[[#This Row],[Where]],LEN(Tabelle1[[#This Row],[Where]])-(LEN(Tabelle1[[#This Row],[Body]])+LEN(Tabelle1[[#This Row],[How]])))</f>
        <v/>
      </c>
      <c r="H578" t="s">
        <v>1559</v>
      </c>
      <c r="I578" t="s">
        <v>1523</v>
      </c>
      <c r="J578" t="s">
        <v>1545</v>
      </c>
      <c r="K578" t="s">
        <v>1601</v>
      </c>
    </row>
    <row r="579" spans="1:11" x14ac:dyDescent="0.3">
      <c r="A579" t="s">
        <v>873</v>
      </c>
      <c r="B579" t="str">
        <f t="shared" si="19"/>
        <v>evaScience</v>
      </c>
      <c r="C579" t="str">
        <f t="shared" si="20"/>
        <v>MinmusSrfLanded</v>
      </c>
      <c r="D579" t="s">
        <v>1523</v>
      </c>
      <c r="E579" t="s">
        <v>1535</v>
      </c>
      <c r="F579" t="str">
        <f>RIGHT(Tabelle1[[#This Row],[Where]],LEN(Tabelle1[[#This Row],[Where]])-(LEN(Tabelle1[[#This Row],[Body]])+LEN(Tabelle1[[#This Row],[How]])))</f>
        <v/>
      </c>
      <c r="H579" t="s">
        <v>1559</v>
      </c>
      <c r="I579" t="s">
        <v>1523</v>
      </c>
      <c r="J579" t="s">
        <v>1545</v>
      </c>
      <c r="K579" t="s">
        <v>1564</v>
      </c>
    </row>
    <row r="580" spans="1:11" x14ac:dyDescent="0.3">
      <c r="A580" t="s">
        <v>875</v>
      </c>
      <c r="B580" t="str">
        <f t="shared" si="19"/>
        <v/>
      </c>
      <c r="C580" t="str">
        <f t="shared" si="20"/>
        <v>MinmusSrfLanded</v>
      </c>
      <c r="D580" t="s">
        <v>1523</v>
      </c>
      <c r="E580" t="s">
        <v>1535</v>
      </c>
      <c r="F580" t="str">
        <f>RIGHT(Tabelle1[[#This Row],[Where]],LEN(Tabelle1[[#This Row],[Where]])-(LEN(Tabelle1[[#This Row],[Body]])+LEN(Tabelle1[[#This Row],[How]])))</f>
        <v/>
      </c>
      <c r="H580" t="s">
        <v>1559</v>
      </c>
      <c r="I580" t="s">
        <v>1523</v>
      </c>
      <c r="J580" t="s">
        <v>1545</v>
      </c>
      <c r="K580" t="s">
        <v>1607</v>
      </c>
    </row>
    <row r="581" spans="1:11" x14ac:dyDescent="0.3">
      <c r="A581" t="s">
        <v>848</v>
      </c>
      <c r="B581" t="str">
        <f t="shared" si="19"/>
        <v>crewReport</v>
      </c>
      <c r="C581" t="str">
        <f t="shared" si="20"/>
        <v>MinmusSrfLandedGreaterFlats</v>
      </c>
      <c r="D581" t="s">
        <v>1523</v>
      </c>
      <c r="E581" t="s">
        <v>1535</v>
      </c>
      <c r="F581" t="str">
        <f>RIGHT(Tabelle1[[#This Row],[Where]],LEN(Tabelle1[[#This Row],[Where]])-(LEN(Tabelle1[[#This Row],[Body]])+LEN(Tabelle1[[#This Row],[How]])))</f>
        <v>GreaterFlats</v>
      </c>
      <c r="H581" t="s">
        <v>1559</v>
      </c>
      <c r="I581" t="s">
        <v>1523</v>
      </c>
      <c r="J581" t="s">
        <v>1545</v>
      </c>
      <c r="K581" t="s">
        <v>1602</v>
      </c>
    </row>
    <row r="582" spans="1:11" x14ac:dyDescent="0.3">
      <c r="A582" t="s">
        <v>850</v>
      </c>
      <c r="B582" t="str">
        <f t="shared" si="19"/>
        <v>mobileMaterialsLab</v>
      </c>
      <c r="C582" t="str">
        <f t="shared" si="20"/>
        <v>MinmusSrfLandedGreaterFlats</v>
      </c>
      <c r="D582" t="s">
        <v>1523</v>
      </c>
      <c r="E582" t="s">
        <v>1535</v>
      </c>
      <c r="F582" t="str">
        <f>RIGHT(Tabelle1[[#This Row],[Where]],LEN(Tabelle1[[#This Row],[Where]])-(LEN(Tabelle1[[#This Row],[Body]])+LEN(Tabelle1[[#This Row],[How]])))</f>
        <v>GreaterFlats</v>
      </c>
      <c r="H582" t="s">
        <v>1559</v>
      </c>
      <c r="I582" t="s">
        <v>1523</v>
      </c>
      <c r="J582" t="s">
        <v>1545</v>
      </c>
      <c r="K582" t="s">
        <v>1603</v>
      </c>
    </row>
    <row r="583" spans="1:11" x14ac:dyDescent="0.3">
      <c r="A583" t="s">
        <v>853</v>
      </c>
      <c r="B583" t="str">
        <f t="shared" si="19"/>
        <v>atmosphereAnalysis</v>
      </c>
      <c r="C583" t="str">
        <f t="shared" si="20"/>
        <v>MinmusSrfLandedGreaterFlats</v>
      </c>
      <c r="D583" t="s">
        <v>1523</v>
      </c>
      <c r="E583" t="s">
        <v>1535</v>
      </c>
      <c r="F583" t="str">
        <f>RIGHT(Tabelle1[[#This Row],[Where]],LEN(Tabelle1[[#This Row],[Where]])-(LEN(Tabelle1[[#This Row],[Body]])+LEN(Tabelle1[[#This Row],[How]])))</f>
        <v>GreaterFlats</v>
      </c>
      <c r="H583" t="s">
        <v>1559</v>
      </c>
      <c r="I583" t="s">
        <v>1523</v>
      </c>
      <c r="J583" t="s">
        <v>1545</v>
      </c>
      <c r="K583" t="s">
        <v>1604</v>
      </c>
    </row>
    <row r="584" spans="1:11" x14ac:dyDescent="0.3">
      <c r="A584" t="s">
        <v>855</v>
      </c>
      <c r="B584" t="str">
        <f t="shared" si="19"/>
        <v>temperatureScan</v>
      </c>
      <c r="C584" t="str">
        <f t="shared" si="20"/>
        <v>MinmusSrfLandedGreaterFlats</v>
      </c>
      <c r="D584" t="s">
        <v>1523</v>
      </c>
      <c r="E584" t="s">
        <v>1535</v>
      </c>
      <c r="F584" t="str">
        <f>RIGHT(Tabelle1[[#This Row],[Where]],LEN(Tabelle1[[#This Row],[Where]])-(LEN(Tabelle1[[#This Row],[Body]])+LEN(Tabelle1[[#This Row],[How]])))</f>
        <v>GreaterFlats</v>
      </c>
      <c r="H584" t="s">
        <v>1559</v>
      </c>
      <c r="I584" t="s">
        <v>1523</v>
      </c>
      <c r="J584" t="s">
        <v>1545</v>
      </c>
      <c r="K584" t="s">
        <v>1605</v>
      </c>
    </row>
    <row r="585" spans="1:11" x14ac:dyDescent="0.3">
      <c r="A585" t="s">
        <v>857</v>
      </c>
      <c r="B585" t="str">
        <f t="shared" si="19"/>
        <v>mysteryGoo</v>
      </c>
      <c r="C585" t="str">
        <f t="shared" si="20"/>
        <v>MinmusSrfLandedGreaterFlats</v>
      </c>
      <c r="D585" t="s">
        <v>1523</v>
      </c>
      <c r="E585" t="s">
        <v>1535</v>
      </c>
      <c r="F585" t="str">
        <f>RIGHT(Tabelle1[[#This Row],[Where]],LEN(Tabelle1[[#This Row],[Where]])-(LEN(Tabelle1[[#This Row],[Body]])+LEN(Tabelle1[[#This Row],[How]])))</f>
        <v>GreaterFlats</v>
      </c>
      <c r="H585" t="s">
        <v>1559</v>
      </c>
      <c r="I585" t="s">
        <v>1523</v>
      </c>
      <c r="J585" t="s">
        <v>1535</v>
      </c>
      <c r="K585" t="s">
        <v>1607</v>
      </c>
    </row>
    <row r="586" spans="1:11" x14ac:dyDescent="0.3">
      <c r="A586" t="s">
        <v>860</v>
      </c>
      <c r="B586" t="str">
        <f t="shared" si="19"/>
        <v>barometerScan</v>
      </c>
      <c r="C586" t="str">
        <f t="shared" si="20"/>
        <v>MinmusSrfLandedGreaterFlats</v>
      </c>
      <c r="D586" t="s">
        <v>1523</v>
      </c>
      <c r="E586" t="s">
        <v>1535</v>
      </c>
      <c r="F586" t="str">
        <f>RIGHT(Tabelle1[[#This Row],[Where]],LEN(Tabelle1[[#This Row],[Where]])-(LEN(Tabelle1[[#This Row],[Body]])+LEN(Tabelle1[[#This Row],[How]])))</f>
        <v>GreaterFlats</v>
      </c>
      <c r="H586" t="s">
        <v>1558</v>
      </c>
      <c r="I586" t="s">
        <v>1523</v>
      </c>
      <c r="J586" t="s">
        <v>1544</v>
      </c>
      <c r="K586" t="s">
        <v>1547</v>
      </c>
    </row>
    <row r="587" spans="1:11" x14ac:dyDescent="0.3">
      <c r="A587" t="s">
        <v>862</v>
      </c>
      <c r="B587" t="str">
        <f t="shared" si="19"/>
        <v>seismicScan</v>
      </c>
      <c r="C587" t="str">
        <f t="shared" si="20"/>
        <v>MinmusSrfLandedGreaterFlats</v>
      </c>
      <c r="D587" t="s">
        <v>1523</v>
      </c>
      <c r="E587" t="s">
        <v>1535</v>
      </c>
      <c r="F587" t="str">
        <f>RIGHT(Tabelle1[[#This Row],[Where]],LEN(Tabelle1[[#This Row],[Where]])-(LEN(Tabelle1[[#This Row],[Body]])+LEN(Tabelle1[[#This Row],[How]])))</f>
        <v>GreaterFlats</v>
      </c>
      <c r="H587" t="s">
        <v>1558</v>
      </c>
      <c r="I587" t="s">
        <v>1523</v>
      </c>
      <c r="J587" t="s">
        <v>1545</v>
      </c>
      <c r="K587" t="s">
        <v>1547</v>
      </c>
    </row>
    <row r="588" spans="1:11" x14ac:dyDescent="0.3">
      <c r="A588" t="s">
        <v>869</v>
      </c>
      <c r="B588" t="str">
        <f t="shared" si="19"/>
        <v>surfaceSample</v>
      </c>
      <c r="C588" t="str">
        <f t="shared" si="20"/>
        <v>MinmusSrfLandedGreaterFlats</v>
      </c>
      <c r="D588" t="s">
        <v>1523</v>
      </c>
      <c r="E588" t="s">
        <v>1535</v>
      </c>
      <c r="F588" t="str">
        <f>RIGHT(Tabelle1[[#This Row],[Where]],LEN(Tabelle1[[#This Row],[Where]])-(LEN(Tabelle1[[#This Row],[Body]])+LEN(Tabelle1[[#This Row],[How]])))</f>
        <v>GreaterFlats</v>
      </c>
      <c r="H588" t="s">
        <v>1558</v>
      </c>
      <c r="I588" t="s">
        <v>1523</v>
      </c>
      <c r="J588" t="s">
        <v>1535</v>
      </c>
      <c r="K588" t="s">
        <v>1547</v>
      </c>
    </row>
    <row r="589" spans="1:11" x14ac:dyDescent="0.3">
      <c r="A589" t="s">
        <v>871</v>
      </c>
      <c r="B589" t="str">
        <f t="shared" si="19"/>
        <v>evaReport</v>
      </c>
      <c r="C589" t="str">
        <f t="shared" si="20"/>
        <v>MinmusSrfLandedGreaterFlats</v>
      </c>
      <c r="D589" t="s">
        <v>1523</v>
      </c>
      <c r="E589" t="s">
        <v>1535</v>
      </c>
      <c r="F589" t="str">
        <f>RIGHT(Tabelle1[[#This Row],[Where]],LEN(Tabelle1[[#This Row],[Where]])-(LEN(Tabelle1[[#This Row],[Body]])+LEN(Tabelle1[[#This Row],[How]])))</f>
        <v>GreaterFlats</v>
      </c>
      <c r="H589" t="s">
        <v>1556</v>
      </c>
      <c r="I589" t="s">
        <v>1523</v>
      </c>
      <c r="J589" t="s">
        <v>1544</v>
      </c>
      <c r="K589" t="s">
        <v>1547</v>
      </c>
    </row>
    <row r="590" spans="1:11" x14ac:dyDescent="0.3">
      <c r="A590" t="s">
        <v>877</v>
      </c>
      <c r="B590" t="str">
        <f t="shared" si="19"/>
        <v>crewReport</v>
      </c>
      <c r="C590" t="str">
        <f t="shared" si="20"/>
        <v>MinmusSrfLandedGreatFlats</v>
      </c>
      <c r="D590" t="s">
        <v>1523</v>
      </c>
      <c r="E590" t="s">
        <v>1535</v>
      </c>
      <c r="F590" t="str">
        <f>RIGHT(Tabelle1[[#This Row],[Where]],LEN(Tabelle1[[#This Row],[Where]])-(LEN(Tabelle1[[#This Row],[Body]])+LEN(Tabelle1[[#This Row],[How]])))</f>
        <v>GreatFlats</v>
      </c>
      <c r="H590" t="s">
        <v>1556</v>
      </c>
      <c r="I590" t="s">
        <v>1523</v>
      </c>
      <c r="J590" t="s">
        <v>1545</v>
      </c>
      <c r="K590" t="s">
        <v>1547</v>
      </c>
    </row>
    <row r="591" spans="1:11" x14ac:dyDescent="0.3">
      <c r="A591" t="s">
        <v>879</v>
      </c>
      <c r="B591" t="str">
        <f t="shared" si="19"/>
        <v>mobileMaterialsLab</v>
      </c>
      <c r="C591" t="str">
        <f t="shared" si="20"/>
        <v>MinmusSrfLandedGreatFlats</v>
      </c>
      <c r="D591" t="s">
        <v>1523</v>
      </c>
      <c r="E591" t="s">
        <v>1535</v>
      </c>
      <c r="F591" t="str">
        <f>RIGHT(Tabelle1[[#This Row],[Where]],LEN(Tabelle1[[#This Row],[Where]])-(LEN(Tabelle1[[#This Row],[Body]])+LEN(Tabelle1[[#This Row],[How]])))</f>
        <v>GreatFlats</v>
      </c>
      <c r="H591" t="s">
        <v>1556</v>
      </c>
      <c r="I591" t="s">
        <v>1523</v>
      </c>
      <c r="J591" t="s">
        <v>1535</v>
      </c>
      <c r="K591" t="s">
        <v>1547</v>
      </c>
    </row>
    <row r="592" spans="1:11" x14ac:dyDescent="0.3">
      <c r="A592" t="s">
        <v>881</v>
      </c>
      <c r="B592" t="str">
        <f t="shared" si="19"/>
        <v>atmosphereAnalysis</v>
      </c>
      <c r="C592" t="str">
        <f t="shared" si="20"/>
        <v>MinmusSrfLandedGreatFlats</v>
      </c>
      <c r="D592" t="s">
        <v>1523</v>
      </c>
      <c r="E592" t="s">
        <v>1535</v>
      </c>
      <c r="F592" t="str">
        <f>RIGHT(Tabelle1[[#This Row],[Where]],LEN(Tabelle1[[#This Row],[Where]])-(LEN(Tabelle1[[#This Row],[Body]])+LEN(Tabelle1[[#This Row],[How]])))</f>
        <v>GreatFlats</v>
      </c>
      <c r="H592" t="s">
        <v>1552</v>
      </c>
      <c r="I592" t="s">
        <v>1523</v>
      </c>
      <c r="J592" t="s">
        <v>1544</v>
      </c>
      <c r="K592" t="s">
        <v>1547</v>
      </c>
    </row>
    <row r="593" spans="1:11" x14ac:dyDescent="0.3">
      <c r="A593" t="s">
        <v>883</v>
      </c>
      <c r="B593" t="str">
        <f t="shared" si="19"/>
        <v>temperatureScan</v>
      </c>
      <c r="C593" t="str">
        <f t="shared" si="20"/>
        <v>MinmusSrfLandedGreatFlats</v>
      </c>
      <c r="D593" t="s">
        <v>1523</v>
      </c>
      <c r="E593" t="s">
        <v>1535</v>
      </c>
      <c r="F593" t="str">
        <f>RIGHT(Tabelle1[[#This Row],[Where]],LEN(Tabelle1[[#This Row],[Where]])-(LEN(Tabelle1[[#This Row],[Body]])+LEN(Tabelle1[[#This Row],[How]])))</f>
        <v>GreatFlats</v>
      </c>
      <c r="H593" t="s">
        <v>1552</v>
      </c>
      <c r="I593" t="s">
        <v>1523</v>
      </c>
      <c r="J593" t="s">
        <v>1545</v>
      </c>
      <c r="K593" t="s">
        <v>1547</v>
      </c>
    </row>
    <row r="594" spans="1:11" x14ac:dyDescent="0.3">
      <c r="A594" t="s">
        <v>885</v>
      </c>
      <c r="B594" t="str">
        <f t="shared" si="19"/>
        <v>mysteryGoo</v>
      </c>
      <c r="C594" t="str">
        <f t="shared" si="20"/>
        <v>MinmusSrfLandedGreatFlats</v>
      </c>
      <c r="D594" t="s">
        <v>1523</v>
      </c>
      <c r="E594" t="s">
        <v>1535</v>
      </c>
      <c r="F594" t="str">
        <f>RIGHT(Tabelle1[[#This Row],[Where]],LEN(Tabelle1[[#This Row],[Where]])-(LEN(Tabelle1[[#This Row],[Body]])+LEN(Tabelle1[[#This Row],[How]])))</f>
        <v>GreatFlats</v>
      </c>
      <c r="H594" t="s">
        <v>1552</v>
      </c>
      <c r="I594" t="s">
        <v>1523</v>
      </c>
      <c r="J594" t="s">
        <v>1535</v>
      </c>
      <c r="K594" t="s">
        <v>1606</v>
      </c>
    </row>
    <row r="595" spans="1:11" x14ac:dyDescent="0.3">
      <c r="A595" t="s">
        <v>887</v>
      </c>
      <c r="B595" t="str">
        <f t="shared" si="19"/>
        <v>barometerScan</v>
      </c>
      <c r="C595" t="str">
        <f t="shared" si="20"/>
        <v>MinmusSrfLandedGreatFlats</v>
      </c>
      <c r="D595" t="s">
        <v>1523</v>
      </c>
      <c r="E595" t="s">
        <v>1535</v>
      </c>
      <c r="F595" t="str">
        <f>RIGHT(Tabelle1[[#This Row],[Where]],LEN(Tabelle1[[#This Row],[Where]])-(LEN(Tabelle1[[#This Row],[Body]])+LEN(Tabelle1[[#This Row],[How]])))</f>
        <v>GreatFlats</v>
      </c>
      <c r="H595" t="s">
        <v>1552</v>
      </c>
      <c r="I595" t="s">
        <v>1523</v>
      </c>
      <c r="J595" t="s">
        <v>1535</v>
      </c>
      <c r="K595" t="s">
        <v>1601</v>
      </c>
    </row>
    <row r="596" spans="1:11" x14ac:dyDescent="0.3">
      <c r="A596" t="s">
        <v>889</v>
      </c>
      <c r="B596" t="str">
        <f t="shared" si="19"/>
        <v>seismicScan</v>
      </c>
      <c r="C596" t="str">
        <f t="shared" si="20"/>
        <v>MinmusSrfLandedGreatFlats</v>
      </c>
      <c r="D596" t="s">
        <v>1523</v>
      </c>
      <c r="E596" t="s">
        <v>1535</v>
      </c>
      <c r="F596" t="str">
        <f>RIGHT(Tabelle1[[#This Row],[Where]],LEN(Tabelle1[[#This Row],[Where]])-(LEN(Tabelle1[[#This Row],[Body]])+LEN(Tabelle1[[#This Row],[How]])))</f>
        <v>GreatFlats</v>
      </c>
      <c r="H596" t="s">
        <v>1552</v>
      </c>
      <c r="I596" t="s">
        <v>1523</v>
      </c>
      <c r="J596" t="s">
        <v>1535</v>
      </c>
      <c r="K596" t="s">
        <v>1607</v>
      </c>
    </row>
    <row r="597" spans="1:11" x14ac:dyDescent="0.3">
      <c r="A597" t="s">
        <v>891</v>
      </c>
      <c r="B597" t="str">
        <f t="shared" si="19"/>
        <v>surfaceSample</v>
      </c>
      <c r="C597" t="str">
        <f t="shared" si="20"/>
        <v>MinmusSrfLandedGreatFlats</v>
      </c>
      <c r="D597" t="s">
        <v>1523</v>
      </c>
      <c r="E597" t="s">
        <v>1535</v>
      </c>
      <c r="F597" t="str">
        <f>RIGHT(Tabelle1[[#This Row],[Where]],LEN(Tabelle1[[#This Row],[Where]])-(LEN(Tabelle1[[#This Row],[Body]])+LEN(Tabelle1[[#This Row],[How]])))</f>
        <v>GreatFlats</v>
      </c>
      <c r="H597" t="s">
        <v>1552</v>
      </c>
      <c r="I597" t="s">
        <v>1523</v>
      </c>
      <c r="J597" t="s">
        <v>1535</v>
      </c>
      <c r="K597" t="s">
        <v>1603</v>
      </c>
    </row>
    <row r="598" spans="1:11" x14ac:dyDescent="0.3">
      <c r="A598" t="s">
        <v>893</v>
      </c>
      <c r="B598" t="str">
        <f t="shared" si="19"/>
        <v>evaReport</v>
      </c>
      <c r="C598" t="str">
        <f t="shared" si="20"/>
        <v>MinmusSrfLandedGreatFlats</v>
      </c>
      <c r="D598" t="s">
        <v>1523</v>
      </c>
      <c r="E598" t="s">
        <v>1535</v>
      </c>
      <c r="F598" t="str">
        <f>RIGHT(Tabelle1[[#This Row],[Where]],LEN(Tabelle1[[#This Row],[Where]])-(LEN(Tabelle1[[#This Row],[Body]])+LEN(Tabelle1[[#This Row],[How]])))</f>
        <v>GreatFlats</v>
      </c>
      <c r="H598" t="s">
        <v>1552</v>
      </c>
      <c r="I598" t="s">
        <v>1523</v>
      </c>
      <c r="J598" t="s">
        <v>1535</v>
      </c>
      <c r="K598" t="s">
        <v>1605</v>
      </c>
    </row>
    <row r="599" spans="1:11" x14ac:dyDescent="0.3">
      <c r="A599" t="s">
        <v>1209</v>
      </c>
      <c r="B599" t="str">
        <f t="shared" si="19"/>
        <v>crewReport</v>
      </c>
      <c r="C599" t="str">
        <f t="shared" si="20"/>
        <v>MinmusSrfLandedLesserFlats</v>
      </c>
      <c r="D599" t="s">
        <v>1523</v>
      </c>
      <c r="E599" t="s">
        <v>1535</v>
      </c>
      <c r="F599" t="str">
        <f>RIGHT(Tabelle1[[#This Row],[Where]],LEN(Tabelle1[[#This Row],[Where]])-(LEN(Tabelle1[[#This Row],[Body]])+LEN(Tabelle1[[#This Row],[How]])))</f>
        <v>LesserFlats</v>
      </c>
      <c r="H599" t="s">
        <v>1550</v>
      </c>
      <c r="I599" t="s">
        <v>1523</v>
      </c>
      <c r="J599" t="s">
        <v>1544</v>
      </c>
      <c r="K599" t="s">
        <v>1547</v>
      </c>
    </row>
    <row r="600" spans="1:11" x14ac:dyDescent="0.3">
      <c r="A600" t="s">
        <v>1211</v>
      </c>
      <c r="B600" t="str">
        <f t="shared" si="19"/>
        <v>mobileMaterialsLab</v>
      </c>
      <c r="C600" t="str">
        <f t="shared" si="20"/>
        <v>MinmusSrfLandedLesserFlats</v>
      </c>
      <c r="D600" t="s">
        <v>1523</v>
      </c>
      <c r="E600" t="s">
        <v>1535</v>
      </c>
      <c r="F600" t="str">
        <f>RIGHT(Tabelle1[[#This Row],[Where]],LEN(Tabelle1[[#This Row],[Where]])-(LEN(Tabelle1[[#This Row],[Body]])+LEN(Tabelle1[[#This Row],[How]])))</f>
        <v>LesserFlats</v>
      </c>
      <c r="H600" t="s">
        <v>1550</v>
      </c>
      <c r="I600" t="s">
        <v>1523</v>
      </c>
      <c r="J600" t="s">
        <v>1545</v>
      </c>
      <c r="K600" t="s">
        <v>1547</v>
      </c>
    </row>
    <row r="601" spans="1:11" x14ac:dyDescent="0.3">
      <c r="A601" t="s">
        <v>1213</v>
      </c>
      <c r="B601" t="str">
        <f t="shared" si="19"/>
        <v>atmosphereAnalysis</v>
      </c>
      <c r="C601" t="str">
        <f t="shared" si="20"/>
        <v>MinmusSrfLandedLesserFlats</v>
      </c>
      <c r="D601" t="s">
        <v>1523</v>
      </c>
      <c r="E601" t="s">
        <v>1535</v>
      </c>
      <c r="F601" t="str">
        <f>RIGHT(Tabelle1[[#This Row],[Where]],LEN(Tabelle1[[#This Row],[Where]])-(LEN(Tabelle1[[#This Row],[Body]])+LEN(Tabelle1[[#This Row],[How]])))</f>
        <v>LesserFlats</v>
      </c>
      <c r="H601" t="s">
        <v>1550</v>
      </c>
      <c r="I601" t="s">
        <v>1523</v>
      </c>
      <c r="J601" t="s">
        <v>1535</v>
      </c>
      <c r="K601" t="s">
        <v>1606</v>
      </c>
    </row>
    <row r="602" spans="1:11" x14ac:dyDescent="0.3">
      <c r="A602" t="s">
        <v>1215</v>
      </c>
      <c r="B602" t="str">
        <f t="shared" si="19"/>
        <v>temperatureScan</v>
      </c>
      <c r="C602" t="str">
        <f t="shared" si="20"/>
        <v>MinmusSrfLandedLesserFlats</v>
      </c>
      <c r="D602" t="s">
        <v>1523</v>
      </c>
      <c r="E602" t="s">
        <v>1535</v>
      </c>
      <c r="F602" t="str">
        <f>RIGHT(Tabelle1[[#This Row],[Where]],LEN(Tabelle1[[#This Row],[Where]])-(LEN(Tabelle1[[#This Row],[Body]])+LEN(Tabelle1[[#This Row],[How]])))</f>
        <v>LesserFlats</v>
      </c>
      <c r="H602" t="s">
        <v>1550</v>
      </c>
      <c r="I602" t="s">
        <v>1523</v>
      </c>
      <c r="J602" t="s">
        <v>1535</v>
      </c>
      <c r="K602" t="s">
        <v>1601</v>
      </c>
    </row>
    <row r="603" spans="1:11" x14ac:dyDescent="0.3">
      <c r="A603" t="s">
        <v>1217</v>
      </c>
      <c r="B603" t="str">
        <f t="shared" si="19"/>
        <v>mysteryGoo</v>
      </c>
      <c r="C603" t="str">
        <f t="shared" si="20"/>
        <v>MinmusSrfLandedLesserFlats</v>
      </c>
      <c r="D603" t="s">
        <v>1523</v>
      </c>
      <c r="E603" t="s">
        <v>1535</v>
      </c>
      <c r="F603" t="str">
        <f>RIGHT(Tabelle1[[#This Row],[Where]],LEN(Tabelle1[[#This Row],[Where]])-(LEN(Tabelle1[[#This Row],[Body]])+LEN(Tabelle1[[#This Row],[How]])))</f>
        <v>LesserFlats</v>
      </c>
      <c r="H603" t="s">
        <v>1550</v>
      </c>
      <c r="I603" t="s">
        <v>1523</v>
      </c>
      <c r="J603" t="s">
        <v>1535</v>
      </c>
      <c r="K603" t="s">
        <v>1607</v>
      </c>
    </row>
    <row r="604" spans="1:11" x14ac:dyDescent="0.3">
      <c r="A604" t="s">
        <v>1219</v>
      </c>
      <c r="B604" t="str">
        <f t="shared" si="19"/>
        <v>barometerScan</v>
      </c>
      <c r="C604" t="str">
        <f t="shared" si="20"/>
        <v>MinmusSrfLandedLesserFlats</v>
      </c>
      <c r="D604" t="s">
        <v>1523</v>
      </c>
      <c r="E604" t="s">
        <v>1535</v>
      </c>
      <c r="F604" t="str">
        <f>RIGHT(Tabelle1[[#This Row],[Where]],LEN(Tabelle1[[#This Row],[Where]])-(LEN(Tabelle1[[#This Row],[Body]])+LEN(Tabelle1[[#This Row],[How]])))</f>
        <v>LesserFlats</v>
      </c>
      <c r="H604" t="s">
        <v>1550</v>
      </c>
      <c r="I604" t="s">
        <v>1523</v>
      </c>
      <c r="J604" t="s">
        <v>1535</v>
      </c>
      <c r="K604" t="s">
        <v>1603</v>
      </c>
    </row>
    <row r="605" spans="1:11" x14ac:dyDescent="0.3">
      <c r="A605" t="s">
        <v>1221</v>
      </c>
      <c r="B605" t="str">
        <f t="shared" si="19"/>
        <v>seismicScan</v>
      </c>
      <c r="C605" t="str">
        <f t="shared" si="20"/>
        <v>MinmusSrfLandedLesserFlats</v>
      </c>
      <c r="D605" t="s">
        <v>1523</v>
      </c>
      <c r="E605" t="s">
        <v>1535</v>
      </c>
      <c r="F605" t="str">
        <f>RIGHT(Tabelle1[[#This Row],[Where]],LEN(Tabelle1[[#This Row],[Where]])-(LEN(Tabelle1[[#This Row],[Body]])+LEN(Tabelle1[[#This Row],[How]])))</f>
        <v>LesserFlats</v>
      </c>
      <c r="H605" t="s">
        <v>1550</v>
      </c>
      <c r="I605" t="s">
        <v>1523</v>
      </c>
      <c r="J605" t="s">
        <v>1535</v>
      </c>
      <c r="K605" t="s">
        <v>1605</v>
      </c>
    </row>
    <row r="606" spans="1:11" x14ac:dyDescent="0.3">
      <c r="A606" t="s">
        <v>1223</v>
      </c>
      <c r="B606" t="str">
        <f t="shared" si="19"/>
        <v>gravityScan</v>
      </c>
      <c r="C606" t="str">
        <f t="shared" si="20"/>
        <v>MinmusSrfLandedLesserFlats</v>
      </c>
      <c r="D606" t="s">
        <v>1523</v>
      </c>
      <c r="E606" t="s">
        <v>1535</v>
      </c>
      <c r="F606" t="str">
        <f>RIGHT(Tabelle1[[#This Row],[Where]],LEN(Tabelle1[[#This Row],[Where]])-(LEN(Tabelle1[[#This Row],[Body]])+LEN(Tabelle1[[#This Row],[How]])))</f>
        <v>LesserFlats</v>
      </c>
      <c r="H606" t="s">
        <v>1525</v>
      </c>
      <c r="I606" t="s">
        <v>1523</v>
      </c>
      <c r="J606" t="s">
        <v>1532</v>
      </c>
      <c r="K606" t="s">
        <v>1547</v>
      </c>
    </row>
    <row r="607" spans="1:11" x14ac:dyDescent="0.3">
      <c r="A607" t="s">
        <v>1225</v>
      </c>
      <c r="B607" t="str">
        <f t="shared" si="19"/>
        <v>surfaceSample</v>
      </c>
      <c r="C607" t="str">
        <f t="shared" si="20"/>
        <v>MinmusSrfLandedLesserFlats</v>
      </c>
      <c r="D607" t="s">
        <v>1523</v>
      </c>
      <c r="E607" t="s">
        <v>1535</v>
      </c>
      <c r="F607" t="str">
        <f>RIGHT(Tabelle1[[#This Row],[Where]],LEN(Tabelle1[[#This Row],[Where]])-(LEN(Tabelle1[[#This Row],[Body]])+LEN(Tabelle1[[#This Row],[How]])))</f>
        <v>LesserFlats</v>
      </c>
      <c r="H607" t="s">
        <v>1525</v>
      </c>
      <c r="I607" t="s">
        <v>1523</v>
      </c>
      <c r="J607" t="s">
        <v>1546</v>
      </c>
      <c r="K607" t="s">
        <v>1547</v>
      </c>
    </row>
    <row r="608" spans="1:11" x14ac:dyDescent="0.3">
      <c r="A608" t="s">
        <v>1227</v>
      </c>
      <c r="B608" t="str">
        <f t="shared" si="19"/>
        <v>evaReport</v>
      </c>
      <c r="C608" t="str">
        <f t="shared" si="20"/>
        <v>MinmusSrfLandedLesserFlats</v>
      </c>
      <c r="D608" t="s">
        <v>1523</v>
      </c>
      <c r="E608" t="s">
        <v>1535</v>
      </c>
      <c r="F608" t="str">
        <f>RIGHT(Tabelle1[[#This Row],[Where]],LEN(Tabelle1[[#This Row],[Where]])-(LEN(Tabelle1[[#This Row],[Body]])+LEN(Tabelle1[[#This Row],[How]])))</f>
        <v>LesserFlats</v>
      </c>
      <c r="H608" t="s">
        <v>1525</v>
      </c>
      <c r="I608" t="s">
        <v>1523</v>
      </c>
      <c r="J608" t="s">
        <v>1533</v>
      </c>
      <c r="K608" t="s">
        <v>1547</v>
      </c>
    </row>
    <row r="609" spans="1:11" x14ac:dyDescent="0.3">
      <c r="A609" t="s">
        <v>903</v>
      </c>
      <c r="B609" t="str">
        <f t="shared" si="19"/>
        <v>crewReport</v>
      </c>
      <c r="C609" t="str">
        <f t="shared" si="20"/>
        <v>MinmusSrfLandedMidlands</v>
      </c>
      <c r="D609" t="s">
        <v>1523</v>
      </c>
      <c r="E609" t="s">
        <v>1535</v>
      </c>
      <c r="F609" t="str">
        <f>RIGHT(Tabelle1[[#This Row],[Where]],LEN(Tabelle1[[#This Row],[Where]])-(LEN(Tabelle1[[#This Row],[Body]])+LEN(Tabelle1[[#This Row],[How]])))</f>
        <v>Midlands</v>
      </c>
      <c r="H609" t="s">
        <v>1557</v>
      </c>
      <c r="I609" t="s">
        <v>1523</v>
      </c>
      <c r="J609" t="s">
        <v>1544</v>
      </c>
      <c r="K609" t="s">
        <v>1547</v>
      </c>
    </row>
    <row r="610" spans="1:11" x14ac:dyDescent="0.3">
      <c r="A610" t="s">
        <v>905</v>
      </c>
      <c r="B610" t="str">
        <f t="shared" si="19"/>
        <v>mobileMaterialsLab</v>
      </c>
      <c r="C610" t="str">
        <f t="shared" si="20"/>
        <v>MinmusSrfLandedMidlands</v>
      </c>
      <c r="D610" t="s">
        <v>1523</v>
      </c>
      <c r="E610" t="s">
        <v>1535</v>
      </c>
      <c r="F610" t="str">
        <f>RIGHT(Tabelle1[[#This Row],[Where]],LEN(Tabelle1[[#This Row],[Where]])-(LEN(Tabelle1[[#This Row],[Body]])+LEN(Tabelle1[[#This Row],[How]])))</f>
        <v>Midlands</v>
      </c>
      <c r="H610" t="s">
        <v>1557</v>
      </c>
      <c r="I610" t="s">
        <v>1523</v>
      </c>
      <c r="J610" t="s">
        <v>1545</v>
      </c>
      <c r="K610" t="s">
        <v>1547</v>
      </c>
    </row>
    <row r="611" spans="1:11" x14ac:dyDescent="0.3">
      <c r="A611" t="s">
        <v>908</v>
      </c>
      <c r="B611" t="str">
        <f t="shared" si="19"/>
        <v>atmosphereAnalysis</v>
      </c>
      <c r="C611" t="str">
        <f t="shared" si="20"/>
        <v>MinmusSrfLandedMidlands</v>
      </c>
      <c r="D611" t="s">
        <v>1523</v>
      </c>
      <c r="E611" t="s">
        <v>1535</v>
      </c>
      <c r="F611" t="str">
        <f>RIGHT(Tabelle1[[#This Row],[Where]],LEN(Tabelle1[[#This Row],[Where]])-(LEN(Tabelle1[[#This Row],[Body]])+LEN(Tabelle1[[#This Row],[How]])))</f>
        <v>Midlands</v>
      </c>
      <c r="H611" t="s">
        <v>1557</v>
      </c>
      <c r="I611" t="s">
        <v>1523</v>
      </c>
      <c r="J611" t="s">
        <v>1535</v>
      </c>
      <c r="K611" t="s">
        <v>1606</v>
      </c>
    </row>
    <row r="612" spans="1:11" x14ac:dyDescent="0.3">
      <c r="A612" t="s">
        <v>910</v>
      </c>
      <c r="B612" t="str">
        <f t="shared" si="19"/>
        <v>temperatureScan</v>
      </c>
      <c r="C612" t="str">
        <f t="shared" si="20"/>
        <v>MinmusSrfLandedMidlands</v>
      </c>
      <c r="D612" t="s">
        <v>1523</v>
      </c>
      <c r="E612" t="s">
        <v>1535</v>
      </c>
      <c r="F612" t="str">
        <f>RIGHT(Tabelle1[[#This Row],[Where]],LEN(Tabelle1[[#This Row],[Where]])-(LEN(Tabelle1[[#This Row],[Body]])+LEN(Tabelle1[[#This Row],[How]])))</f>
        <v>Midlands</v>
      </c>
      <c r="H612" t="s">
        <v>1557</v>
      </c>
      <c r="I612" t="s">
        <v>1523</v>
      </c>
      <c r="J612" t="s">
        <v>1535</v>
      </c>
      <c r="K612" t="s">
        <v>1601</v>
      </c>
    </row>
    <row r="613" spans="1:11" x14ac:dyDescent="0.3">
      <c r="A613" t="s">
        <v>912</v>
      </c>
      <c r="B613" t="str">
        <f t="shared" si="19"/>
        <v>mysteryGoo</v>
      </c>
      <c r="C613" t="str">
        <f t="shared" si="20"/>
        <v>MinmusSrfLandedMidlands</v>
      </c>
      <c r="D613" t="s">
        <v>1523</v>
      </c>
      <c r="E613" t="s">
        <v>1535</v>
      </c>
      <c r="F613" t="str">
        <f>RIGHT(Tabelle1[[#This Row],[Where]],LEN(Tabelle1[[#This Row],[Where]])-(LEN(Tabelle1[[#This Row],[Body]])+LEN(Tabelle1[[#This Row],[How]])))</f>
        <v>Midlands</v>
      </c>
      <c r="H613" t="s">
        <v>1557</v>
      </c>
      <c r="I613" t="s">
        <v>1523</v>
      </c>
      <c r="J613" t="s">
        <v>1535</v>
      </c>
      <c r="K613" t="s">
        <v>1607</v>
      </c>
    </row>
    <row r="614" spans="1:11" x14ac:dyDescent="0.3">
      <c r="A614" t="s">
        <v>915</v>
      </c>
      <c r="B614" t="str">
        <f t="shared" si="19"/>
        <v>barometerScan</v>
      </c>
      <c r="C614" t="str">
        <f t="shared" si="20"/>
        <v>MinmusSrfLandedMidlands</v>
      </c>
      <c r="D614" t="s">
        <v>1523</v>
      </c>
      <c r="E614" t="s">
        <v>1535</v>
      </c>
      <c r="F614" t="str">
        <f>RIGHT(Tabelle1[[#This Row],[Where]],LEN(Tabelle1[[#This Row],[Where]])-(LEN(Tabelle1[[#This Row],[Body]])+LEN(Tabelle1[[#This Row],[How]])))</f>
        <v>Midlands</v>
      </c>
      <c r="H614" t="s">
        <v>1557</v>
      </c>
      <c r="I614" t="s">
        <v>1523</v>
      </c>
      <c r="J614" t="s">
        <v>1535</v>
      </c>
      <c r="K614" t="s">
        <v>1603</v>
      </c>
    </row>
    <row r="615" spans="1:11" x14ac:dyDescent="0.3">
      <c r="A615" t="s">
        <v>917</v>
      </c>
      <c r="B615" t="str">
        <f t="shared" si="19"/>
        <v>seismicScan</v>
      </c>
      <c r="C615" t="str">
        <f t="shared" si="20"/>
        <v>MinmusSrfLandedMidlands</v>
      </c>
      <c r="D615" t="s">
        <v>1523</v>
      </c>
      <c r="E615" t="s">
        <v>1535</v>
      </c>
      <c r="F615" t="str">
        <f>RIGHT(Tabelle1[[#This Row],[Where]],LEN(Tabelle1[[#This Row],[Where]])-(LEN(Tabelle1[[#This Row],[Body]])+LEN(Tabelle1[[#This Row],[How]])))</f>
        <v>Midlands</v>
      </c>
      <c r="H615" t="s">
        <v>1557</v>
      </c>
      <c r="I615" t="s">
        <v>1523</v>
      </c>
      <c r="J615" t="s">
        <v>1535</v>
      </c>
      <c r="K615" t="s">
        <v>1605</v>
      </c>
    </row>
    <row r="616" spans="1:11" x14ac:dyDescent="0.3">
      <c r="A616" t="s">
        <v>920</v>
      </c>
      <c r="B616" t="str">
        <f t="shared" si="19"/>
        <v>surfaceSample</v>
      </c>
      <c r="C616" t="str">
        <f t="shared" si="20"/>
        <v>MinmusSrfLandedMidlands</v>
      </c>
      <c r="D616" t="s">
        <v>1523</v>
      </c>
      <c r="E616" t="s">
        <v>1535</v>
      </c>
      <c r="F616" t="str">
        <f>RIGHT(Tabelle1[[#This Row],[Where]],LEN(Tabelle1[[#This Row],[Where]])-(LEN(Tabelle1[[#This Row],[Body]])+LEN(Tabelle1[[#This Row],[How]])))</f>
        <v>Midlands</v>
      </c>
      <c r="H616" t="s">
        <v>1553</v>
      </c>
      <c r="I616" t="s">
        <v>1523</v>
      </c>
      <c r="J616" t="s">
        <v>1544</v>
      </c>
      <c r="K616" t="s">
        <v>1547</v>
      </c>
    </row>
    <row r="617" spans="1:11" x14ac:dyDescent="0.3">
      <c r="A617" t="s">
        <v>924</v>
      </c>
      <c r="B617" t="str">
        <f t="shared" si="19"/>
        <v>evaReport</v>
      </c>
      <c r="C617" t="str">
        <f t="shared" si="20"/>
        <v>MinmusSrfLandedMidlands</v>
      </c>
      <c r="D617" t="s">
        <v>1523</v>
      </c>
      <c r="E617" t="s">
        <v>1535</v>
      </c>
      <c r="F617" t="str">
        <f>RIGHT(Tabelle1[[#This Row],[Where]],LEN(Tabelle1[[#This Row],[Where]])-(LEN(Tabelle1[[#This Row],[Body]])+LEN(Tabelle1[[#This Row],[How]])))</f>
        <v>Midlands</v>
      </c>
      <c r="H617" t="s">
        <v>1553</v>
      </c>
      <c r="I617" t="s">
        <v>1523</v>
      </c>
      <c r="J617" t="s">
        <v>1545</v>
      </c>
      <c r="K617" t="s">
        <v>1547</v>
      </c>
    </row>
    <row r="618" spans="1:11" x14ac:dyDescent="0.3">
      <c r="A618" t="s">
        <v>926</v>
      </c>
      <c r="B618" t="str">
        <f t="shared" si="19"/>
        <v>crewReport</v>
      </c>
      <c r="C618" t="str">
        <f t="shared" si="20"/>
        <v>MinmusSrfLandedSlopes</v>
      </c>
      <c r="D618" t="s">
        <v>1523</v>
      </c>
      <c r="E618" t="s">
        <v>1535</v>
      </c>
      <c r="F618" t="str">
        <f>RIGHT(Tabelle1[[#This Row],[Where]],LEN(Tabelle1[[#This Row],[Where]])-(LEN(Tabelle1[[#This Row],[Body]])+LEN(Tabelle1[[#This Row],[How]])))</f>
        <v>Slopes</v>
      </c>
      <c r="H618" t="s">
        <v>1553</v>
      </c>
      <c r="I618" t="s">
        <v>1523</v>
      </c>
      <c r="J618" t="s">
        <v>1535</v>
      </c>
      <c r="K618" t="s">
        <v>1606</v>
      </c>
    </row>
    <row r="619" spans="1:11" x14ac:dyDescent="0.3">
      <c r="A619" t="s">
        <v>928</v>
      </c>
      <c r="B619" t="str">
        <f t="shared" si="19"/>
        <v>mobileMaterialsLab</v>
      </c>
      <c r="C619" t="str">
        <f t="shared" si="20"/>
        <v>MinmusSrfLandedSlopes</v>
      </c>
      <c r="D619" t="s">
        <v>1523</v>
      </c>
      <c r="E619" t="s">
        <v>1535</v>
      </c>
      <c r="F619" t="str">
        <f>RIGHT(Tabelle1[[#This Row],[Where]],LEN(Tabelle1[[#This Row],[Where]])-(LEN(Tabelle1[[#This Row],[Body]])+LEN(Tabelle1[[#This Row],[How]])))</f>
        <v>Slopes</v>
      </c>
      <c r="H619" t="s">
        <v>1553</v>
      </c>
      <c r="I619" t="s">
        <v>1523</v>
      </c>
      <c r="J619" t="s">
        <v>1535</v>
      </c>
      <c r="K619" t="s">
        <v>1601</v>
      </c>
    </row>
    <row r="620" spans="1:11" x14ac:dyDescent="0.3">
      <c r="A620" t="s">
        <v>930</v>
      </c>
      <c r="B620" t="str">
        <f t="shared" si="19"/>
        <v>atmosphereAnalysis</v>
      </c>
      <c r="C620" t="str">
        <f t="shared" si="20"/>
        <v>MinmusSrfLandedSlopes</v>
      </c>
      <c r="D620" t="s">
        <v>1523</v>
      </c>
      <c r="E620" t="s">
        <v>1535</v>
      </c>
      <c r="F620" t="str">
        <f>RIGHT(Tabelle1[[#This Row],[Where]],LEN(Tabelle1[[#This Row],[Where]])-(LEN(Tabelle1[[#This Row],[Body]])+LEN(Tabelle1[[#This Row],[How]])))</f>
        <v>Slopes</v>
      </c>
      <c r="H620" t="s">
        <v>1553</v>
      </c>
      <c r="I620" t="s">
        <v>1523</v>
      </c>
      <c r="J620" t="s">
        <v>1535</v>
      </c>
      <c r="K620" t="s">
        <v>1607</v>
      </c>
    </row>
    <row r="621" spans="1:11" x14ac:dyDescent="0.3">
      <c r="A621" t="s">
        <v>932</v>
      </c>
      <c r="B621" t="str">
        <f t="shared" si="19"/>
        <v>temperatureScan</v>
      </c>
      <c r="C621" t="str">
        <f t="shared" si="20"/>
        <v>MinmusSrfLandedSlopes</v>
      </c>
      <c r="D621" t="s">
        <v>1523</v>
      </c>
      <c r="E621" t="s">
        <v>1535</v>
      </c>
      <c r="F621" t="str">
        <f>RIGHT(Tabelle1[[#This Row],[Where]],LEN(Tabelle1[[#This Row],[Where]])-(LEN(Tabelle1[[#This Row],[Body]])+LEN(Tabelle1[[#This Row],[How]])))</f>
        <v>Slopes</v>
      </c>
      <c r="H621" t="s">
        <v>1553</v>
      </c>
      <c r="I621" t="s">
        <v>1523</v>
      </c>
      <c r="J621" t="s">
        <v>1535</v>
      </c>
      <c r="K621" t="s">
        <v>1603</v>
      </c>
    </row>
    <row r="622" spans="1:11" x14ac:dyDescent="0.3">
      <c r="A622" t="s">
        <v>934</v>
      </c>
      <c r="B622" t="str">
        <f t="shared" si="19"/>
        <v>mysteryGoo</v>
      </c>
      <c r="C622" t="str">
        <f t="shared" si="20"/>
        <v>MinmusSrfLandedSlopes</v>
      </c>
      <c r="D622" t="s">
        <v>1523</v>
      </c>
      <c r="E622" t="s">
        <v>1535</v>
      </c>
      <c r="F622" t="str">
        <f>RIGHT(Tabelle1[[#This Row],[Where]],LEN(Tabelle1[[#This Row],[Where]])-(LEN(Tabelle1[[#This Row],[Body]])+LEN(Tabelle1[[#This Row],[How]])))</f>
        <v>Slopes</v>
      </c>
      <c r="H622" t="s">
        <v>1553</v>
      </c>
      <c r="I622" t="s">
        <v>1523</v>
      </c>
      <c r="J622" t="s">
        <v>1535</v>
      </c>
      <c r="K622" t="s">
        <v>1605</v>
      </c>
    </row>
    <row r="623" spans="1:11" x14ac:dyDescent="0.3">
      <c r="A623" t="s">
        <v>936</v>
      </c>
      <c r="B623" t="str">
        <f t="shared" si="19"/>
        <v>barometerScan</v>
      </c>
      <c r="C623" t="str">
        <f t="shared" si="20"/>
        <v>MinmusSrfLandedSlopes</v>
      </c>
      <c r="D623" t="s">
        <v>1523</v>
      </c>
      <c r="E623" t="s">
        <v>1535</v>
      </c>
      <c r="F623" t="str">
        <f>RIGHT(Tabelle1[[#This Row],[Where]],LEN(Tabelle1[[#This Row],[Where]])-(LEN(Tabelle1[[#This Row],[Body]])+LEN(Tabelle1[[#This Row],[How]])))</f>
        <v>Slopes</v>
      </c>
      <c r="H623" t="s">
        <v>1549</v>
      </c>
      <c r="I623" t="s">
        <v>1523</v>
      </c>
      <c r="J623" t="s">
        <v>1544</v>
      </c>
      <c r="K623" t="s">
        <v>1547</v>
      </c>
    </row>
    <row r="624" spans="1:11" x14ac:dyDescent="0.3">
      <c r="A624" t="s">
        <v>938</v>
      </c>
      <c r="B624" t="str">
        <f t="shared" si="19"/>
        <v>seismicScan</v>
      </c>
      <c r="C624" t="str">
        <f t="shared" si="20"/>
        <v>MinmusSrfLandedSlopes</v>
      </c>
      <c r="D624" t="s">
        <v>1523</v>
      </c>
      <c r="E624" t="s">
        <v>1535</v>
      </c>
      <c r="F624" t="str">
        <f>RIGHT(Tabelle1[[#This Row],[Where]],LEN(Tabelle1[[#This Row],[Where]])-(LEN(Tabelle1[[#This Row],[Body]])+LEN(Tabelle1[[#This Row],[How]])))</f>
        <v>Slopes</v>
      </c>
      <c r="H624" t="s">
        <v>1549</v>
      </c>
      <c r="I624" t="s">
        <v>1523</v>
      </c>
      <c r="J624" t="s">
        <v>1545</v>
      </c>
      <c r="K624" t="s">
        <v>1547</v>
      </c>
    </row>
    <row r="625" spans="1:11" x14ac:dyDescent="0.3">
      <c r="A625" t="s">
        <v>940</v>
      </c>
      <c r="B625" t="str">
        <f t="shared" si="19"/>
        <v>surfaceSample</v>
      </c>
      <c r="C625" t="str">
        <f t="shared" si="20"/>
        <v>MinmusSrfLandedSlopes</v>
      </c>
      <c r="D625" t="s">
        <v>1523</v>
      </c>
      <c r="E625" t="s">
        <v>1535</v>
      </c>
      <c r="F625" t="str">
        <f>RIGHT(Tabelle1[[#This Row],[Where]],LEN(Tabelle1[[#This Row],[Where]])-(LEN(Tabelle1[[#This Row],[Body]])+LEN(Tabelle1[[#This Row],[How]])))</f>
        <v>Slopes</v>
      </c>
      <c r="H625" t="s">
        <v>1549</v>
      </c>
      <c r="I625" t="s">
        <v>1523</v>
      </c>
      <c r="J625" t="s">
        <v>1535</v>
      </c>
      <c r="K625" t="s">
        <v>1606</v>
      </c>
    </row>
    <row r="626" spans="1:11" x14ac:dyDescent="0.3">
      <c r="A626" t="s">
        <v>942</v>
      </c>
      <c r="B626" t="str">
        <f t="shared" si="19"/>
        <v>evaReport</v>
      </c>
      <c r="C626" t="str">
        <f t="shared" si="20"/>
        <v>MinmusSrfLandedSlopes</v>
      </c>
      <c r="D626" t="s">
        <v>1523</v>
      </c>
      <c r="E626" t="s">
        <v>1535</v>
      </c>
      <c r="F626" t="str">
        <f>RIGHT(Tabelle1[[#This Row],[Where]],LEN(Tabelle1[[#This Row],[Where]])-(LEN(Tabelle1[[#This Row],[Body]])+LEN(Tabelle1[[#This Row],[How]])))</f>
        <v>Slopes</v>
      </c>
      <c r="H626" t="s">
        <v>1549</v>
      </c>
      <c r="I626" t="s">
        <v>1523</v>
      </c>
      <c r="J626" t="s">
        <v>1535</v>
      </c>
      <c r="K626" t="s">
        <v>1601</v>
      </c>
    </row>
    <row r="627" spans="1:11" x14ac:dyDescent="0.3">
      <c r="A627" t="s">
        <v>1236</v>
      </c>
      <c r="B627" t="str">
        <f t="shared" si="19"/>
        <v>recovery</v>
      </c>
      <c r="C627" t="str">
        <f t="shared" si="20"/>
        <v>MinmusSubOrbited</v>
      </c>
      <c r="D627" t="s">
        <v>1523</v>
      </c>
      <c r="E627" t="s">
        <v>1546</v>
      </c>
      <c r="F627" t="str">
        <f>RIGHT(Tabelle1[[#This Row],[Where]],LEN(Tabelle1[[#This Row],[Where]])-(LEN(Tabelle1[[#This Row],[Body]])+LEN(Tabelle1[[#This Row],[How]])))</f>
        <v/>
      </c>
      <c r="H627" t="s">
        <v>1549</v>
      </c>
      <c r="I627" t="s">
        <v>1523</v>
      </c>
      <c r="J627" t="s">
        <v>1535</v>
      </c>
      <c r="K627" t="s">
        <v>1607</v>
      </c>
    </row>
    <row r="628" spans="1:11" x14ac:dyDescent="0.3">
      <c r="A628" t="s">
        <v>900</v>
      </c>
      <c r="B628" t="str">
        <f t="shared" si="19"/>
        <v>recovery</v>
      </c>
      <c r="C628" t="str">
        <f t="shared" si="20"/>
        <v>MinmusSurfaced</v>
      </c>
      <c r="D628" t="s">
        <v>1523</v>
      </c>
      <c r="E628" t="s">
        <v>1533</v>
      </c>
      <c r="F628" t="str">
        <f>RIGHT(Tabelle1[[#This Row],[Where]],LEN(Tabelle1[[#This Row],[Where]])-(LEN(Tabelle1[[#This Row],[Body]])+LEN(Tabelle1[[#This Row],[How]])))</f>
        <v/>
      </c>
      <c r="H628" t="s">
        <v>1549</v>
      </c>
      <c r="I628" t="s">
        <v>1523</v>
      </c>
      <c r="J628" t="s">
        <v>1535</v>
      </c>
      <c r="K628" t="s">
        <v>1603</v>
      </c>
    </row>
    <row r="629" spans="1:11" x14ac:dyDescent="0.3">
      <c r="A629" t="s">
        <v>670</v>
      </c>
      <c r="B629" t="str">
        <f t="shared" si="19"/>
        <v>crewReport</v>
      </c>
      <c r="C629" t="str">
        <f t="shared" si="20"/>
        <v>MunInSpaceHigh</v>
      </c>
      <c r="D629" t="s">
        <v>1524</v>
      </c>
      <c r="E629" t="s">
        <v>1544</v>
      </c>
      <c r="F629" t="str">
        <f>RIGHT(Tabelle1[[#This Row],[Where]],LEN(Tabelle1[[#This Row],[Where]])-(LEN(Tabelle1[[#This Row],[Body]])+LEN(Tabelle1[[#This Row],[How]])))</f>
        <v/>
      </c>
      <c r="H629" t="s">
        <v>1549</v>
      </c>
      <c r="I629" t="s">
        <v>1523</v>
      </c>
      <c r="J629" t="s">
        <v>1535</v>
      </c>
      <c r="K629" t="s">
        <v>1605</v>
      </c>
    </row>
    <row r="630" spans="1:11" x14ac:dyDescent="0.3">
      <c r="A630" t="s">
        <v>672</v>
      </c>
      <c r="B630" t="str">
        <f t="shared" si="19"/>
        <v>magnetometer</v>
      </c>
      <c r="C630" t="str">
        <f t="shared" si="20"/>
        <v>MunInSpaceHigh</v>
      </c>
      <c r="D630" t="s">
        <v>1524</v>
      </c>
      <c r="E630" t="s">
        <v>1544</v>
      </c>
      <c r="F630" t="str">
        <f>RIGHT(Tabelle1[[#This Row],[Where]],LEN(Tabelle1[[#This Row],[Where]])-(LEN(Tabelle1[[#This Row],[Body]])+LEN(Tabelle1[[#This Row],[How]])))</f>
        <v/>
      </c>
      <c r="H630" t="s">
        <v>1547</v>
      </c>
      <c r="I630" t="s">
        <v>1524</v>
      </c>
      <c r="J630" t="s">
        <v>1544</v>
      </c>
      <c r="K630" t="s">
        <v>1547</v>
      </c>
    </row>
    <row r="631" spans="1:11" x14ac:dyDescent="0.3">
      <c r="A631" t="s">
        <v>674</v>
      </c>
      <c r="B631" t="str">
        <f t="shared" si="19"/>
        <v>mobileMaterialsLab</v>
      </c>
      <c r="C631" t="str">
        <f t="shared" si="20"/>
        <v>MunInSpaceHigh</v>
      </c>
      <c r="D631" t="s">
        <v>1524</v>
      </c>
      <c r="E631" t="s">
        <v>1544</v>
      </c>
      <c r="F631" t="str">
        <f>RIGHT(Tabelle1[[#This Row],[Where]],LEN(Tabelle1[[#This Row],[Where]])-(LEN(Tabelle1[[#This Row],[Body]])+LEN(Tabelle1[[#This Row],[How]])))</f>
        <v/>
      </c>
      <c r="H631" t="s">
        <v>1547</v>
      </c>
      <c r="I631" t="s">
        <v>1524</v>
      </c>
      <c r="J631" t="s">
        <v>1545</v>
      </c>
      <c r="K631" t="s">
        <v>1547</v>
      </c>
    </row>
    <row r="632" spans="1:11" x14ac:dyDescent="0.3">
      <c r="A632" t="s">
        <v>677</v>
      </c>
      <c r="B632" t="str">
        <f t="shared" si="19"/>
        <v>atmosphereAnalysis</v>
      </c>
      <c r="C632" t="str">
        <f t="shared" si="20"/>
        <v>MunInSpaceHigh</v>
      </c>
      <c r="D632" t="s">
        <v>1524</v>
      </c>
      <c r="E632" t="s">
        <v>1544</v>
      </c>
      <c r="F632" t="str">
        <f>RIGHT(Tabelle1[[#This Row],[Where]],LEN(Tabelle1[[#This Row],[Where]])-(LEN(Tabelle1[[#This Row],[Body]])+LEN(Tabelle1[[#This Row],[How]])))</f>
        <v/>
      </c>
      <c r="H632" t="s">
        <v>1547</v>
      </c>
      <c r="I632" t="s">
        <v>1524</v>
      </c>
      <c r="J632" t="s">
        <v>1535</v>
      </c>
      <c r="K632" t="s">
        <v>1547</v>
      </c>
    </row>
    <row r="633" spans="1:11" x14ac:dyDescent="0.3">
      <c r="A633" t="s">
        <v>679</v>
      </c>
      <c r="B633" t="str">
        <f t="shared" si="19"/>
        <v>temperatureScan</v>
      </c>
      <c r="C633" t="str">
        <f t="shared" si="20"/>
        <v>MunInSpaceHigh</v>
      </c>
      <c r="D633" t="s">
        <v>1524</v>
      </c>
      <c r="E633" t="s">
        <v>1544</v>
      </c>
      <c r="F633" t="str">
        <f>RIGHT(Tabelle1[[#This Row],[Where]],LEN(Tabelle1[[#This Row],[Where]])-(LEN(Tabelle1[[#This Row],[Body]])+LEN(Tabelle1[[#This Row],[How]])))</f>
        <v/>
      </c>
      <c r="H633" t="s">
        <v>1560</v>
      </c>
      <c r="I633" t="s">
        <v>1524</v>
      </c>
      <c r="J633" t="s">
        <v>1544</v>
      </c>
      <c r="K633" t="s">
        <v>1547</v>
      </c>
    </row>
    <row r="634" spans="1:11" x14ac:dyDescent="0.3">
      <c r="A634" t="s">
        <v>681</v>
      </c>
      <c r="B634" t="str">
        <f t="shared" si="19"/>
        <v>mysteryGoo</v>
      </c>
      <c r="C634" t="str">
        <f t="shared" si="20"/>
        <v>MunInSpaceHigh</v>
      </c>
      <c r="D634" t="s">
        <v>1524</v>
      </c>
      <c r="E634" t="s">
        <v>1544</v>
      </c>
      <c r="F634" t="str">
        <f>RIGHT(Tabelle1[[#This Row],[Where]],LEN(Tabelle1[[#This Row],[Where]])-(LEN(Tabelle1[[#This Row],[Body]])+LEN(Tabelle1[[#This Row],[How]])))</f>
        <v/>
      </c>
      <c r="H634" t="s">
        <v>1560</v>
      </c>
      <c r="I634" t="s">
        <v>1524</v>
      </c>
      <c r="J634" t="s">
        <v>1545</v>
      </c>
      <c r="K634" t="s">
        <v>1547</v>
      </c>
    </row>
    <row r="635" spans="1:11" x14ac:dyDescent="0.3">
      <c r="A635" t="s">
        <v>684</v>
      </c>
      <c r="B635" t="str">
        <f t="shared" si="19"/>
        <v>barometerScan</v>
      </c>
      <c r="C635" t="str">
        <f t="shared" si="20"/>
        <v>MunInSpaceHigh</v>
      </c>
      <c r="D635" t="s">
        <v>1524</v>
      </c>
      <c r="E635" t="s">
        <v>1544</v>
      </c>
      <c r="F635" t="str">
        <f>RIGHT(Tabelle1[[#This Row],[Where]],LEN(Tabelle1[[#This Row],[Where]])-(LEN(Tabelle1[[#This Row],[Body]])+LEN(Tabelle1[[#This Row],[How]])))</f>
        <v/>
      </c>
      <c r="H635" t="s">
        <v>1560</v>
      </c>
      <c r="I635" t="s">
        <v>1524</v>
      </c>
      <c r="J635" t="s">
        <v>1535</v>
      </c>
      <c r="K635" t="s">
        <v>1603</v>
      </c>
    </row>
    <row r="636" spans="1:11" x14ac:dyDescent="0.3">
      <c r="A636" t="s">
        <v>686</v>
      </c>
      <c r="B636" t="str">
        <f t="shared" si="19"/>
        <v>seismicScan</v>
      </c>
      <c r="C636" t="str">
        <f t="shared" si="20"/>
        <v>MunInSpaceHigh</v>
      </c>
      <c r="D636" t="s">
        <v>1524</v>
      </c>
      <c r="E636" t="s">
        <v>1544</v>
      </c>
      <c r="F636" t="str">
        <f>RIGHT(Tabelle1[[#This Row],[Where]],LEN(Tabelle1[[#This Row],[Where]])-(LEN(Tabelle1[[#This Row],[Body]])+LEN(Tabelle1[[#This Row],[How]])))</f>
        <v/>
      </c>
      <c r="H636" t="s">
        <v>1560</v>
      </c>
      <c r="I636" t="s">
        <v>1524</v>
      </c>
      <c r="J636" t="s">
        <v>1535</v>
      </c>
      <c r="K636" t="s">
        <v>1618</v>
      </c>
    </row>
    <row r="637" spans="1:11" x14ac:dyDescent="0.3">
      <c r="A637" t="s">
        <v>688</v>
      </c>
      <c r="B637" t="str">
        <f t="shared" si="19"/>
        <v>infraredTelescope</v>
      </c>
      <c r="C637" t="str">
        <f t="shared" si="20"/>
        <v>MunInSpaceHigh</v>
      </c>
      <c r="D637" t="s">
        <v>1524</v>
      </c>
      <c r="E637" t="s">
        <v>1544</v>
      </c>
      <c r="F637" t="str">
        <f>RIGHT(Tabelle1[[#This Row],[Where]],LEN(Tabelle1[[#This Row],[Where]])-(LEN(Tabelle1[[#This Row],[Body]])+LEN(Tabelle1[[#This Row],[How]])))</f>
        <v/>
      </c>
      <c r="H637" t="s">
        <v>1560</v>
      </c>
      <c r="I637" t="s">
        <v>1524</v>
      </c>
      <c r="J637" t="s">
        <v>1535</v>
      </c>
      <c r="K637" t="s">
        <v>1620</v>
      </c>
    </row>
    <row r="638" spans="1:11" x14ac:dyDescent="0.3">
      <c r="A638" t="s">
        <v>722</v>
      </c>
      <c r="B638" t="str">
        <f t="shared" si="19"/>
        <v>surfaceSample</v>
      </c>
      <c r="C638" t="str">
        <f t="shared" si="20"/>
        <v>MunInSpaceHigh</v>
      </c>
      <c r="D638" t="s">
        <v>1524</v>
      </c>
      <c r="E638" t="s">
        <v>1544</v>
      </c>
      <c r="F638" t="str">
        <f>RIGHT(Tabelle1[[#This Row],[Where]],LEN(Tabelle1[[#This Row],[Where]])-(LEN(Tabelle1[[#This Row],[Body]])+LEN(Tabelle1[[#This Row],[How]])))</f>
        <v/>
      </c>
      <c r="H638" t="s">
        <v>1551</v>
      </c>
      <c r="I638" t="s">
        <v>1524</v>
      </c>
      <c r="J638" t="s">
        <v>1544</v>
      </c>
      <c r="K638" t="s">
        <v>1547</v>
      </c>
    </row>
    <row r="639" spans="1:11" x14ac:dyDescent="0.3">
      <c r="A639" t="s">
        <v>724</v>
      </c>
      <c r="B639" t="str">
        <f t="shared" si="19"/>
        <v>evaReport</v>
      </c>
      <c r="C639" t="str">
        <f t="shared" si="20"/>
        <v>MunInSpaceHigh</v>
      </c>
      <c r="D639" t="s">
        <v>1524</v>
      </c>
      <c r="E639" t="s">
        <v>1544</v>
      </c>
      <c r="F639" t="str">
        <f>RIGHT(Tabelle1[[#This Row],[Where]],LEN(Tabelle1[[#This Row],[Where]])-(LEN(Tabelle1[[#This Row],[Body]])+LEN(Tabelle1[[#This Row],[How]])))</f>
        <v/>
      </c>
      <c r="H639" t="s">
        <v>1551</v>
      </c>
      <c r="I639" t="s">
        <v>1524</v>
      </c>
      <c r="J639" t="s">
        <v>1545</v>
      </c>
      <c r="K639" t="s">
        <v>1547</v>
      </c>
    </row>
    <row r="640" spans="1:11" x14ac:dyDescent="0.3">
      <c r="A640" t="s">
        <v>726</v>
      </c>
      <c r="B640" t="str">
        <f t="shared" si="19"/>
        <v>evaScience</v>
      </c>
      <c r="C640" t="str">
        <f t="shared" si="20"/>
        <v>MunInSpaceHigh</v>
      </c>
      <c r="D640" t="s">
        <v>1524</v>
      </c>
      <c r="E640" t="s">
        <v>1544</v>
      </c>
      <c r="F640" t="str">
        <f>RIGHT(Tabelle1[[#This Row],[Where]],LEN(Tabelle1[[#This Row],[Where]])-(LEN(Tabelle1[[#This Row],[Body]])+LEN(Tabelle1[[#This Row],[How]])))</f>
        <v/>
      </c>
      <c r="H640" t="s">
        <v>1551</v>
      </c>
      <c r="I640" t="s">
        <v>1524</v>
      </c>
      <c r="J640" t="s">
        <v>1535</v>
      </c>
      <c r="K640" t="s">
        <v>1603</v>
      </c>
    </row>
    <row r="641" spans="1:11" x14ac:dyDescent="0.3">
      <c r="A641" t="s">
        <v>728</v>
      </c>
      <c r="B641" t="str">
        <f t="shared" si="19"/>
        <v/>
      </c>
      <c r="C641" t="str">
        <f t="shared" si="20"/>
        <v>MunInSpaceHigh</v>
      </c>
      <c r="D641" t="s">
        <v>1524</v>
      </c>
      <c r="E641" t="s">
        <v>1544</v>
      </c>
      <c r="F641" t="str">
        <f>RIGHT(Tabelle1[[#This Row],[Where]],LEN(Tabelle1[[#This Row],[Where]])-(LEN(Tabelle1[[#This Row],[Body]])+LEN(Tabelle1[[#This Row],[How]])))</f>
        <v/>
      </c>
      <c r="H641" t="s">
        <v>1551</v>
      </c>
      <c r="I641" t="s">
        <v>1524</v>
      </c>
      <c r="J641" t="s">
        <v>1535</v>
      </c>
      <c r="K641" t="s">
        <v>1618</v>
      </c>
    </row>
    <row r="642" spans="1:11" x14ac:dyDescent="0.3">
      <c r="A642" t="s">
        <v>1137</v>
      </c>
      <c r="B642" t="str">
        <f t="shared" ref="B642:B705" si="21">LEFT(A642, SEARCH("@", A642) - 1)</f>
        <v>gravityScan</v>
      </c>
      <c r="C642" t="str">
        <f t="shared" ref="C642:C705" si="22">RIGHT(A642, LEN(A642) - SEARCH("@", A642))</f>
        <v>MunInSpaceHighCanyons</v>
      </c>
      <c r="D642" t="s">
        <v>1524</v>
      </c>
      <c r="E642" t="s">
        <v>1544</v>
      </c>
      <c r="F642" t="str">
        <f>RIGHT(Tabelle1[[#This Row],[Where]],LEN(Tabelle1[[#This Row],[Where]])-(LEN(Tabelle1[[#This Row],[Body]])+LEN(Tabelle1[[#This Row],[How]])))</f>
        <v>Canyons</v>
      </c>
      <c r="H642" t="s">
        <v>1551</v>
      </c>
      <c r="I642" t="s">
        <v>1524</v>
      </c>
      <c r="J642" t="s">
        <v>1535</v>
      </c>
      <c r="K642" t="s">
        <v>1620</v>
      </c>
    </row>
    <row r="643" spans="1:11" x14ac:dyDescent="0.3">
      <c r="A643" t="s">
        <v>1161</v>
      </c>
      <c r="B643" t="str">
        <f t="shared" si="21"/>
        <v>gravityScan</v>
      </c>
      <c r="C643" t="str">
        <f t="shared" si="22"/>
        <v>MunInSpaceHighEastCrater</v>
      </c>
      <c r="D643" t="s">
        <v>1524</v>
      </c>
      <c r="E643" t="s">
        <v>1544</v>
      </c>
      <c r="F643" t="str">
        <f>RIGHT(Tabelle1[[#This Row],[Where]],LEN(Tabelle1[[#This Row],[Where]])-(LEN(Tabelle1[[#This Row],[Body]])+LEN(Tabelle1[[#This Row],[How]])))</f>
        <v>EastCrater</v>
      </c>
      <c r="H643" t="s">
        <v>1548</v>
      </c>
      <c r="I643" t="s">
        <v>1524</v>
      </c>
      <c r="J643" t="s">
        <v>1544</v>
      </c>
      <c r="K643" t="s">
        <v>1547</v>
      </c>
    </row>
    <row r="644" spans="1:11" x14ac:dyDescent="0.3">
      <c r="A644" t="s">
        <v>1139</v>
      </c>
      <c r="B644" t="str">
        <f t="shared" si="21"/>
        <v>gravityScan</v>
      </c>
      <c r="C644" t="str">
        <f t="shared" si="22"/>
        <v>MunInSpaceHighEastFarsideCrater</v>
      </c>
      <c r="D644" t="s">
        <v>1524</v>
      </c>
      <c r="E644" t="s">
        <v>1544</v>
      </c>
      <c r="F644" t="str">
        <f>RIGHT(Tabelle1[[#This Row],[Where]],LEN(Tabelle1[[#This Row],[Where]])-(LEN(Tabelle1[[#This Row],[Body]])+LEN(Tabelle1[[#This Row],[How]])))</f>
        <v>EastFarsideCrater</v>
      </c>
      <c r="H644" t="s">
        <v>1548</v>
      </c>
      <c r="I644" t="s">
        <v>1524</v>
      </c>
      <c r="J644" t="s">
        <v>1545</v>
      </c>
      <c r="K644" t="s">
        <v>1547</v>
      </c>
    </row>
    <row r="645" spans="1:11" x14ac:dyDescent="0.3">
      <c r="A645" t="s">
        <v>1165</v>
      </c>
      <c r="B645" t="str">
        <f t="shared" si="21"/>
        <v>gravityScan</v>
      </c>
      <c r="C645" t="str">
        <f t="shared" si="22"/>
        <v>MunInSpaceHighFarsideBasin</v>
      </c>
      <c r="D645" t="s">
        <v>1524</v>
      </c>
      <c r="E645" t="s">
        <v>1544</v>
      </c>
      <c r="F645" t="str">
        <f>RIGHT(Tabelle1[[#This Row],[Where]],LEN(Tabelle1[[#This Row],[Where]])-(LEN(Tabelle1[[#This Row],[Body]])+LEN(Tabelle1[[#This Row],[How]])))</f>
        <v>FarsideBasin</v>
      </c>
      <c r="H645" t="s">
        <v>1548</v>
      </c>
      <c r="I645" t="s">
        <v>1524</v>
      </c>
      <c r="J645" t="s">
        <v>1535</v>
      </c>
      <c r="K645" t="s">
        <v>1603</v>
      </c>
    </row>
    <row r="646" spans="1:11" x14ac:dyDescent="0.3">
      <c r="A646" t="s">
        <v>1133</v>
      </c>
      <c r="B646" t="str">
        <f t="shared" si="21"/>
        <v>gravityScan</v>
      </c>
      <c r="C646" t="str">
        <f t="shared" si="22"/>
        <v>MunInSpaceHighFarsideCrater</v>
      </c>
      <c r="D646" t="s">
        <v>1524</v>
      </c>
      <c r="E646" t="s">
        <v>1544</v>
      </c>
      <c r="F646" t="str">
        <f>RIGHT(Tabelle1[[#This Row],[Where]],LEN(Tabelle1[[#This Row],[Where]])-(LEN(Tabelle1[[#This Row],[Body]])+LEN(Tabelle1[[#This Row],[How]])))</f>
        <v>FarsideCrater</v>
      </c>
      <c r="H646" t="s">
        <v>1548</v>
      </c>
      <c r="I646" t="s">
        <v>1524</v>
      </c>
      <c r="J646" t="s">
        <v>1535</v>
      </c>
      <c r="K646" t="s">
        <v>1618</v>
      </c>
    </row>
    <row r="647" spans="1:11" x14ac:dyDescent="0.3">
      <c r="A647" t="s">
        <v>1129</v>
      </c>
      <c r="B647" t="str">
        <f t="shared" si="21"/>
        <v>gravityScan</v>
      </c>
      <c r="C647" t="str">
        <f t="shared" si="22"/>
        <v>MunInSpaceHighHighlands</v>
      </c>
      <c r="D647" t="s">
        <v>1524</v>
      </c>
      <c r="E647" t="s">
        <v>1544</v>
      </c>
      <c r="F647" t="str">
        <f>RIGHT(Tabelle1[[#This Row],[Where]],LEN(Tabelle1[[#This Row],[Where]])-(LEN(Tabelle1[[#This Row],[Body]])+LEN(Tabelle1[[#This Row],[How]])))</f>
        <v>Highlands</v>
      </c>
      <c r="H647" t="s">
        <v>1548</v>
      </c>
      <c r="I647" t="s">
        <v>1524</v>
      </c>
      <c r="J647" t="s">
        <v>1535</v>
      </c>
      <c r="K647" t="s">
        <v>1620</v>
      </c>
    </row>
    <row r="648" spans="1:11" x14ac:dyDescent="0.3">
      <c r="A648" t="s">
        <v>1131</v>
      </c>
      <c r="B648" t="str">
        <f t="shared" si="21"/>
        <v>gravityScan</v>
      </c>
      <c r="C648" t="str">
        <f t="shared" si="22"/>
        <v>MunInSpaceHighLowlands</v>
      </c>
      <c r="D648" t="s">
        <v>1524</v>
      </c>
      <c r="E648" t="s">
        <v>1544</v>
      </c>
      <c r="F648" t="str">
        <f>RIGHT(Tabelle1[[#This Row],[Where]],LEN(Tabelle1[[#This Row],[Where]])-(LEN(Tabelle1[[#This Row],[Body]])+LEN(Tabelle1[[#This Row],[How]])))</f>
        <v>Lowlands</v>
      </c>
      <c r="H648" t="s">
        <v>1554</v>
      </c>
      <c r="I648" t="s">
        <v>1524</v>
      </c>
      <c r="J648" t="s">
        <v>1544</v>
      </c>
      <c r="K648" t="s">
        <v>1547</v>
      </c>
    </row>
    <row r="649" spans="1:11" x14ac:dyDescent="0.3">
      <c r="A649" t="s">
        <v>1135</v>
      </c>
      <c r="B649" t="str">
        <f t="shared" si="21"/>
        <v>gravityScan</v>
      </c>
      <c r="C649" t="str">
        <f t="shared" si="22"/>
        <v>MunInSpaceHighMidlandCraters</v>
      </c>
      <c r="D649" t="s">
        <v>1524</v>
      </c>
      <c r="E649" t="s">
        <v>1544</v>
      </c>
      <c r="F649" t="str">
        <f>RIGHT(Tabelle1[[#This Row],[Where]],LEN(Tabelle1[[#This Row],[Where]])-(LEN(Tabelle1[[#This Row],[Body]])+LEN(Tabelle1[[#This Row],[How]])))</f>
        <v>MidlandCraters</v>
      </c>
      <c r="H649" t="s">
        <v>1554</v>
      </c>
      <c r="I649" t="s">
        <v>1524</v>
      </c>
      <c r="J649" t="s">
        <v>1545</v>
      </c>
      <c r="K649" t="s">
        <v>1608</v>
      </c>
    </row>
    <row r="650" spans="1:11" x14ac:dyDescent="0.3">
      <c r="A650" t="s">
        <v>1127</v>
      </c>
      <c r="B650" t="str">
        <f t="shared" si="21"/>
        <v>gravityScan</v>
      </c>
      <c r="C650" t="str">
        <f t="shared" si="22"/>
        <v>MunInSpaceHighMidlands</v>
      </c>
      <c r="D650" t="s">
        <v>1524</v>
      </c>
      <c r="E650" t="s">
        <v>1544</v>
      </c>
      <c r="F650" t="str">
        <f>RIGHT(Tabelle1[[#This Row],[Where]],LEN(Tabelle1[[#This Row],[Where]])-(LEN(Tabelle1[[#This Row],[Body]])+LEN(Tabelle1[[#This Row],[How]])))</f>
        <v>Midlands</v>
      </c>
      <c r="H650" t="s">
        <v>1554</v>
      </c>
      <c r="I650" t="s">
        <v>1524</v>
      </c>
      <c r="J650" t="s">
        <v>1545</v>
      </c>
      <c r="K650" t="s">
        <v>1609</v>
      </c>
    </row>
    <row r="651" spans="1:11" x14ac:dyDescent="0.3">
      <c r="A651" t="s">
        <v>1389</v>
      </c>
      <c r="B651" t="str">
        <f t="shared" si="21"/>
        <v>gravityScan</v>
      </c>
      <c r="C651" t="str">
        <f t="shared" si="22"/>
        <v>MunInSpaceHighPoles</v>
      </c>
      <c r="D651" t="s">
        <v>1524</v>
      </c>
      <c r="E651" t="s">
        <v>1544</v>
      </c>
      <c r="F651" t="str">
        <f>RIGHT(Tabelle1[[#This Row],[Where]],LEN(Tabelle1[[#This Row],[Where]])-(LEN(Tabelle1[[#This Row],[Body]])+LEN(Tabelle1[[#This Row],[How]])))</f>
        <v>Poles</v>
      </c>
      <c r="H651" t="s">
        <v>1554</v>
      </c>
      <c r="I651" t="s">
        <v>1524</v>
      </c>
      <c r="J651" t="s">
        <v>1545</v>
      </c>
      <c r="K651" t="s">
        <v>1610</v>
      </c>
    </row>
    <row r="652" spans="1:11" x14ac:dyDescent="0.3">
      <c r="A652" t="s">
        <v>1159</v>
      </c>
      <c r="B652" t="str">
        <f t="shared" si="21"/>
        <v>gravityScan</v>
      </c>
      <c r="C652" t="str">
        <f t="shared" si="22"/>
        <v>MunInSpaceHighTwinCraters</v>
      </c>
      <c r="D652" t="s">
        <v>1524</v>
      </c>
      <c r="E652" t="s">
        <v>1544</v>
      </c>
      <c r="F652" t="str">
        <f>RIGHT(Tabelle1[[#This Row],[Where]],LEN(Tabelle1[[#This Row],[Where]])-(LEN(Tabelle1[[#This Row],[Body]])+LEN(Tabelle1[[#This Row],[How]])))</f>
        <v>TwinCraters</v>
      </c>
      <c r="H652" t="s">
        <v>1554</v>
      </c>
      <c r="I652" t="s">
        <v>1524</v>
      </c>
      <c r="J652" t="s">
        <v>1545</v>
      </c>
      <c r="K652" t="s">
        <v>1611</v>
      </c>
    </row>
    <row r="653" spans="1:11" x14ac:dyDescent="0.3">
      <c r="A653" t="s">
        <v>691</v>
      </c>
      <c r="B653" t="str">
        <f t="shared" si="21"/>
        <v>crewReport</v>
      </c>
      <c r="C653" t="str">
        <f t="shared" si="22"/>
        <v>MunInSpaceLow</v>
      </c>
      <c r="D653" t="s">
        <v>1524</v>
      </c>
      <c r="E653" t="s">
        <v>1545</v>
      </c>
      <c r="F653" t="str">
        <f>RIGHT(Tabelle1[[#This Row],[Where]],LEN(Tabelle1[[#This Row],[Where]])-(LEN(Tabelle1[[#This Row],[Body]])+LEN(Tabelle1[[#This Row],[How]])))</f>
        <v/>
      </c>
      <c r="H653" t="s">
        <v>1554</v>
      </c>
      <c r="I653" t="s">
        <v>1524</v>
      </c>
      <c r="J653" t="s">
        <v>1545</v>
      </c>
      <c r="K653" t="s">
        <v>1612</v>
      </c>
    </row>
    <row r="654" spans="1:11" x14ac:dyDescent="0.3">
      <c r="A654" t="s">
        <v>693</v>
      </c>
      <c r="B654" t="str">
        <f t="shared" si="21"/>
        <v>magnetometer</v>
      </c>
      <c r="C654" t="str">
        <f t="shared" si="22"/>
        <v>MunInSpaceLow</v>
      </c>
      <c r="D654" t="s">
        <v>1524</v>
      </c>
      <c r="E654" t="s">
        <v>1545</v>
      </c>
      <c r="F654" t="str">
        <f>RIGHT(Tabelle1[[#This Row],[Where]],LEN(Tabelle1[[#This Row],[Where]])-(LEN(Tabelle1[[#This Row],[Body]])+LEN(Tabelle1[[#This Row],[How]])))</f>
        <v/>
      </c>
      <c r="H654" t="s">
        <v>1554</v>
      </c>
      <c r="I654" t="s">
        <v>1524</v>
      </c>
      <c r="J654" t="s">
        <v>1545</v>
      </c>
      <c r="K654" t="s">
        <v>1615</v>
      </c>
    </row>
    <row r="655" spans="1:11" x14ac:dyDescent="0.3">
      <c r="A655" t="s">
        <v>695</v>
      </c>
      <c r="B655" t="str">
        <f t="shared" si="21"/>
        <v>mobileMaterialsLab</v>
      </c>
      <c r="C655" t="str">
        <f t="shared" si="22"/>
        <v>MunInSpaceLow</v>
      </c>
      <c r="D655" t="s">
        <v>1524</v>
      </c>
      <c r="E655" t="s">
        <v>1545</v>
      </c>
      <c r="F655" t="str">
        <f>RIGHT(Tabelle1[[#This Row],[Where]],LEN(Tabelle1[[#This Row],[Where]])-(LEN(Tabelle1[[#This Row],[Body]])+LEN(Tabelle1[[#This Row],[How]])))</f>
        <v/>
      </c>
      <c r="H655" t="s">
        <v>1554</v>
      </c>
      <c r="I655" t="s">
        <v>1524</v>
      </c>
      <c r="J655" t="s">
        <v>1545</v>
      </c>
      <c r="K655" t="s">
        <v>1564</v>
      </c>
    </row>
    <row r="656" spans="1:11" x14ac:dyDescent="0.3">
      <c r="A656" t="s">
        <v>697</v>
      </c>
      <c r="B656" t="str">
        <f t="shared" si="21"/>
        <v>atmosphereAnalysis</v>
      </c>
      <c r="C656" t="str">
        <f t="shared" si="22"/>
        <v>MunInSpaceLow</v>
      </c>
      <c r="D656" t="s">
        <v>1524</v>
      </c>
      <c r="E656" t="s">
        <v>1545</v>
      </c>
      <c r="F656" t="str">
        <f>RIGHT(Tabelle1[[#This Row],[Where]],LEN(Tabelle1[[#This Row],[Where]])-(LEN(Tabelle1[[#This Row],[Body]])+LEN(Tabelle1[[#This Row],[How]])))</f>
        <v/>
      </c>
      <c r="H656" t="s">
        <v>1554</v>
      </c>
      <c r="I656" t="s">
        <v>1524</v>
      </c>
      <c r="J656" t="s">
        <v>1545</v>
      </c>
      <c r="K656" t="s">
        <v>1602</v>
      </c>
    </row>
    <row r="657" spans="1:11" x14ac:dyDescent="0.3">
      <c r="A657" t="s">
        <v>699</v>
      </c>
      <c r="B657" t="str">
        <f t="shared" si="21"/>
        <v>temperatureScan</v>
      </c>
      <c r="C657" t="str">
        <f t="shared" si="22"/>
        <v>MunInSpaceLow</v>
      </c>
      <c r="D657" t="s">
        <v>1524</v>
      </c>
      <c r="E657" t="s">
        <v>1545</v>
      </c>
      <c r="F657" t="str">
        <f>RIGHT(Tabelle1[[#This Row],[Where]],LEN(Tabelle1[[#This Row],[Where]])-(LEN(Tabelle1[[#This Row],[Body]])+LEN(Tabelle1[[#This Row],[How]])))</f>
        <v/>
      </c>
      <c r="H657" t="s">
        <v>1554</v>
      </c>
      <c r="I657" t="s">
        <v>1524</v>
      </c>
      <c r="J657" t="s">
        <v>1545</v>
      </c>
      <c r="K657" t="s">
        <v>1613</v>
      </c>
    </row>
    <row r="658" spans="1:11" x14ac:dyDescent="0.3">
      <c r="A658" t="s">
        <v>701</v>
      </c>
      <c r="B658" t="str">
        <f t="shared" si="21"/>
        <v>mysteryGoo</v>
      </c>
      <c r="C658" t="str">
        <f t="shared" si="22"/>
        <v>MunInSpaceLow</v>
      </c>
      <c r="D658" t="s">
        <v>1524</v>
      </c>
      <c r="E658" t="s">
        <v>1545</v>
      </c>
      <c r="F658" t="str">
        <f>RIGHT(Tabelle1[[#This Row],[Where]],LEN(Tabelle1[[#This Row],[Where]])-(LEN(Tabelle1[[#This Row],[Body]])+LEN(Tabelle1[[#This Row],[How]])))</f>
        <v/>
      </c>
      <c r="H658" t="s">
        <v>1554</v>
      </c>
      <c r="I658" t="s">
        <v>1524</v>
      </c>
      <c r="J658" t="s">
        <v>1545</v>
      </c>
      <c r="K658" t="s">
        <v>1603</v>
      </c>
    </row>
    <row r="659" spans="1:11" x14ac:dyDescent="0.3">
      <c r="A659" t="s">
        <v>704</v>
      </c>
      <c r="B659" t="str">
        <f t="shared" si="21"/>
        <v>barometerScan</v>
      </c>
      <c r="C659" t="str">
        <f t="shared" si="22"/>
        <v>MunInSpaceLow</v>
      </c>
      <c r="D659" t="s">
        <v>1524</v>
      </c>
      <c r="E659" t="s">
        <v>1545</v>
      </c>
      <c r="F659" t="str">
        <f>RIGHT(Tabelle1[[#This Row],[Where]],LEN(Tabelle1[[#This Row],[Where]])-(LEN(Tabelle1[[#This Row],[Body]])+LEN(Tabelle1[[#This Row],[How]])))</f>
        <v/>
      </c>
      <c r="H659" t="s">
        <v>1554</v>
      </c>
      <c r="I659" t="s">
        <v>1524</v>
      </c>
      <c r="J659" t="s">
        <v>1545</v>
      </c>
      <c r="K659" t="s">
        <v>1616</v>
      </c>
    </row>
    <row r="660" spans="1:11" x14ac:dyDescent="0.3">
      <c r="A660" t="s">
        <v>706</v>
      </c>
      <c r="B660" t="str">
        <f t="shared" si="21"/>
        <v>seismicScan</v>
      </c>
      <c r="C660" t="str">
        <f t="shared" si="22"/>
        <v>MunInSpaceLow</v>
      </c>
      <c r="D660" t="s">
        <v>1524</v>
      </c>
      <c r="E660" t="s">
        <v>1545</v>
      </c>
      <c r="F660" t="str">
        <f>RIGHT(Tabelle1[[#This Row],[Where]],LEN(Tabelle1[[#This Row],[Where]])-(LEN(Tabelle1[[#This Row],[Body]])+LEN(Tabelle1[[#This Row],[How]])))</f>
        <v/>
      </c>
      <c r="H660" t="s">
        <v>1554</v>
      </c>
      <c r="I660" t="s">
        <v>1524</v>
      </c>
      <c r="J660" t="s">
        <v>1545</v>
      </c>
      <c r="K660" t="s">
        <v>1617</v>
      </c>
    </row>
    <row r="661" spans="1:11" x14ac:dyDescent="0.3">
      <c r="A661" t="s">
        <v>708</v>
      </c>
      <c r="B661" t="str">
        <f t="shared" si="21"/>
        <v>infraredTelescope</v>
      </c>
      <c r="C661" t="str">
        <f t="shared" si="22"/>
        <v>MunInSpaceLow</v>
      </c>
      <c r="D661" t="s">
        <v>1524</v>
      </c>
      <c r="E661" t="s">
        <v>1545</v>
      </c>
      <c r="F661" t="str">
        <f>RIGHT(Tabelle1[[#This Row],[Where]],LEN(Tabelle1[[#This Row],[Where]])-(LEN(Tabelle1[[#This Row],[Body]])+LEN(Tabelle1[[#This Row],[How]])))</f>
        <v/>
      </c>
      <c r="H661" t="s">
        <v>1554</v>
      </c>
      <c r="I661" t="s">
        <v>1524</v>
      </c>
      <c r="J661" t="s">
        <v>1545</v>
      </c>
      <c r="K661" t="s">
        <v>1618</v>
      </c>
    </row>
    <row r="662" spans="1:11" x14ac:dyDescent="0.3">
      <c r="A662" t="s">
        <v>710</v>
      </c>
      <c r="B662" t="str">
        <f t="shared" si="21"/>
        <v>surfaceSample</v>
      </c>
      <c r="C662" t="str">
        <f t="shared" si="22"/>
        <v>MunInSpaceLow</v>
      </c>
      <c r="D662" t="s">
        <v>1524</v>
      </c>
      <c r="E662" t="s">
        <v>1545</v>
      </c>
      <c r="F662" t="str">
        <f>RIGHT(Tabelle1[[#This Row],[Where]],LEN(Tabelle1[[#This Row],[Where]])-(LEN(Tabelle1[[#This Row],[Body]])+LEN(Tabelle1[[#This Row],[How]])))</f>
        <v/>
      </c>
      <c r="H662" t="s">
        <v>1554</v>
      </c>
      <c r="I662" t="s">
        <v>1524</v>
      </c>
      <c r="J662" t="s">
        <v>1545</v>
      </c>
      <c r="K662" t="s">
        <v>1619</v>
      </c>
    </row>
    <row r="663" spans="1:11" x14ac:dyDescent="0.3">
      <c r="A663" t="s">
        <v>714</v>
      </c>
      <c r="B663" t="str">
        <f t="shared" si="21"/>
        <v>evaScience</v>
      </c>
      <c r="C663" t="str">
        <f t="shared" si="22"/>
        <v>MunInSpaceLow</v>
      </c>
      <c r="D663" t="s">
        <v>1524</v>
      </c>
      <c r="E663" t="s">
        <v>1545</v>
      </c>
      <c r="F663" t="str">
        <f>RIGHT(Tabelle1[[#This Row],[Where]],LEN(Tabelle1[[#This Row],[Where]])-(LEN(Tabelle1[[#This Row],[Body]])+LEN(Tabelle1[[#This Row],[How]])))</f>
        <v/>
      </c>
      <c r="H663" t="s">
        <v>1554</v>
      </c>
      <c r="I663" t="s">
        <v>1524</v>
      </c>
      <c r="J663" t="s">
        <v>1545</v>
      </c>
      <c r="K663" t="s">
        <v>1604</v>
      </c>
    </row>
    <row r="664" spans="1:11" x14ac:dyDescent="0.3">
      <c r="A664" t="s">
        <v>716</v>
      </c>
      <c r="B664" t="str">
        <f t="shared" si="21"/>
        <v/>
      </c>
      <c r="C664" t="str">
        <f t="shared" si="22"/>
        <v>MunInSpaceLow</v>
      </c>
      <c r="D664" t="s">
        <v>1524</v>
      </c>
      <c r="E664" t="s">
        <v>1545</v>
      </c>
      <c r="F664" t="str">
        <f>RIGHT(Tabelle1[[#This Row],[Where]],LEN(Tabelle1[[#This Row],[Where]])-(LEN(Tabelle1[[#This Row],[Body]])+LEN(Tabelle1[[#This Row],[How]])))</f>
        <v/>
      </c>
      <c r="H664" t="s">
        <v>1554</v>
      </c>
      <c r="I664" t="s">
        <v>1524</v>
      </c>
      <c r="J664" t="s">
        <v>1545</v>
      </c>
      <c r="K664" t="s">
        <v>1620</v>
      </c>
    </row>
    <row r="665" spans="1:11" x14ac:dyDescent="0.3">
      <c r="A665" t="s">
        <v>971</v>
      </c>
      <c r="B665" t="str">
        <f t="shared" si="21"/>
        <v>evaReport</v>
      </c>
      <c r="C665" t="str">
        <f t="shared" si="22"/>
        <v>MunInSpaceLowCanyons</v>
      </c>
      <c r="D665" t="s">
        <v>1524</v>
      </c>
      <c r="E665" t="s">
        <v>1545</v>
      </c>
      <c r="F665" t="str">
        <f>RIGHT(Tabelle1[[#This Row],[Where]],LEN(Tabelle1[[#This Row],[Where]])-(LEN(Tabelle1[[#This Row],[Body]])+LEN(Tabelle1[[#This Row],[How]])))</f>
        <v>Canyons</v>
      </c>
      <c r="H665" t="s">
        <v>1554</v>
      </c>
      <c r="I665" t="s">
        <v>1524</v>
      </c>
      <c r="J665" t="s">
        <v>1545</v>
      </c>
      <c r="K665" t="s">
        <v>1614</v>
      </c>
    </row>
    <row r="666" spans="1:11" x14ac:dyDescent="0.3">
      <c r="A666" t="s">
        <v>1153</v>
      </c>
      <c r="B666" t="str">
        <f t="shared" si="21"/>
        <v>gravityScan</v>
      </c>
      <c r="C666" t="str">
        <f t="shared" si="22"/>
        <v>MunInSpaceLowCanyons</v>
      </c>
      <c r="D666" t="s">
        <v>1524</v>
      </c>
      <c r="E666" t="s">
        <v>1545</v>
      </c>
      <c r="F666" t="str">
        <f>RIGHT(Tabelle1[[#This Row],[Where]],LEN(Tabelle1[[#This Row],[Where]])-(LEN(Tabelle1[[#This Row],[Body]])+LEN(Tabelle1[[#This Row],[How]])))</f>
        <v>Canyons</v>
      </c>
      <c r="H666" t="s">
        <v>1554</v>
      </c>
      <c r="I666" t="s">
        <v>1524</v>
      </c>
      <c r="J666" t="s">
        <v>1535</v>
      </c>
      <c r="K666" t="s">
        <v>1603</v>
      </c>
    </row>
    <row r="667" spans="1:11" x14ac:dyDescent="0.3">
      <c r="A667" t="s">
        <v>712</v>
      </c>
      <c r="B667" t="str">
        <f t="shared" si="21"/>
        <v>evaReport</v>
      </c>
      <c r="C667" t="str">
        <f t="shared" si="22"/>
        <v>MunInSpaceLowEastCrater</v>
      </c>
      <c r="D667" t="s">
        <v>1524</v>
      </c>
      <c r="E667" t="s">
        <v>1545</v>
      </c>
      <c r="F667" t="str">
        <f>RIGHT(Tabelle1[[#This Row],[Where]],LEN(Tabelle1[[#This Row],[Where]])-(LEN(Tabelle1[[#This Row],[Body]])+LEN(Tabelle1[[#This Row],[How]])))</f>
        <v>EastCrater</v>
      </c>
      <c r="H667" t="s">
        <v>1554</v>
      </c>
      <c r="I667" t="s">
        <v>1524</v>
      </c>
      <c r="J667" t="s">
        <v>1535</v>
      </c>
      <c r="K667" t="s">
        <v>1618</v>
      </c>
    </row>
    <row r="668" spans="1:11" x14ac:dyDescent="0.3">
      <c r="A668" t="s">
        <v>1149</v>
      </c>
      <c r="B668" t="str">
        <f t="shared" si="21"/>
        <v>gravityScan</v>
      </c>
      <c r="C668" t="str">
        <f t="shared" si="22"/>
        <v>MunInSpaceLowEastCrater</v>
      </c>
      <c r="D668" t="s">
        <v>1524</v>
      </c>
      <c r="E668" t="s">
        <v>1545</v>
      </c>
      <c r="F668" t="str">
        <f>RIGHT(Tabelle1[[#This Row],[Where]],LEN(Tabelle1[[#This Row],[Where]])-(LEN(Tabelle1[[#This Row],[Body]])+LEN(Tabelle1[[#This Row],[How]])))</f>
        <v>EastCrater</v>
      </c>
      <c r="H668" t="s">
        <v>1554</v>
      </c>
      <c r="I668" t="s">
        <v>1524</v>
      </c>
      <c r="J668" t="s">
        <v>1535</v>
      </c>
      <c r="K668" t="s">
        <v>1620</v>
      </c>
    </row>
    <row r="669" spans="1:11" x14ac:dyDescent="0.3">
      <c r="A669" t="s">
        <v>985</v>
      </c>
      <c r="B669" t="str">
        <f t="shared" si="21"/>
        <v>evaReport</v>
      </c>
      <c r="C669" t="str">
        <f t="shared" si="22"/>
        <v>MunInSpaceLowEastFarsideCrater</v>
      </c>
      <c r="D669" t="s">
        <v>1524</v>
      </c>
      <c r="E669" t="s">
        <v>1545</v>
      </c>
      <c r="F669" t="str">
        <f>RIGHT(Tabelle1[[#This Row],[Where]],LEN(Tabelle1[[#This Row],[Where]])-(LEN(Tabelle1[[#This Row],[Body]])+LEN(Tabelle1[[#This Row],[How]])))</f>
        <v>EastFarsideCrater</v>
      </c>
      <c r="H669" t="s">
        <v>1555</v>
      </c>
      <c r="I669" t="s">
        <v>1524</v>
      </c>
      <c r="J669" t="s">
        <v>1544</v>
      </c>
      <c r="K669" t="s">
        <v>1547</v>
      </c>
    </row>
    <row r="670" spans="1:11" x14ac:dyDescent="0.3">
      <c r="A670" t="s">
        <v>1155</v>
      </c>
      <c r="B670" t="str">
        <f t="shared" si="21"/>
        <v>gravityScan</v>
      </c>
      <c r="C670" t="str">
        <f t="shared" si="22"/>
        <v>MunInSpaceLowEastFarsideCrater</v>
      </c>
      <c r="D670" t="s">
        <v>1524</v>
      </c>
      <c r="E670" t="s">
        <v>1545</v>
      </c>
      <c r="F670" t="str">
        <f>RIGHT(Tabelle1[[#This Row],[Where]],LEN(Tabelle1[[#This Row],[Where]])-(LEN(Tabelle1[[#This Row],[Body]])+LEN(Tabelle1[[#This Row],[How]])))</f>
        <v>EastFarsideCrater</v>
      </c>
      <c r="H670" t="s">
        <v>1555</v>
      </c>
      <c r="I670" t="s">
        <v>1524</v>
      </c>
      <c r="J670" t="s">
        <v>1545</v>
      </c>
      <c r="K670" t="s">
        <v>1547</v>
      </c>
    </row>
    <row r="671" spans="1:11" x14ac:dyDescent="0.3">
      <c r="A671" t="s">
        <v>979</v>
      </c>
      <c r="B671" t="str">
        <f t="shared" si="21"/>
        <v>evaReport</v>
      </c>
      <c r="C671" t="str">
        <f t="shared" si="22"/>
        <v>MunInSpaceLowFarsideBasin</v>
      </c>
      <c r="D671" t="s">
        <v>1524</v>
      </c>
      <c r="E671" t="s">
        <v>1545</v>
      </c>
      <c r="F671" t="str">
        <f>RIGHT(Tabelle1[[#This Row],[Where]],LEN(Tabelle1[[#This Row],[Where]])-(LEN(Tabelle1[[#This Row],[Body]])+LEN(Tabelle1[[#This Row],[How]])))</f>
        <v>FarsideBasin</v>
      </c>
      <c r="H671" t="s">
        <v>1555</v>
      </c>
      <c r="I671" t="s">
        <v>1524</v>
      </c>
      <c r="J671" t="s">
        <v>1535</v>
      </c>
      <c r="K671" t="s">
        <v>1547</v>
      </c>
    </row>
    <row r="672" spans="1:11" x14ac:dyDescent="0.3">
      <c r="A672" t="s">
        <v>1163</v>
      </c>
      <c r="B672" t="str">
        <f t="shared" si="21"/>
        <v>gravityScan</v>
      </c>
      <c r="C672" t="str">
        <f t="shared" si="22"/>
        <v>MunInSpaceLowFarsideBasin</v>
      </c>
      <c r="D672" t="s">
        <v>1524</v>
      </c>
      <c r="E672" t="s">
        <v>1545</v>
      </c>
      <c r="F672" t="str">
        <f>RIGHT(Tabelle1[[#This Row],[Where]],LEN(Tabelle1[[#This Row],[Where]])-(LEN(Tabelle1[[#This Row],[Body]])+LEN(Tabelle1[[#This Row],[How]])))</f>
        <v>FarsideBasin</v>
      </c>
      <c r="H672" t="s">
        <v>1559</v>
      </c>
      <c r="I672" t="s">
        <v>1524</v>
      </c>
      <c r="J672" t="s">
        <v>1544</v>
      </c>
      <c r="K672" t="s">
        <v>1608</v>
      </c>
    </row>
    <row r="673" spans="1:11" x14ac:dyDescent="0.3">
      <c r="A673" t="s">
        <v>977</v>
      </c>
      <c r="B673" t="str">
        <f t="shared" si="21"/>
        <v>evaReport</v>
      </c>
      <c r="C673" t="str">
        <f t="shared" si="22"/>
        <v>MunInSpaceLowFarsideCrater</v>
      </c>
      <c r="D673" t="s">
        <v>1524</v>
      </c>
      <c r="E673" t="s">
        <v>1545</v>
      </c>
      <c r="F673" t="str">
        <f>RIGHT(Tabelle1[[#This Row],[Where]],LEN(Tabelle1[[#This Row],[Where]])-(LEN(Tabelle1[[#This Row],[Body]])+LEN(Tabelle1[[#This Row],[How]])))</f>
        <v>FarsideCrater</v>
      </c>
      <c r="H673" t="s">
        <v>1559</v>
      </c>
      <c r="I673" t="s">
        <v>1524</v>
      </c>
      <c r="J673" t="s">
        <v>1544</v>
      </c>
      <c r="K673" t="s">
        <v>1609</v>
      </c>
    </row>
    <row r="674" spans="1:11" x14ac:dyDescent="0.3">
      <c r="A674" t="s">
        <v>1397</v>
      </c>
      <c r="B674" t="str">
        <f t="shared" si="21"/>
        <v>gravityScan</v>
      </c>
      <c r="C674" t="str">
        <f t="shared" si="22"/>
        <v>MunInSpaceLowFarsideCrater</v>
      </c>
      <c r="D674" t="s">
        <v>1524</v>
      </c>
      <c r="E674" t="s">
        <v>1545</v>
      </c>
      <c r="F674" t="str">
        <f>RIGHT(Tabelle1[[#This Row],[Where]],LEN(Tabelle1[[#This Row],[Where]])-(LEN(Tabelle1[[#This Row],[Body]])+LEN(Tabelle1[[#This Row],[How]])))</f>
        <v>FarsideCrater</v>
      </c>
      <c r="H674" t="s">
        <v>1559</v>
      </c>
      <c r="I674" t="s">
        <v>1524</v>
      </c>
      <c r="J674" t="s">
        <v>1544</v>
      </c>
      <c r="K674" t="s">
        <v>1610</v>
      </c>
    </row>
    <row r="675" spans="1:11" x14ac:dyDescent="0.3">
      <c r="A675" t="s">
        <v>981</v>
      </c>
      <c r="B675" t="str">
        <f t="shared" si="21"/>
        <v>evaReport</v>
      </c>
      <c r="C675" t="str">
        <f t="shared" si="22"/>
        <v>MunInSpaceLowHighlandCraters</v>
      </c>
      <c r="D675" t="s">
        <v>1524</v>
      </c>
      <c r="E675" t="s">
        <v>1545</v>
      </c>
      <c r="F675" t="str">
        <f>RIGHT(Tabelle1[[#This Row],[Where]],LEN(Tabelle1[[#This Row],[Where]])-(LEN(Tabelle1[[#This Row],[Body]])+LEN(Tabelle1[[#This Row],[How]])))</f>
        <v>HighlandCraters</v>
      </c>
      <c r="H675" t="s">
        <v>1559</v>
      </c>
      <c r="I675" t="s">
        <v>1524</v>
      </c>
      <c r="J675" t="s">
        <v>1544</v>
      </c>
      <c r="K675" t="s">
        <v>1611</v>
      </c>
    </row>
    <row r="676" spans="1:11" x14ac:dyDescent="0.3">
      <c r="A676" t="s">
        <v>1399</v>
      </c>
      <c r="B676" t="str">
        <f t="shared" si="21"/>
        <v>gravityScan</v>
      </c>
      <c r="C676" t="str">
        <f t="shared" si="22"/>
        <v>MunInSpaceLowHighlandCraters</v>
      </c>
      <c r="D676" t="s">
        <v>1524</v>
      </c>
      <c r="E676" t="s">
        <v>1545</v>
      </c>
      <c r="F676" t="str">
        <f>RIGHT(Tabelle1[[#This Row],[Where]],LEN(Tabelle1[[#This Row],[Where]])-(LEN(Tabelle1[[#This Row],[Body]])+LEN(Tabelle1[[#This Row],[How]])))</f>
        <v>HighlandCraters</v>
      </c>
      <c r="H676" t="s">
        <v>1559</v>
      </c>
      <c r="I676" t="s">
        <v>1524</v>
      </c>
      <c r="J676" t="s">
        <v>1544</v>
      </c>
      <c r="K676" t="s">
        <v>1612</v>
      </c>
    </row>
    <row r="677" spans="1:11" x14ac:dyDescent="0.3">
      <c r="A677" t="s">
        <v>965</v>
      </c>
      <c r="B677" t="str">
        <f t="shared" si="21"/>
        <v>evaReport</v>
      </c>
      <c r="C677" t="str">
        <f t="shared" si="22"/>
        <v>MunInSpaceLowHighlands</v>
      </c>
      <c r="D677" t="s">
        <v>1524</v>
      </c>
      <c r="E677" t="s">
        <v>1545</v>
      </c>
      <c r="F677" t="str">
        <f>RIGHT(Tabelle1[[#This Row],[Where]],LEN(Tabelle1[[#This Row],[Where]])-(LEN(Tabelle1[[#This Row],[Body]])+LEN(Tabelle1[[#This Row],[How]])))</f>
        <v>Highlands</v>
      </c>
      <c r="H677" t="s">
        <v>1559</v>
      </c>
      <c r="I677" t="s">
        <v>1524</v>
      </c>
      <c r="J677" t="s">
        <v>1544</v>
      </c>
      <c r="K677" t="s">
        <v>1564</v>
      </c>
    </row>
    <row r="678" spans="1:11" x14ac:dyDescent="0.3">
      <c r="A678" t="s">
        <v>1143</v>
      </c>
      <c r="B678" t="str">
        <f t="shared" si="21"/>
        <v>gravityScan</v>
      </c>
      <c r="C678" t="str">
        <f t="shared" si="22"/>
        <v>MunInSpaceLowHighlands</v>
      </c>
      <c r="D678" t="s">
        <v>1524</v>
      </c>
      <c r="E678" t="s">
        <v>1545</v>
      </c>
      <c r="F678" t="str">
        <f>RIGHT(Tabelle1[[#This Row],[Where]],LEN(Tabelle1[[#This Row],[Where]])-(LEN(Tabelle1[[#This Row],[Body]])+LEN(Tabelle1[[#This Row],[How]])))</f>
        <v>Highlands</v>
      </c>
      <c r="H678" t="s">
        <v>1559</v>
      </c>
      <c r="I678" t="s">
        <v>1524</v>
      </c>
      <c r="J678" t="s">
        <v>1544</v>
      </c>
      <c r="K678" t="s">
        <v>1602</v>
      </c>
    </row>
    <row r="679" spans="1:11" x14ac:dyDescent="0.3">
      <c r="A679" t="s">
        <v>967</v>
      </c>
      <c r="B679" t="str">
        <f t="shared" si="21"/>
        <v>evaReport</v>
      </c>
      <c r="C679" t="str">
        <f t="shared" si="22"/>
        <v>MunInSpaceLowLowlands</v>
      </c>
      <c r="D679" t="s">
        <v>1524</v>
      </c>
      <c r="E679" t="s">
        <v>1545</v>
      </c>
      <c r="F679" t="str">
        <f>RIGHT(Tabelle1[[#This Row],[Where]],LEN(Tabelle1[[#This Row],[Where]])-(LEN(Tabelle1[[#This Row],[Body]])+LEN(Tabelle1[[#This Row],[How]])))</f>
        <v>Lowlands</v>
      </c>
      <c r="H679" t="s">
        <v>1559</v>
      </c>
      <c r="I679" t="s">
        <v>1524</v>
      </c>
      <c r="J679" t="s">
        <v>1544</v>
      </c>
      <c r="K679" t="s">
        <v>1613</v>
      </c>
    </row>
    <row r="680" spans="1:11" x14ac:dyDescent="0.3">
      <c r="A680" t="s">
        <v>1145</v>
      </c>
      <c r="B680" t="str">
        <f t="shared" si="21"/>
        <v>gravityScan</v>
      </c>
      <c r="C680" t="str">
        <f t="shared" si="22"/>
        <v>MunInSpaceLowLowlands</v>
      </c>
      <c r="D680" t="s">
        <v>1524</v>
      </c>
      <c r="E680" t="s">
        <v>1545</v>
      </c>
      <c r="F680" t="str">
        <f>RIGHT(Tabelle1[[#This Row],[Where]],LEN(Tabelle1[[#This Row],[Where]])-(LEN(Tabelle1[[#This Row],[Body]])+LEN(Tabelle1[[#This Row],[How]])))</f>
        <v>Lowlands</v>
      </c>
      <c r="H680" t="s">
        <v>1559</v>
      </c>
      <c r="I680" t="s">
        <v>1524</v>
      </c>
      <c r="J680" t="s">
        <v>1544</v>
      </c>
      <c r="K680" t="s">
        <v>1603</v>
      </c>
    </row>
    <row r="681" spans="1:11" x14ac:dyDescent="0.3">
      <c r="A681" t="s">
        <v>975</v>
      </c>
      <c r="B681" t="str">
        <f t="shared" si="21"/>
        <v>evaReport</v>
      </c>
      <c r="C681" t="str">
        <f t="shared" si="22"/>
        <v>MunInSpaceLowMidlandCraters</v>
      </c>
      <c r="D681" t="s">
        <v>1524</v>
      </c>
      <c r="E681" t="s">
        <v>1545</v>
      </c>
      <c r="F681" t="str">
        <f>RIGHT(Tabelle1[[#This Row],[Where]],LEN(Tabelle1[[#This Row],[Where]])-(LEN(Tabelle1[[#This Row],[Body]])+LEN(Tabelle1[[#This Row],[How]])))</f>
        <v>MidlandCraters</v>
      </c>
      <c r="H681" t="s">
        <v>1559</v>
      </c>
      <c r="I681" t="s">
        <v>1621</v>
      </c>
      <c r="J681" t="s">
        <v>1544</v>
      </c>
      <c r="K681" t="s">
        <v>1604</v>
      </c>
    </row>
    <row r="682" spans="1:11" x14ac:dyDescent="0.3">
      <c r="A682" t="s">
        <v>1147</v>
      </c>
      <c r="B682" t="str">
        <f t="shared" si="21"/>
        <v>gravityScan</v>
      </c>
      <c r="C682" t="str">
        <f t="shared" si="22"/>
        <v>MunInSpaceLowMidlandCraters</v>
      </c>
      <c r="D682" t="s">
        <v>1524</v>
      </c>
      <c r="E682" t="s">
        <v>1545</v>
      </c>
      <c r="F682" t="str">
        <f>RIGHT(Tabelle1[[#This Row],[Where]],LEN(Tabelle1[[#This Row],[Where]])-(LEN(Tabelle1[[#This Row],[Body]])+LEN(Tabelle1[[#This Row],[How]])))</f>
        <v>MidlandCraters</v>
      </c>
      <c r="H682" t="s">
        <v>1559</v>
      </c>
      <c r="I682" t="s">
        <v>1524</v>
      </c>
      <c r="J682" t="s">
        <v>1544</v>
      </c>
      <c r="K682" t="s">
        <v>1614</v>
      </c>
    </row>
    <row r="683" spans="1:11" x14ac:dyDescent="0.3">
      <c r="A683" t="s">
        <v>718</v>
      </c>
      <c r="B683" t="str">
        <f t="shared" si="21"/>
        <v>evaReport</v>
      </c>
      <c r="C683" t="str">
        <f t="shared" si="22"/>
        <v>MunInSpaceLowMidlands</v>
      </c>
      <c r="D683" t="s">
        <v>1524</v>
      </c>
      <c r="E683" t="s">
        <v>1545</v>
      </c>
      <c r="F683" t="str">
        <f>RIGHT(Tabelle1[[#This Row],[Where]],LEN(Tabelle1[[#This Row],[Where]])-(LEN(Tabelle1[[#This Row],[Body]])+LEN(Tabelle1[[#This Row],[How]])))</f>
        <v>Midlands</v>
      </c>
      <c r="H683" t="s">
        <v>1559</v>
      </c>
      <c r="I683" t="s">
        <v>1524</v>
      </c>
      <c r="J683" t="s">
        <v>1545</v>
      </c>
      <c r="K683" t="s">
        <v>1608</v>
      </c>
    </row>
    <row r="684" spans="1:11" x14ac:dyDescent="0.3">
      <c r="A684" t="s">
        <v>1141</v>
      </c>
      <c r="B684" t="str">
        <f t="shared" si="21"/>
        <v>gravityScan</v>
      </c>
      <c r="C684" t="str">
        <f t="shared" si="22"/>
        <v>MunInSpaceLowMidlands</v>
      </c>
      <c r="D684" t="s">
        <v>1524</v>
      </c>
      <c r="E684" t="s">
        <v>1545</v>
      </c>
      <c r="F684" t="str">
        <f>RIGHT(Tabelle1[[#This Row],[Where]],LEN(Tabelle1[[#This Row],[Where]])-(LEN(Tabelle1[[#This Row],[Body]])+LEN(Tabelle1[[#This Row],[How]])))</f>
        <v>Midlands</v>
      </c>
      <c r="H684" t="s">
        <v>1559</v>
      </c>
      <c r="I684" t="s">
        <v>1524</v>
      </c>
      <c r="J684" t="s">
        <v>1545</v>
      </c>
      <c r="K684" t="s">
        <v>1609</v>
      </c>
    </row>
    <row r="685" spans="1:11" x14ac:dyDescent="0.3">
      <c r="A685" t="s">
        <v>983</v>
      </c>
      <c r="B685" t="str">
        <f t="shared" si="21"/>
        <v>evaReport</v>
      </c>
      <c r="C685" t="str">
        <f t="shared" si="22"/>
        <v>MunInSpaceLowNorthernBasin</v>
      </c>
      <c r="D685" t="s">
        <v>1524</v>
      </c>
      <c r="E685" t="s">
        <v>1545</v>
      </c>
      <c r="F685" t="str">
        <f>RIGHT(Tabelle1[[#This Row],[Where]],LEN(Tabelle1[[#This Row],[Where]])-(LEN(Tabelle1[[#This Row],[Body]])+LEN(Tabelle1[[#This Row],[How]])))</f>
        <v>NorthernBasin</v>
      </c>
      <c r="H685" t="s">
        <v>1559</v>
      </c>
      <c r="I685" t="s">
        <v>1524</v>
      </c>
      <c r="J685" t="s">
        <v>1545</v>
      </c>
      <c r="K685" t="s">
        <v>1610</v>
      </c>
    </row>
    <row r="686" spans="1:11" x14ac:dyDescent="0.3">
      <c r="A686" t="s">
        <v>1401</v>
      </c>
      <c r="B686" t="str">
        <f t="shared" si="21"/>
        <v>gravityScan</v>
      </c>
      <c r="C686" t="str">
        <f t="shared" si="22"/>
        <v>MunInSpaceLowNorthernBasin</v>
      </c>
      <c r="D686" t="s">
        <v>1524</v>
      </c>
      <c r="E686" t="s">
        <v>1545</v>
      </c>
      <c r="F686" t="str">
        <f>RIGHT(Tabelle1[[#This Row],[Where]],LEN(Tabelle1[[#This Row],[Where]])-(LEN(Tabelle1[[#This Row],[Body]])+LEN(Tabelle1[[#This Row],[How]])))</f>
        <v>NorthernBasin</v>
      </c>
      <c r="H686" t="s">
        <v>1559</v>
      </c>
      <c r="I686" t="s">
        <v>1524</v>
      </c>
      <c r="J686" t="s">
        <v>1545</v>
      </c>
      <c r="K686" t="s">
        <v>1611</v>
      </c>
    </row>
    <row r="687" spans="1:11" x14ac:dyDescent="0.3">
      <c r="A687" t="s">
        <v>987</v>
      </c>
      <c r="B687" t="str">
        <f t="shared" si="21"/>
        <v>evaReport</v>
      </c>
      <c r="C687" t="str">
        <f t="shared" si="22"/>
        <v>MunInSpaceLowNorthwestCrater</v>
      </c>
      <c r="D687" t="s">
        <v>1524</v>
      </c>
      <c r="E687" t="s">
        <v>1545</v>
      </c>
      <c r="F687" t="str">
        <f>RIGHT(Tabelle1[[#This Row],[Where]],LEN(Tabelle1[[#This Row],[Where]])-(LEN(Tabelle1[[#This Row],[Body]])+LEN(Tabelle1[[#This Row],[How]])))</f>
        <v>NorthwestCrater</v>
      </c>
      <c r="H687" t="s">
        <v>1559</v>
      </c>
      <c r="I687" t="s">
        <v>1524</v>
      </c>
      <c r="J687" t="s">
        <v>1545</v>
      </c>
      <c r="K687" t="s">
        <v>1612</v>
      </c>
    </row>
    <row r="688" spans="1:11" x14ac:dyDescent="0.3">
      <c r="A688" t="s">
        <v>1151</v>
      </c>
      <c r="B688" t="str">
        <f t="shared" si="21"/>
        <v>gravityScan</v>
      </c>
      <c r="C688" t="str">
        <f t="shared" si="22"/>
        <v>MunInSpaceLowNorthwestCrater</v>
      </c>
      <c r="D688" t="s">
        <v>1524</v>
      </c>
      <c r="E688" t="s">
        <v>1545</v>
      </c>
      <c r="F688" t="str">
        <f>RIGHT(Tabelle1[[#This Row],[Where]],LEN(Tabelle1[[#This Row],[Where]])-(LEN(Tabelle1[[#This Row],[Body]])+LEN(Tabelle1[[#This Row],[How]])))</f>
        <v>NorthwestCrater</v>
      </c>
      <c r="H688" t="s">
        <v>1559</v>
      </c>
      <c r="I688" t="s">
        <v>1524</v>
      </c>
      <c r="J688" t="s">
        <v>1545</v>
      </c>
      <c r="K688" t="s">
        <v>1615</v>
      </c>
    </row>
    <row r="689" spans="1:11" x14ac:dyDescent="0.3">
      <c r="A689" t="s">
        <v>973</v>
      </c>
      <c r="B689" t="str">
        <f t="shared" si="21"/>
        <v>evaReport</v>
      </c>
      <c r="C689" t="str">
        <f t="shared" si="22"/>
        <v>MunInSpaceLowPolarCrater</v>
      </c>
      <c r="D689" t="s">
        <v>1524</v>
      </c>
      <c r="E689" t="s">
        <v>1545</v>
      </c>
      <c r="F689" t="str">
        <f>RIGHT(Tabelle1[[#This Row],[Where]],LEN(Tabelle1[[#This Row],[Where]])-(LEN(Tabelle1[[#This Row],[Body]])+LEN(Tabelle1[[#This Row],[How]])))</f>
        <v>PolarCrater</v>
      </c>
      <c r="H689" t="s">
        <v>1559</v>
      </c>
      <c r="I689" t="s">
        <v>1524</v>
      </c>
      <c r="J689" t="s">
        <v>1545</v>
      </c>
      <c r="K689" t="s">
        <v>1564</v>
      </c>
    </row>
    <row r="690" spans="1:11" x14ac:dyDescent="0.3">
      <c r="A690" t="s">
        <v>1395</v>
      </c>
      <c r="B690" t="str">
        <f t="shared" si="21"/>
        <v>gravityScan</v>
      </c>
      <c r="C690" t="str">
        <f t="shared" si="22"/>
        <v>MunInSpaceLowPolarCrater</v>
      </c>
      <c r="D690" t="s">
        <v>1524</v>
      </c>
      <c r="E690" t="s">
        <v>1545</v>
      </c>
      <c r="F690" t="str">
        <f>RIGHT(Tabelle1[[#This Row],[Where]],LEN(Tabelle1[[#This Row],[Where]])-(LEN(Tabelle1[[#This Row],[Body]])+LEN(Tabelle1[[#This Row],[How]])))</f>
        <v>PolarCrater</v>
      </c>
      <c r="H690" t="s">
        <v>1559</v>
      </c>
      <c r="I690" t="s">
        <v>1524</v>
      </c>
      <c r="J690" t="s">
        <v>1545</v>
      </c>
      <c r="K690" t="s">
        <v>1602</v>
      </c>
    </row>
    <row r="691" spans="1:11" x14ac:dyDescent="0.3">
      <c r="A691" t="s">
        <v>963</v>
      </c>
      <c r="B691" t="str">
        <f t="shared" si="21"/>
        <v>evaReport</v>
      </c>
      <c r="C691" t="str">
        <f t="shared" si="22"/>
        <v>MunInSpaceLowPolarLowlands</v>
      </c>
      <c r="D691" t="s">
        <v>1524</v>
      </c>
      <c r="E691" t="s">
        <v>1545</v>
      </c>
      <c r="F691" t="str">
        <f>RIGHT(Tabelle1[[#This Row],[Where]],LEN(Tabelle1[[#This Row],[Where]])-(LEN(Tabelle1[[#This Row],[Body]])+LEN(Tabelle1[[#This Row],[How]])))</f>
        <v>PolarLowlands</v>
      </c>
      <c r="H691" t="s">
        <v>1559</v>
      </c>
      <c r="I691" t="s">
        <v>1524</v>
      </c>
      <c r="J691" t="s">
        <v>1545</v>
      </c>
      <c r="K691" t="s">
        <v>1613</v>
      </c>
    </row>
    <row r="692" spans="1:11" x14ac:dyDescent="0.3">
      <c r="A692" t="s">
        <v>1393</v>
      </c>
      <c r="B692" t="str">
        <f t="shared" si="21"/>
        <v>gravityScan</v>
      </c>
      <c r="C692" t="str">
        <f t="shared" si="22"/>
        <v>MunInSpaceLowPolarLowlands</v>
      </c>
      <c r="D692" t="s">
        <v>1524</v>
      </c>
      <c r="E692" t="s">
        <v>1545</v>
      </c>
      <c r="F692" t="str">
        <f>RIGHT(Tabelle1[[#This Row],[Where]],LEN(Tabelle1[[#This Row],[Where]])-(LEN(Tabelle1[[#This Row],[Body]])+LEN(Tabelle1[[#This Row],[How]])))</f>
        <v>PolarLowlands</v>
      </c>
      <c r="H692" t="s">
        <v>1559</v>
      </c>
      <c r="I692" t="s">
        <v>1524</v>
      </c>
      <c r="J692" t="s">
        <v>1545</v>
      </c>
      <c r="K692" t="s">
        <v>1603</v>
      </c>
    </row>
    <row r="693" spans="1:11" x14ac:dyDescent="0.3">
      <c r="A693" t="s">
        <v>720</v>
      </c>
      <c r="B693" t="str">
        <f t="shared" si="21"/>
        <v>evaReport</v>
      </c>
      <c r="C693" t="str">
        <f t="shared" si="22"/>
        <v>MunInSpaceLowPoles</v>
      </c>
      <c r="D693" t="s">
        <v>1524</v>
      </c>
      <c r="E693" t="s">
        <v>1545</v>
      </c>
      <c r="F693" t="str">
        <f>RIGHT(Tabelle1[[#This Row],[Where]],LEN(Tabelle1[[#This Row],[Where]])-(LEN(Tabelle1[[#This Row],[Body]])+LEN(Tabelle1[[#This Row],[How]])))</f>
        <v>Poles</v>
      </c>
      <c r="H693" t="s">
        <v>1559</v>
      </c>
      <c r="I693" t="s">
        <v>1524</v>
      </c>
      <c r="J693" t="s">
        <v>1545</v>
      </c>
      <c r="K693" t="s">
        <v>1616</v>
      </c>
    </row>
    <row r="694" spans="1:11" x14ac:dyDescent="0.3">
      <c r="A694" t="s">
        <v>1391</v>
      </c>
      <c r="B694" t="str">
        <f t="shared" si="21"/>
        <v>gravityScan</v>
      </c>
      <c r="C694" t="str">
        <f t="shared" si="22"/>
        <v>MunInSpaceLowPoles</v>
      </c>
      <c r="D694" t="s">
        <v>1524</v>
      </c>
      <c r="E694" t="s">
        <v>1545</v>
      </c>
      <c r="F694" t="str">
        <f>RIGHT(Tabelle1[[#This Row],[Where]],LEN(Tabelle1[[#This Row],[Where]])-(LEN(Tabelle1[[#This Row],[Body]])+LEN(Tabelle1[[#This Row],[How]])))</f>
        <v>Poles</v>
      </c>
      <c r="H694" t="s">
        <v>1559</v>
      </c>
      <c r="I694" t="s">
        <v>1524</v>
      </c>
      <c r="J694" t="s">
        <v>1545</v>
      </c>
      <c r="K694" t="s">
        <v>1617</v>
      </c>
    </row>
    <row r="695" spans="1:11" x14ac:dyDescent="0.3">
      <c r="A695" t="s">
        <v>989</v>
      </c>
      <c r="B695" t="str">
        <f t="shared" si="21"/>
        <v>evaReport</v>
      </c>
      <c r="C695" t="str">
        <f t="shared" si="22"/>
        <v>MunInSpaceLowSouthwestCrater</v>
      </c>
      <c r="D695" t="s">
        <v>1524</v>
      </c>
      <c r="E695" t="s">
        <v>1545</v>
      </c>
      <c r="F695" t="str">
        <f>RIGHT(Tabelle1[[#This Row],[Where]],LEN(Tabelle1[[#This Row],[Where]])-(LEN(Tabelle1[[#This Row],[Body]])+LEN(Tabelle1[[#This Row],[How]])))</f>
        <v>SouthwestCrater</v>
      </c>
      <c r="H695" t="s">
        <v>1559</v>
      </c>
      <c r="I695" t="s">
        <v>1524</v>
      </c>
      <c r="J695" t="s">
        <v>1545</v>
      </c>
      <c r="K695" t="s">
        <v>1618</v>
      </c>
    </row>
    <row r="696" spans="1:11" x14ac:dyDescent="0.3">
      <c r="A696" t="s">
        <v>1403</v>
      </c>
      <c r="B696" t="str">
        <f t="shared" si="21"/>
        <v>gravityScan</v>
      </c>
      <c r="C696" t="str">
        <f t="shared" si="22"/>
        <v>MunInSpaceLowSouthwestCrater</v>
      </c>
      <c r="D696" t="s">
        <v>1524</v>
      </c>
      <c r="E696" t="s">
        <v>1545</v>
      </c>
      <c r="F696" t="str">
        <f>RIGHT(Tabelle1[[#This Row],[Where]],LEN(Tabelle1[[#This Row],[Where]])-(LEN(Tabelle1[[#This Row],[Body]])+LEN(Tabelle1[[#This Row],[How]])))</f>
        <v>SouthwestCrater</v>
      </c>
      <c r="H696" t="s">
        <v>1559</v>
      </c>
      <c r="I696" t="s">
        <v>1524</v>
      </c>
      <c r="J696" t="s">
        <v>1545</v>
      </c>
      <c r="K696" t="s">
        <v>1619</v>
      </c>
    </row>
    <row r="697" spans="1:11" x14ac:dyDescent="0.3">
      <c r="A697" t="s">
        <v>969</v>
      </c>
      <c r="B697" t="str">
        <f t="shared" si="21"/>
        <v>evaReport</v>
      </c>
      <c r="C697" t="str">
        <f t="shared" si="22"/>
        <v>MunInSpaceLowTwinCraters</v>
      </c>
      <c r="D697" t="s">
        <v>1524</v>
      </c>
      <c r="E697" t="s">
        <v>1545</v>
      </c>
      <c r="F697" t="str">
        <f>RIGHT(Tabelle1[[#This Row],[Where]],LEN(Tabelle1[[#This Row],[Where]])-(LEN(Tabelle1[[#This Row],[Body]])+LEN(Tabelle1[[#This Row],[How]])))</f>
        <v>TwinCraters</v>
      </c>
      <c r="H697" t="s">
        <v>1559</v>
      </c>
      <c r="I697" t="s">
        <v>1524</v>
      </c>
      <c r="J697" t="s">
        <v>1545</v>
      </c>
      <c r="K697" t="s">
        <v>1604</v>
      </c>
    </row>
    <row r="698" spans="1:11" x14ac:dyDescent="0.3">
      <c r="A698" t="s">
        <v>1157</v>
      </c>
      <c r="B698" t="str">
        <f t="shared" si="21"/>
        <v>gravityScan</v>
      </c>
      <c r="C698" t="str">
        <f t="shared" si="22"/>
        <v>MunInSpaceLowTwinCraters</v>
      </c>
      <c r="D698" t="s">
        <v>1524</v>
      </c>
      <c r="E698" t="s">
        <v>1545</v>
      </c>
      <c r="F698" t="str">
        <f>RIGHT(Tabelle1[[#This Row],[Where]],LEN(Tabelle1[[#This Row],[Where]])-(LEN(Tabelle1[[#This Row],[Body]])+LEN(Tabelle1[[#This Row],[How]])))</f>
        <v>TwinCraters</v>
      </c>
      <c r="H698" t="s">
        <v>1559</v>
      </c>
      <c r="I698" t="s">
        <v>1524</v>
      </c>
      <c r="J698" t="s">
        <v>1545</v>
      </c>
      <c r="K698" t="s">
        <v>1620</v>
      </c>
    </row>
    <row r="699" spans="1:11" x14ac:dyDescent="0.3">
      <c r="A699" t="s">
        <v>741</v>
      </c>
      <c r="B699" t="str">
        <f t="shared" si="21"/>
        <v>recovery</v>
      </c>
      <c r="C699" t="str">
        <f t="shared" si="22"/>
        <v>MunOrbited</v>
      </c>
      <c r="D699" t="s">
        <v>1524</v>
      </c>
      <c r="E699" t="s">
        <v>1532</v>
      </c>
      <c r="F699" t="str">
        <f>RIGHT(Tabelle1[[#This Row],[Where]],LEN(Tabelle1[[#This Row],[Where]])-(LEN(Tabelle1[[#This Row],[Body]])+LEN(Tabelle1[[#This Row],[How]])))</f>
        <v/>
      </c>
      <c r="H699" t="s">
        <v>1559</v>
      </c>
      <c r="I699" t="s">
        <v>1524</v>
      </c>
      <c r="J699" t="s">
        <v>1545</v>
      </c>
      <c r="K699" t="s">
        <v>1614</v>
      </c>
    </row>
    <row r="700" spans="1:11" x14ac:dyDescent="0.3">
      <c r="A700" t="s">
        <v>1005</v>
      </c>
      <c r="B700" t="str">
        <f t="shared" si="21"/>
        <v>magnetometer</v>
      </c>
      <c r="C700" t="str">
        <f t="shared" si="22"/>
        <v>MunSrfLanded</v>
      </c>
      <c r="D700" t="s">
        <v>1524</v>
      </c>
      <c r="E700" t="s">
        <v>1535</v>
      </c>
      <c r="F700" t="str">
        <f>RIGHT(Tabelle1[[#This Row],[Where]],LEN(Tabelle1[[#This Row],[Where]])-(LEN(Tabelle1[[#This Row],[Body]])+LEN(Tabelle1[[#This Row],[How]])))</f>
        <v/>
      </c>
      <c r="H700" t="s">
        <v>1559</v>
      </c>
      <c r="I700" t="s">
        <v>1524</v>
      </c>
      <c r="J700" t="s">
        <v>1535</v>
      </c>
      <c r="K700" t="s">
        <v>1620</v>
      </c>
    </row>
    <row r="701" spans="1:11" x14ac:dyDescent="0.3">
      <c r="A701" t="s">
        <v>1007</v>
      </c>
      <c r="B701" t="str">
        <f t="shared" si="21"/>
        <v>infraredTelescope</v>
      </c>
      <c r="C701" t="str">
        <f t="shared" si="22"/>
        <v>MunSrfLanded</v>
      </c>
      <c r="D701" t="s">
        <v>1524</v>
      </c>
      <c r="E701" t="s">
        <v>1535</v>
      </c>
      <c r="F701" t="str">
        <f>RIGHT(Tabelle1[[#This Row],[Where]],LEN(Tabelle1[[#This Row],[Where]])-(LEN(Tabelle1[[#This Row],[Body]])+LEN(Tabelle1[[#This Row],[How]])))</f>
        <v/>
      </c>
      <c r="H701" t="s">
        <v>1558</v>
      </c>
      <c r="I701" t="s">
        <v>1524</v>
      </c>
      <c r="J701" t="s">
        <v>1544</v>
      </c>
      <c r="K701" t="s">
        <v>1547</v>
      </c>
    </row>
    <row r="702" spans="1:11" x14ac:dyDescent="0.3">
      <c r="A702" t="s">
        <v>1013</v>
      </c>
      <c r="B702" t="str">
        <f t="shared" si="21"/>
        <v>evaScience</v>
      </c>
      <c r="C702" t="str">
        <f t="shared" si="22"/>
        <v>MunSrfLanded</v>
      </c>
      <c r="D702" t="s">
        <v>1524</v>
      </c>
      <c r="E702" t="s">
        <v>1535</v>
      </c>
      <c r="F702" t="str">
        <f>RIGHT(Tabelle1[[#This Row],[Where]],LEN(Tabelle1[[#This Row],[Where]])-(LEN(Tabelle1[[#This Row],[Body]])+LEN(Tabelle1[[#This Row],[How]])))</f>
        <v/>
      </c>
      <c r="H702" t="s">
        <v>1558</v>
      </c>
      <c r="I702" t="s">
        <v>1524</v>
      </c>
      <c r="J702" t="s">
        <v>1545</v>
      </c>
      <c r="K702" t="s">
        <v>1547</v>
      </c>
    </row>
    <row r="703" spans="1:11" x14ac:dyDescent="0.3">
      <c r="A703" t="s">
        <v>1015</v>
      </c>
      <c r="B703" t="str">
        <f t="shared" si="21"/>
        <v/>
      </c>
      <c r="C703" t="str">
        <f t="shared" si="22"/>
        <v>MunSrfLanded</v>
      </c>
      <c r="D703" t="s">
        <v>1524</v>
      </c>
      <c r="E703" t="s">
        <v>1535</v>
      </c>
      <c r="F703" t="str">
        <f>RIGHT(Tabelle1[[#This Row],[Where]],LEN(Tabelle1[[#This Row],[Where]])-(LEN(Tabelle1[[#This Row],[Body]])+LEN(Tabelle1[[#This Row],[How]])))</f>
        <v/>
      </c>
      <c r="H703" t="s">
        <v>1558</v>
      </c>
      <c r="I703" t="s">
        <v>1524</v>
      </c>
      <c r="J703" t="s">
        <v>1535</v>
      </c>
      <c r="K703" t="s">
        <v>1547</v>
      </c>
    </row>
    <row r="704" spans="1:11" x14ac:dyDescent="0.3">
      <c r="A704" t="s">
        <v>1019</v>
      </c>
      <c r="B704" t="str">
        <f t="shared" si="21"/>
        <v>crewReport</v>
      </c>
      <c r="C704" t="str">
        <f t="shared" si="22"/>
        <v>MunSrfLandedMidlands</v>
      </c>
      <c r="D704" t="s">
        <v>1524</v>
      </c>
      <c r="E704" t="s">
        <v>1535</v>
      </c>
      <c r="F704" t="str">
        <f>RIGHT(Tabelle1[[#This Row],[Where]],LEN(Tabelle1[[#This Row],[Where]])-(LEN(Tabelle1[[#This Row],[Body]])+LEN(Tabelle1[[#This Row],[How]])))</f>
        <v>Midlands</v>
      </c>
      <c r="H704" t="s">
        <v>1556</v>
      </c>
      <c r="I704" t="s">
        <v>1524</v>
      </c>
      <c r="J704" t="s">
        <v>1544</v>
      </c>
      <c r="K704" t="s">
        <v>1547</v>
      </c>
    </row>
    <row r="705" spans="1:11" x14ac:dyDescent="0.3">
      <c r="A705" t="s">
        <v>1021</v>
      </c>
      <c r="B705" t="str">
        <f t="shared" si="21"/>
        <v>atmosphereAnalysis</v>
      </c>
      <c r="C705" t="str">
        <f t="shared" si="22"/>
        <v>MunSrfLandedMidlands</v>
      </c>
      <c r="D705" t="s">
        <v>1524</v>
      </c>
      <c r="E705" t="s">
        <v>1535</v>
      </c>
      <c r="F705" t="str">
        <f>RIGHT(Tabelle1[[#This Row],[Where]],LEN(Tabelle1[[#This Row],[Where]])-(LEN(Tabelle1[[#This Row],[Body]])+LEN(Tabelle1[[#This Row],[How]])))</f>
        <v>Midlands</v>
      </c>
      <c r="H705" t="s">
        <v>1556</v>
      </c>
      <c r="I705" t="s">
        <v>1524</v>
      </c>
      <c r="J705" t="s">
        <v>1545</v>
      </c>
      <c r="K705" t="s">
        <v>1547</v>
      </c>
    </row>
    <row r="706" spans="1:11" x14ac:dyDescent="0.3">
      <c r="A706" t="s">
        <v>1023</v>
      </c>
      <c r="B706" t="str">
        <f t="shared" ref="B706:B733" si="23">LEFT(A706, SEARCH("@", A706) - 1)</f>
        <v>temperatureScan</v>
      </c>
      <c r="C706" t="str">
        <f t="shared" ref="C706:C733" si="24">RIGHT(A706, LEN(A706) - SEARCH("@", A706))</f>
        <v>MunSrfLandedMidlands</v>
      </c>
      <c r="D706" t="s">
        <v>1524</v>
      </c>
      <c r="E706" t="s">
        <v>1535</v>
      </c>
      <c r="F706" t="str">
        <f>RIGHT(Tabelle1[[#This Row],[Where]],LEN(Tabelle1[[#This Row],[Where]])-(LEN(Tabelle1[[#This Row],[Body]])+LEN(Tabelle1[[#This Row],[How]])))</f>
        <v>Midlands</v>
      </c>
      <c r="H706" t="s">
        <v>1556</v>
      </c>
      <c r="I706" t="s">
        <v>1524</v>
      </c>
      <c r="J706" t="s">
        <v>1535</v>
      </c>
      <c r="K706" t="s">
        <v>1547</v>
      </c>
    </row>
    <row r="707" spans="1:11" x14ac:dyDescent="0.3">
      <c r="A707" t="s">
        <v>1025</v>
      </c>
      <c r="B707" t="str">
        <f t="shared" si="23"/>
        <v>mysteryGoo</v>
      </c>
      <c r="C707" t="str">
        <f t="shared" si="24"/>
        <v>MunSrfLandedMidlands</v>
      </c>
      <c r="D707" t="s">
        <v>1524</v>
      </c>
      <c r="E707" t="s">
        <v>1535</v>
      </c>
      <c r="F707" t="str">
        <f>RIGHT(Tabelle1[[#This Row],[Where]],LEN(Tabelle1[[#This Row],[Where]])-(LEN(Tabelle1[[#This Row],[Body]])+LEN(Tabelle1[[#This Row],[How]])))</f>
        <v>Midlands</v>
      </c>
      <c r="H707" t="s">
        <v>1552</v>
      </c>
      <c r="I707" t="s">
        <v>1524</v>
      </c>
      <c r="J707" t="s">
        <v>1544</v>
      </c>
      <c r="K707" t="s">
        <v>1547</v>
      </c>
    </row>
    <row r="708" spans="1:11" x14ac:dyDescent="0.3">
      <c r="A708" t="s">
        <v>1027</v>
      </c>
      <c r="B708" t="str">
        <f t="shared" si="23"/>
        <v>barometerScan</v>
      </c>
      <c r="C708" t="str">
        <f t="shared" si="24"/>
        <v>MunSrfLandedMidlands</v>
      </c>
      <c r="D708" t="s">
        <v>1524</v>
      </c>
      <c r="E708" t="s">
        <v>1535</v>
      </c>
      <c r="F708" t="str">
        <f>RIGHT(Tabelle1[[#This Row],[Where]],LEN(Tabelle1[[#This Row],[Where]])-(LEN(Tabelle1[[#This Row],[Body]])+LEN(Tabelle1[[#This Row],[How]])))</f>
        <v>Midlands</v>
      </c>
      <c r="H708" t="s">
        <v>1552</v>
      </c>
      <c r="I708" t="s">
        <v>1524</v>
      </c>
      <c r="J708" t="s">
        <v>1545</v>
      </c>
      <c r="K708" t="s">
        <v>1547</v>
      </c>
    </row>
    <row r="709" spans="1:11" x14ac:dyDescent="0.3">
      <c r="A709" t="s">
        <v>1029</v>
      </c>
      <c r="B709" t="str">
        <f t="shared" si="23"/>
        <v>seismicScan</v>
      </c>
      <c r="C709" t="str">
        <f t="shared" si="24"/>
        <v>MunSrfLandedMidlands</v>
      </c>
      <c r="D709" t="s">
        <v>1524</v>
      </c>
      <c r="E709" t="s">
        <v>1535</v>
      </c>
      <c r="F709" t="str">
        <f>RIGHT(Tabelle1[[#This Row],[Where]],LEN(Tabelle1[[#This Row],[Where]])-(LEN(Tabelle1[[#This Row],[Body]])+LEN(Tabelle1[[#This Row],[How]])))</f>
        <v>Midlands</v>
      </c>
      <c r="H709" t="s">
        <v>1552</v>
      </c>
      <c r="I709" t="s">
        <v>1524</v>
      </c>
      <c r="J709" t="s">
        <v>1535</v>
      </c>
      <c r="K709" t="s">
        <v>1618</v>
      </c>
    </row>
    <row r="710" spans="1:11" x14ac:dyDescent="0.3">
      <c r="A710" t="s">
        <v>1031</v>
      </c>
      <c r="B710" t="str">
        <f t="shared" si="23"/>
        <v>surfaceSample</v>
      </c>
      <c r="C710" t="str">
        <f t="shared" si="24"/>
        <v>MunSrfLandedMidlands</v>
      </c>
      <c r="D710" t="s">
        <v>1524</v>
      </c>
      <c r="E710" t="s">
        <v>1535</v>
      </c>
      <c r="F710" t="str">
        <f>RIGHT(Tabelle1[[#This Row],[Where]],LEN(Tabelle1[[#This Row],[Where]])-(LEN(Tabelle1[[#This Row],[Body]])+LEN(Tabelle1[[#This Row],[How]])))</f>
        <v>Midlands</v>
      </c>
      <c r="H710" t="s">
        <v>1552</v>
      </c>
      <c r="I710" t="s">
        <v>1524</v>
      </c>
      <c r="J710" t="s">
        <v>1535</v>
      </c>
      <c r="K710" t="s">
        <v>1620</v>
      </c>
    </row>
    <row r="711" spans="1:11" x14ac:dyDescent="0.3">
      <c r="A711" t="s">
        <v>1033</v>
      </c>
      <c r="B711" t="str">
        <f t="shared" si="23"/>
        <v>evaReport</v>
      </c>
      <c r="C711" t="str">
        <f t="shared" si="24"/>
        <v>MunSrfLandedMidlands</v>
      </c>
      <c r="D711" t="s">
        <v>1524</v>
      </c>
      <c r="E711" t="s">
        <v>1535</v>
      </c>
      <c r="F711" t="str">
        <f>RIGHT(Tabelle1[[#This Row],[Where]],LEN(Tabelle1[[#This Row],[Where]])-(LEN(Tabelle1[[#This Row],[Body]])+LEN(Tabelle1[[#This Row],[How]])))</f>
        <v>Midlands</v>
      </c>
      <c r="H711" t="s">
        <v>1550</v>
      </c>
      <c r="I711" t="s">
        <v>1524</v>
      </c>
      <c r="J711" t="s">
        <v>1544</v>
      </c>
      <c r="K711" t="s">
        <v>1547</v>
      </c>
    </row>
    <row r="712" spans="1:11" x14ac:dyDescent="0.3">
      <c r="A712" t="s">
        <v>991</v>
      </c>
      <c r="B712" t="str">
        <f t="shared" si="23"/>
        <v>crewReport</v>
      </c>
      <c r="C712" t="str">
        <f t="shared" si="24"/>
        <v>MunSrfLandedPolarCrater</v>
      </c>
      <c r="D712" t="s">
        <v>1524</v>
      </c>
      <c r="E712" t="s">
        <v>1535</v>
      </c>
      <c r="F712" t="str">
        <f>RIGHT(Tabelle1[[#This Row],[Where]],LEN(Tabelle1[[#This Row],[Where]])-(LEN(Tabelle1[[#This Row],[Body]])+LEN(Tabelle1[[#This Row],[How]])))</f>
        <v>PolarCrater</v>
      </c>
      <c r="H712" t="s">
        <v>1550</v>
      </c>
      <c r="I712" t="s">
        <v>1524</v>
      </c>
      <c r="J712" t="s">
        <v>1545</v>
      </c>
      <c r="K712" t="s">
        <v>1547</v>
      </c>
    </row>
    <row r="713" spans="1:11" x14ac:dyDescent="0.3">
      <c r="A713" t="s">
        <v>993</v>
      </c>
      <c r="B713" t="str">
        <f t="shared" si="23"/>
        <v>mobileMaterialsLab</v>
      </c>
      <c r="C713" t="str">
        <f t="shared" si="24"/>
        <v>MunSrfLandedPolarCrater</v>
      </c>
      <c r="D713" t="s">
        <v>1524</v>
      </c>
      <c r="E713" t="s">
        <v>1535</v>
      </c>
      <c r="F713" t="str">
        <f>RIGHT(Tabelle1[[#This Row],[Where]],LEN(Tabelle1[[#This Row],[Where]])-(LEN(Tabelle1[[#This Row],[Body]])+LEN(Tabelle1[[#This Row],[How]])))</f>
        <v>PolarCrater</v>
      </c>
      <c r="H713" t="s">
        <v>1550</v>
      </c>
      <c r="I713" t="s">
        <v>1524</v>
      </c>
      <c r="J713" t="s">
        <v>1535</v>
      </c>
      <c r="K713" t="s">
        <v>1603</v>
      </c>
    </row>
    <row r="714" spans="1:11" x14ac:dyDescent="0.3">
      <c r="A714" t="s">
        <v>995</v>
      </c>
      <c r="B714" t="str">
        <f t="shared" si="23"/>
        <v>atmosphereAnalysis</v>
      </c>
      <c r="C714" t="str">
        <f t="shared" si="24"/>
        <v>MunSrfLandedPolarCrater</v>
      </c>
      <c r="D714" t="s">
        <v>1524</v>
      </c>
      <c r="E714" t="s">
        <v>1535</v>
      </c>
      <c r="F714" t="str">
        <f>RIGHT(Tabelle1[[#This Row],[Where]],LEN(Tabelle1[[#This Row],[Where]])-(LEN(Tabelle1[[#This Row],[Body]])+LEN(Tabelle1[[#This Row],[How]])))</f>
        <v>PolarCrater</v>
      </c>
      <c r="H714" t="s">
        <v>1550</v>
      </c>
      <c r="I714" t="s">
        <v>1524</v>
      </c>
      <c r="J714" t="s">
        <v>1535</v>
      </c>
      <c r="K714" t="s">
        <v>1618</v>
      </c>
    </row>
    <row r="715" spans="1:11" x14ac:dyDescent="0.3">
      <c r="A715" t="s">
        <v>997</v>
      </c>
      <c r="B715" t="str">
        <f t="shared" si="23"/>
        <v>temperatureScan</v>
      </c>
      <c r="C715" t="str">
        <f t="shared" si="24"/>
        <v>MunSrfLandedPolarCrater</v>
      </c>
      <c r="D715" t="s">
        <v>1524</v>
      </c>
      <c r="E715" t="s">
        <v>1535</v>
      </c>
      <c r="F715" t="str">
        <f>RIGHT(Tabelle1[[#This Row],[Where]],LEN(Tabelle1[[#This Row],[Where]])-(LEN(Tabelle1[[#This Row],[Body]])+LEN(Tabelle1[[#This Row],[How]])))</f>
        <v>PolarCrater</v>
      </c>
      <c r="H715" t="s">
        <v>1550</v>
      </c>
      <c r="I715" t="s">
        <v>1524</v>
      </c>
      <c r="J715" t="s">
        <v>1535</v>
      </c>
      <c r="K715" t="s">
        <v>1620</v>
      </c>
    </row>
    <row r="716" spans="1:11" x14ac:dyDescent="0.3">
      <c r="A716" t="s">
        <v>999</v>
      </c>
      <c r="B716" t="str">
        <f t="shared" si="23"/>
        <v>mysteryGoo</v>
      </c>
      <c r="C716" t="str">
        <f t="shared" si="24"/>
        <v>MunSrfLandedPolarCrater</v>
      </c>
      <c r="D716" t="s">
        <v>1524</v>
      </c>
      <c r="E716" t="s">
        <v>1535</v>
      </c>
      <c r="F716" t="str">
        <f>RIGHT(Tabelle1[[#This Row],[Where]],LEN(Tabelle1[[#This Row],[Where]])-(LEN(Tabelle1[[#This Row],[Body]])+LEN(Tabelle1[[#This Row],[How]])))</f>
        <v>PolarCrater</v>
      </c>
      <c r="H716" t="s">
        <v>1525</v>
      </c>
      <c r="I716" t="s">
        <v>1524</v>
      </c>
      <c r="J716" t="s">
        <v>1532</v>
      </c>
      <c r="K716" t="s">
        <v>1547</v>
      </c>
    </row>
    <row r="717" spans="1:11" x14ac:dyDescent="0.3">
      <c r="A717" t="s">
        <v>1001</v>
      </c>
      <c r="B717" t="str">
        <f t="shared" si="23"/>
        <v>barometerScan</v>
      </c>
      <c r="C717" t="str">
        <f t="shared" si="24"/>
        <v>MunSrfLandedPolarCrater</v>
      </c>
      <c r="D717" t="s">
        <v>1524</v>
      </c>
      <c r="E717" t="s">
        <v>1535</v>
      </c>
      <c r="F717" t="str">
        <f>RIGHT(Tabelle1[[#This Row],[Where]],LEN(Tabelle1[[#This Row],[Where]])-(LEN(Tabelle1[[#This Row],[Body]])+LEN(Tabelle1[[#This Row],[How]])))</f>
        <v>PolarCrater</v>
      </c>
      <c r="H717" t="s">
        <v>1525</v>
      </c>
      <c r="I717" t="s">
        <v>1524</v>
      </c>
      <c r="J717" t="s">
        <v>1546</v>
      </c>
      <c r="K717" t="s">
        <v>1547</v>
      </c>
    </row>
    <row r="718" spans="1:11" x14ac:dyDescent="0.3">
      <c r="A718" t="s">
        <v>1003</v>
      </c>
      <c r="B718" t="str">
        <f t="shared" si="23"/>
        <v>seismicScan</v>
      </c>
      <c r="C718" t="str">
        <f t="shared" si="24"/>
        <v>MunSrfLandedPolarCrater</v>
      </c>
      <c r="D718" t="s">
        <v>1524</v>
      </c>
      <c r="E718" t="s">
        <v>1535</v>
      </c>
      <c r="F718" t="str">
        <f>RIGHT(Tabelle1[[#This Row],[Where]],LEN(Tabelle1[[#This Row],[Where]])-(LEN(Tabelle1[[#This Row],[Body]])+LEN(Tabelle1[[#This Row],[How]])))</f>
        <v>PolarCrater</v>
      </c>
      <c r="H718" t="s">
        <v>1525</v>
      </c>
      <c r="I718" t="s">
        <v>1524</v>
      </c>
      <c r="J718" t="s">
        <v>1533</v>
      </c>
      <c r="K718" t="s">
        <v>1547</v>
      </c>
    </row>
    <row r="719" spans="1:11" x14ac:dyDescent="0.3">
      <c r="A719" t="s">
        <v>1009</v>
      </c>
      <c r="B719" t="str">
        <f t="shared" si="23"/>
        <v>surfaceSample</v>
      </c>
      <c r="C719" t="str">
        <f t="shared" si="24"/>
        <v>MunSrfLandedPolarCrater</v>
      </c>
      <c r="D719" t="s">
        <v>1524</v>
      </c>
      <c r="E719" t="s">
        <v>1535</v>
      </c>
      <c r="F719" t="str">
        <f>RIGHT(Tabelle1[[#This Row],[Where]],LEN(Tabelle1[[#This Row],[Where]])-(LEN(Tabelle1[[#This Row],[Body]])+LEN(Tabelle1[[#This Row],[How]])))</f>
        <v>PolarCrater</v>
      </c>
      <c r="H719" t="s">
        <v>1557</v>
      </c>
      <c r="I719" t="s">
        <v>1524</v>
      </c>
      <c r="J719" t="s">
        <v>1544</v>
      </c>
      <c r="K719" t="s">
        <v>1547</v>
      </c>
    </row>
    <row r="720" spans="1:11" x14ac:dyDescent="0.3">
      <c r="A720" t="s">
        <v>1011</v>
      </c>
      <c r="B720" t="str">
        <f t="shared" si="23"/>
        <v>evaReport</v>
      </c>
      <c r="C720" t="str">
        <f t="shared" si="24"/>
        <v>MunSrfLandedPolarCrater</v>
      </c>
      <c r="D720" t="s">
        <v>1524</v>
      </c>
      <c r="E720" t="s">
        <v>1535</v>
      </c>
      <c r="F720" t="str">
        <f>RIGHT(Tabelle1[[#This Row],[Where]],LEN(Tabelle1[[#This Row],[Where]])-(LEN(Tabelle1[[#This Row],[Body]])+LEN(Tabelle1[[#This Row],[How]])))</f>
        <v>PolarCrater</v>
      </c>
      <c r="H720" t="s">
        <v>1557</v>
      </c>
      <c r="I720" t="s">
        <v>1524</v>
      </c>
      <c r="J720" t="s">
        <v>1545</v>
      </c>
      <c r="K720" t="s">
        <v>1547</v>
      </c>
    </row>
    <row r="721" spans="1:11" x14ac:dyDescent="0.3">
      <c r="A721" t="s">
        <v>1405</v>
      </c>
      <c r="B721" t="str">
        <f t="shared" si="23"/>
        <v>crewReport</v>
      </c>
      <c r="C721" t="str">
        <f t="shared" si="24"/>
        <v>MunSrfLandedSouthwestCrater</v>
      </c>
      <c r="D721" t="s">
        <v>1524</v>
      </c>
      <c r="E721" t="s">
        <v>1535</v>
      </c>
      <c r="F721" t="str">
        <f>RIGHT(Tabelle1[[#This Row],[Where]],LEN(Tabelle1[[#This Row],[Where]])-(LEN(Tabelle1[[#This Row],[Body]])+LEN(Tabelle1[[#This Row],[How]])))</f>
        <v>SouthwestCrater</v>
      </c>
      <c r="H721" t="s">
        <v>1557</v>
      </c>
      <c r="I721" t="s">
        <v>1524</v>
      </c>
      <c r="J721" t="s">
        <v>1535</v>
      </c>
      <c r="K721" t="s">
        <v>1603</v>
      </c>
    </row>
    <row r="722" spans="1:11" x14ac:dyDescent="0.3">
      <c r="A722" t="s">
        <v>1407</v>
      </c>
      <c r="B722" t="str">
        <f t="shared" si="23"/>
        <v>atmosphereAnalysis</v>
      </c>
      <c r="C722" t="str">
        <f t="shared" si="24"/>
        <v>MunSrfLandedSouthwestCrater</v>
      </c>
      <c r="D722" t="s">
        <v>1524</v>
      </c>
      <c r="E722" t="s">
        <v>1535</v>
      </c>
      <c r="F722" t="str">
        <f>RIGHT(Tabelle1[[#This Row],[Where]],LEN(Tabelle1[[#This Row],[Where]])-(LEN(Tabelle1[[#This Row],[Body]])+LEN(Tabelle1[[#This Row],[How]])))</f>
        <v>SouthwestCrater</v>
      </c>
      <c r="H722" t="s">
        <v>1557</v>
      </c>
      <c r="I722" t="s">
        <v>1524</v>
      </c>
      <c r="J722" t="s">
        <v>1535</v>
      </c>
      <c r="K722" t="s">
        <v>1618</v>
      </c>
    </row>
    <row r="723" spans="1:11" x14ac:dyDescent="0.3">
      <c r="A723" t="s">
        <v>1409</v>
      </c>
      <c r="B723" t="str">
        <f t="shared" si="23"/>
        <v>mobileMaterialsLab</v>
      </c>
      <c r="C723" t="str">
        <f t="shared" si="24"/>
        <v>MunSrfLandedSouthwestCrater</v>
      </c>
      <c r="D723" t="s">
        <v>1524</v>
      </c>
      <c r="E723" t="s">
        <v>1535</v>
      </c>
      <c r="F723" t="str">
        <f>RIGHT(Tabelle1[[#This Row],[Where]],LEN(Tabelle1[[#This Row],[Where]])-(LEN(Tabelle1[[#This Row],[Body]])+LEN(Tabelle1[[#This Row],[How]])))</f>
        <v>SouthwestCrater</v>
      </c>
      <c r="H723" t="s">
        <v>1557</v>
      </c>
      <c r="I723" t="s">
        <v>1524</v>
      </c>
      <c r="J723" t="s">
        <v>1535</v>
      </c>
      <c r="K723" t="s">
        <v>1620</v>
      </c>
    </row>
    <row r="724" spans="1:11" x14ac:dyDescent="0.3">
      <c r="A724" t="s">
        <v>1411</v>
      </c>
      <c r="B724" t="str">
        <f t="shared" si="23"/>
        <v>gravityScan</v>
      </c>
      <c r="C724" t="str">
        <f t="shared" si="24"/>
        <v>MunSrfLandedSouthwestCrater</v>
      </c>
      <c r="D724" t="s">
        <v>1524</v>
      </c>
      <c r="E724" t="s">
        <v>1535</v>
      </c>
      <c r="F724" t="str">
        <f>RIGHT(Tabelle1[[#This Row],[Where]],LEN(Tabelle1[[#This Row],[Where]])-(LEN(Tabelle1[[#This Row],[Body]])+LEN(Tabelle1[[#This Row],[How]])))</f>
        <v>SouthwestCrater</v>
      </c>
      <c r="H724" t="s">
        <v>1553</v>
      </c>
      <c r="I724" t="s">
        <v>1524</v>
      </c>
      <c r="J724" t="s">
        <v>1544</v>
      </c>
      <c r="K724" t="s">
        <v>1547</v>
      </c>
    </row>
    <row r="725" spans="1:11" x14ac:dyDescent="0.3">
      <c r="A725" t="s">
        <v>1413</v>
      </c>
      <c r="B725" t="str">
        <f t="shared" si="23"/>
        <v>barometerScan</v>
      </c>
      <c r="C725" t="str">
        <f t="shared" si="24"/>
        <v>MunSrfLandedSouthwestCrater</v>
      </c>
      <c r="D725" t="s">
        <v>1524</v>
      </c>
      <c r="E725" t="s">
        <v>1535</v>
      </c>
      <c r="F725" t="str">
        <f>RIGHT(Tabelle1[[#This Row],[Where]],LEN(Tabelle1[[#This Row],[Where]])-(LEN(Tabelle1[[#This Row],[Body]])+LEN(Tabelle1[[#This Row],[How]])))</f>
        <v>SouthwestCrater</v>
      </c>
      <c r="H725" t="s">
        <v>1553</v>
      </c>
      <c r="I725" t="s">
        <v>1524</v>
      </c>
      <c r="J725" t="s">
        <v>1545</v>
      </c>
      <c r="K725" t="s">
        <v>1547</v>
      </c>
    </row>
    <row r="726" spans="1:11" x14ac:dyDescent="0.3">
      <c r="A726" t="s">
        <v>1415</v>
      </c>
      <c r="B726" t="str">
        <f t="shared" si="23"/>
        <v>mysteryGoo</v>
      </c>
      <c r="C726" t="str">
        <f t="shared" si="24"/>
        <v>MunSrfLandedSouthwestCrater</v>
      </c>
      <c r="D726" t="s">
        <v>1524</v>
      </c>
      <c r="E726" t="s">
        <v>1535</v>
      </c>
      <c r="F726" t="str">
        <f>RIGHT(Tabelle1[[#This Row],[Where]],LEN(Tabelle1[[#This Row],[Where]])-(LEN(Tabelle1[[#This Row],[Body]])+LEN(Tabelle1[[#This Row],[How]])))</f>
        <v>SouthwestCrater</v>
      </c>
      <c r="H726" t="s">
        <v>1553</v>
      </c>
      <c r="I726" t="s">
        <v>1524</v>
      </c>
      <c r="J726" t="s">
        <v>1535</v>
      </c>
      <c r="K726" t="s">
        <v>1603</v>
      </c>
    </row>
    <row r="727" spans="1:11" x14ac:dyDescent="0.3">
      <c r="A727" t="s">
        <v>1417</v>
      </c>
      <c r="B727" t="str">
        <f t="shared" si="23"/>
        <v>seismicScan</v>
      </c>
      <c r="C727" t="str">
        <f t="shared" si="24"/>
        <v>MunSrfLandedSouthwestCrater</v>
      </c>
      <c r="D727" t="s">
        <v>1524</v>
      </c>
      <c r="E727" t="s">
        <v>1535</v>
      </c>
      <c r="F727" t="str">
        <f>RIGHT(Tabelle1[[#This Row],[Where]],LEN(Tabelle1[[#This Row],[Where]])-(LEN(Tabelle1[[#This Row],[Body]])+LEN(Tabelle1[[#This Row],[How]])))</f>
        <v>SouthwestCrater</v>
      </c>
      <c r="H727" t="s">
        <v>1553</v>
      </c>
      <c r="I727" t="s">
        <v>1524</v>
      </c>
      <c r="J727" t="s">
        <v>1535</v>
      </c>
      <c r="K727" t="s">
        <v>1618</v>
      </c>
    </row>
    <row r="728" spans="1:11" x14ac:dyDescent="0.3">
      <c r="A728" t="s">
        <v>1419</v>
      </c>
      <c r="B728" t="str">
        <f t="shared" si="23"/>
        <v>temperatureScan</v>
      </c>
      <c r="C728" t="str">
        <f t="shared" si="24"/>
        <v>MunSrfLandedSouthwestCrater</v>
      </c>
      <c r="D728" t="s">
        <v>1524</v>
      </c>
      <c r="E728" t="s">
        <v>1535</v>
      </c>
      <c r="F728" t="str">
        <f>RIGHT(Tabelle1[[#This Row],[Where]],LEN(Tabelle1[[#This Row],[Where]])-(LEN(Tabelle1[[#This Row],[Body]])+LEN(Tabelle1[[#This Row],[How]])))</f>
        <v>SouthwestCrater</v>
      </c>
      <c r="H728" t="s">
        <v>1553</v>
      </c>
      <c r="I728" t="s">
        <v>1524</v>
      </c>
      <c r="J728" t="s">
        <v>1535</v>
      </c>
      <c r="K728" t="s">
        <v>1620</v>
      </c>
    </row>
    <row r="729" spans="1:11" x14ac:dyDescent="0.3">
      <c r="A729" t="s">
        <v>1421</v>
      </c>
      <c r="B729" t="str">
        <f t="shared" si="23"/>
        <v>surfaceSample</v>
      </c>
      <c r="C729" t="str">
        <f t="shared" si="24"/>
        <v>MunSrfLandedSouthwestCrater</v>
      </c>
      <c r="D729" t="s">
        <v>1524</v>
      </c>
      <c r="E729" t="s">
        <v>1535</v>
      </c>
      <c r="F729" t="str">
        <f>RIGHT(Tabelle1[[#This Row],[Where]],LEN(Tabelle1[[#This Row],[Where]])-(LEN(Tabelle1[[#This Row],[Body]])+LEN(Tabelle1[[#This Row],[How]])))</f>
        <v>SouthwestCrater</v>
      </c>
      <c r="H729" t="s">
        <v>1549</v>
      </c>
      <c r="I729" t="s">
        <v>1524</v>
      </c>
      <c r="J729" t="s">
        <v>1544</v>
      </c>
      <c r="K729" t="s">
        <v>1547</v>
      </c>
    </row>
    <row r="730" spans="1:11" x14ac:dyDescent="0.3">
      <c r="A730" t="s">
        <v>1423</v>
      </c>
      <c r="B730" t="str">
        <f t="shared" si="23"/>
        <v>evaReport</v>
      </c>
      <c r="C730" t="str">
        <f t="shared" si="24"/>
        <v>MunSrfLandedSouthwestCrater</v>
      </c>
      <c r="D730" t="s">
        <v>1524</v>
      </c>
      <c r="E730" t="s">
        <v>1535</v>
      </c>
      <c r="F730" t="str">
        <f>RIGHT(Tabelle1[[#This Row],[Where]],LEN(Tabelle1[[#This Row],[Where]])-(LEN(Tabelle1[[#This Row],[Body]])+LEN(Tabelle1[[#This Row],[How]])))</f>
        <v>SouthwestCrater</v>
      </c>
      <c r="H730" t="s">
        <v>1549</v>
      </c>
      <c r="I730" t="s">
        <v>1524</v>
      </c>
      <c r="J730" t="s">
        <v>1545</v>
      </c>
      <c r="K730" t="s">
        <v>1547</v>
      </c>
    </row>
    <row r="731" spans="1:11" x14ac:dyDescent="0.3">
      <c r="A731" t="s">
        <v>1167</v>
      </c>
      <c r="B731" t="str">
        <f t="shared" si="23"/>
        <v>recovery</v>
      </c>
      <c r="C731" t="str">
        <f t="shared" si="24"/>
        <v>MunSubOrbited</v>
      </c>
      <c r="D731" t="s">
        <v>1524</v>
      </c>
      <c r="E731" t="s">
        <v>1546</v>
      </c>
      <c r="F731" t="str">
        <f>RIGHT(Tabelle1[[#This Row],[Where]],LEN(Tabelle1[[#This Row],[Where]])-(LEN(Tabelle1[[#This Row],[Body]])+LEN(Tabelle1[[#This Row],[How]])))</f>
        <v/>
      </c>
      <c r="H731" t="s">
        <v>1549</v>
      </c>
      <c r="I731" t="s">
        <v>1524</v>
      </c>
      <c r="J731" t="s">
        <v>1535</v>
      </c>
      <c r="K731" t="s">
        <v>1603</v>
      </c>
    </row>
    <row r="732" spans="1:11" x14ac:dyDescent="0.3">
      <c r="A732" t="s">
        <v>1170</v>
      </c>
      <c r="B732" t="str">
        <f t="shared" si="23"/>
        <v>recovery</v>
      </c>
      <c r="C732" t="str">
        <f t="shared" si="24"/>
        <v>MunSurfaced</v>
      </c>
      <c r="D732" t="s">
        <v>1524</v>
      </c>
      <c r="E732" t="s">
        <v>1533</v>
      </c>
      <c r="F732" t="str">
        <f>RIGHT(Tabelle1[[#This Row],[Where]],LEN(Tabelle1[[#This Row],[Where]])-(LEN(Tabelle1[[#This Row],[Body]])+LEN(Tabelle1[[#This Row],[How]])))</f>
        <v/>
      </c>
      <c r="H732" t="s">
        <v>1549</v>
      </c>
      <c r="I732" t="s">
        <v>1524</v>
      </c>
      <c r="J732" t="s">
        <v>1535</v>
      </c>
      <c r="K732" t="s">
        <v>1618</v>
      </c>
    </row>
    <row r="733" spans="1:11" x14ac:dyDescent="0.3">
      <c r="A733" t="s">
        <v>1173</v>
      </c>
      <c r="B733" t="str">
        <f t="shared" si="23"/>
        <v/>
      </c>
      <c r="C733" t="str">
        <f t="shared" si="24"/>
        <v>SunInSpaceHigh</v>
      </c>
      <c r="D733" t="s">
        <v>1529</v>
      </c>
      <c r="E733" t="s">
        <v>1544</v>
      </c>
      <c r="F733" t="str">
        <f>RIGHT(Tabelle1[[#This Row],[Where]],LEN(Tabelle1[[#This Row],[Where]])-(LEN(Tabelle1[[#This Row],[Body]])+LEN(Tabelle1[[#This Row],[How]])))</f>
        <v/>
      </c>
      <c r="H733" t="s">
        <v>1549</v>
      </c>
      <c r="I733" t="s">
        <v>1524</v>
      </c>
      <c r="J733" t="s">
        <v>1535</v>
      </c>
      <c r="K733" t="s">
        <v>1620</v>
      </c>
    </row>
    <row r="734" spans="1:11" x14ac:dyDescent="0.3">
      <c r="H734" t="s">
        <v>1547</v>
      </c>
      <c r="I734" t="s">
        <v>1529</v>
      </c>
      <c r="J734" t="s">
        <v>1544</v>
      </c>
      <c r="K734" t="s">
        <v>1547</v>
      </c>
    </row>
  </sheetData>
  <mergeCells count="1">
    <mergeCell ref="M2:P2"/>
  </mergeCells>
  <phoneticPr fontId="18" type="noConversion"/>
  <hyperlinks>
    <hyperlink ref="A15" r:id="rId1" xr:uid="{1FE75A8A-7A9C-47DA-9E55-BECFA2DE89F7}"/>
  </hyperlinks>
  <pageMargins left="0.7" right="0.7" top="0.78740157499999996" bottom="0.78740157499999996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output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Funk</dc:creator>
  <cp:lastModifiedBy>Daniel Funk</cp:lastModifiedBy>
  <dcterms:created xsi:type="dcterms:W3CDTF">2024-07-12T19:47:53Z</dcterms:created>
  <dcterms:modified xsi:type="dcterms:W3CDTF">2024-07-27T19:22:14Z</dcterms:modified>
</cp:coreProperties>
</file>