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an\Downloads\"/>
    </mc:Choice>
  </mc:AlternateContent>
  <xr:revisionPtr revIDLastSave="0" documentId="13_ncr:1_{6B5BDF21-8E81-46E4-9DE8-ACE7A2BFAAE1}" xr6:coauthVersionLast="46" xr6:coauthVersionMax="46" xr10:uidLastSave="{00000000-0000-0000-0000-000000000000}"/>
  <bookViews>
    <workbookView xWindow="-108" yWindow="-108" windowWidth="30936" windowHeight="16896" activeTab="1" xr2:uid="{2EAF2FF9-AFE1-45CB-BA33-B71752CE3960}"/>
  </bookViews>
  <sheets>
    <sheet name="1 Trimester" sheetId="1" r:id="rId1"/>
    <sheet name="2 Trimester" sheetId="2" r:id="rId2"/>
    <sheet name="3 Trimest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3" i="2" l="1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32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5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32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5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32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5" i="2"/>
  <c r="AS56" i="2" l="1"/>
  <c r="AS54" i="2"/>
  <c r="AS52" i="2"/>
  <c r="AS50" i="2"/>
  <c r="AS48" i="2"/>
  <c r="AS46" i="2"/>
  <c r="AS44" i="2"/>
  <c r="AS42" i="2"/>
  <c r="AS40" i="2"/>
  <c r="AS38" i="2"/>
  <c r="AS36" i="2"/>
  <c r="AS34" i="2"/>
  <c r="AS32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3" i="2"/>
  <c r="AS35" i="2"/>
  <c r="AS37" i="2"/>
  <c r="AS39" i="2"/>
  <c r="AS41" i="2"/>
  <c r="AS43" i="2"/>
  <c r="AS45" i="2"/>
  <c r="AS47" i="2"/>
  <c r="AS49" i="2"/>
  <c r="AS51" i="2"/>
  <c r="AS53" i="2"/>
  <c r="AS55" i="2"/>
  <c r="AS57" i="2"/>
  <c r="AS58" i="2"/>
  <c r="AS59" i="2"/>
  <c r="AS60" i="2"/>
  <c r="AS61" i="2"/>
  <c r="AS62" i="2"/>
  <c r="AS63" i="2"/>
  <c r="AS64" i="2"/>
  <c r="AS65" i="2"/>
  <c r="AS66" i="2"/>
  <c r="V79" i="3" l="1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78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AO56" i="3"/>
  <c r="AN56" i="3"/>
  <c r="AM56" i="3"/>
  <c r="AO55" i="3"/>
  <c r="AN55" i="3"/>
  <c r="AM55" i="3"/>
  <c r="AO54" i="3"/>
  <c r="AN54" i="3"/>
  <c r="AM54" i="3"/>
  <c r="AO53" i="3"/>
  <c r="AN53" i="3"/>
  <c r="AM53" i="3"/>
  <c r="AO52" i="3"/>
  <c r="AN52" i="3"/>
  <c r="AM52" i="3"/>
  <c r="AO51" i="3"/>
  <c r="AN51" i="3"/>
  <c r="AM51" i="3"/>
  <c r="AO50" i="3"/>
  <c r="AN50" i="3"/>
  <c r="AM50" i="3"/>
  <c r="AO49" i="3"/>
  <c r="AN49" i="3"/>
  <c r="AM49" i="3"/>
  <c r="AO48" i="3"/>
  <c r="AN48" i="3"/>
  <c r="AM48" i="3"/>
  <c r="AO47" i="3"/>
  <c r="AN47" i="3"/>
  <c r="AM47" i="3"/>
  <c r="AO46" i="3"/>
  <c r="AN46" i="3"/>
  <c r="AM46" i="3"/>
  <c r="AO45" i="3"/>
  <c r="AN45" i="3"/>
  <c r="AM45" i="3"/>
  <c r="AO44" i="3"/>
  <c r="AN44" i="3"/>
  <c r="AM44" i="3"/>
  <c r="AO43" i="3"/>
  <c r="AN43" i="3"/>
  <c r="AM43" i="3"/>
  <c r="AO42" i="3"/>
  <c r="AN42" i="3"/>
  <c r="AM42" i="3"/>
  <c r="AO41" i="3"/>
  <c r="AN41" i="3"/>
  <c r="AM41" i="3"/>
  <c r="AO40" i="3"/>
  <c r="AN40" i="3"/>
  <c r="AM40" i="3"/>
  <c r="AO39" i="3"/>
  <c r="AN39" i="3"/>
  <c r="AM39" i="3"/>
  <c r="AO38" i="3"/>
  <c r="AN38" i="3"/>
  <c r="AM38" i="3"/>
  <c r="AO37" i="3"/>
  <c r="AN37" i="3"/>
  <c r="AM37" i="3"/>
  <c r="AO36" i="3"/>
  <c r="AN36" i="3"/>
  <c r="AM36" i="3"/>
  <c r="AO35" i="3"/>
  <c r="AN35" i="3"/>
  <c r="AM35" i="3"/>
  <c r="AO34" i="3"/>
  <c r="AN34" i="3"/>
  <c r="AM34" i="3"/>
  <c r="AO33" i="3"/>
  <c r="AN33" i="3"/>
  <c r="AM33" i="3"/>
  <c r="AO32" i="3"/>
  <c r="AN32" i="3"/>
  <c r="AM32" i="3"/>
  <c r="AO29" i="3"/>
  <c r="AN29" i="3"/>
  <c r="AM29" i="3"/>
  <c r="AO28" i="3"/>
  <c r="AN28" i="3"/>
  <c r="AM28" i="3"/>
  <c r="AO27" i="3"/>
  <c r="AN27" i="3"/>
  <c r="AM27" i="3"/>
  <c r="AO26" i="3"/>
  <c r="AN26" i="3"/>
  <c r="AM26" i="3"/>
  <c r="AO25" i="3"/>
  <c r="AN25" i="3"/>
  <c r="AM25" i="3"/>
  <c r="AO24" i="3"/>
  <c r="AN24" i="3"/>
  <c r="AM24" i="3"/>
  <c r="AO23" i="3"/>
  <c r="AN23" i="3"/>
  <c r="AM23" i="3"/>
  <c r="AO22" i="3"/>
  <c r="AN22" i="3"/>
  <c r="AM22" i="3"/>
  <c r="AO21" i="3"/>
  <c r="AN21" i="3"/>
  <c r="AM21" i="3"/>
  <c r="AO20" i="3"/>
  <c r="AN20" i="3"/>
  <c r="AM20" i="3"/>
  <c r="AO19" i="3"/>
  <c r="AN19" i="3"/>
  <c r="AM19" i="3"/>
  <c r="AO18" i="3"/>
  <c r="AN18" i="3"/>
  <c r="AM18" i="3"/>
  <c r="AO17" i="3"/>
  <c r="AN17" i="3"/>
  <c r="AM17" i="3"/>
  <c r="AO16" i="3"/>
  <c r="AN16" i="3"/>
  <c r="AM16" i="3"/>
  <c r="AO15" i="3"/>
  <c r="AN15" i="3"/>
  <c r="AM15" i="3"/>
  <c r="AO14" i="3"/>
  <c r="AN14" i="3"/>
  <c r="AM14" i="3"/>
  <c r="AO13" i="3"/>
  <c r="AN13" i="3"/>
  <c r="AM13" i="3"/>
  <c r="AO12" i="3"/>
  <c r="AN12" i="3"/>
  <c r="AM12" i="3"/>
  <c r="AO11" i="3"/>
  <c r="AN11" i="3"/>
  <c r="AM11" i="3"/>
  <c r="AO10" i="3"/>
  <c r="AN10" i="3"/>
  <c r="AM10" i="3"/>
  <c r="AO9" i="3"/>
  <c r="AN9" i="3"/>
  <c r="AM9" i="3"/>
  <c r="AO8" i="3"/>
  <c r="AN8" i="3"/>
  <c r="AM8" i="3"/>
  <c r="AO7" i="3"/>
  <c r="AN7" i="3"/>
  <c r="AM7" i="3"/>
  <c r="AO6" i="3"/>
  <c r="AN6" i="3"/>
  <c r="AM6" i="3"/>
  <c r="AO5" i="3"/>
  <c r="AN5" i="3"/>
  <c r="AM5" i="3"/>
  <c r="AP56" i="1"/>
  <c r="AO56" i="1"/>
  <c r="AN56" i="1"/>
  <c r="AP55" i="1"/>
  <c r="AO55" i="1"/>
  <c r="AN55" i="1"/>
  <c r="AP54" i="1"/>
  <c r="AO54" i="1"/>
  <c r="AN54" i="1"/>
  <c r="AP53" i="1"/>
  <c r="AO53" i="1"/>
  <c r="AN53" i="1"/>
  <c r="AP52" i="1"/>
  <c r="AO52" i="1"/>
  <c r="AN52" i="1"/>
  <c r="AP51" i="1"/>
  <c r="AO51" i="1"/>
  <c r="AN51" i="1"/>
  <c r="AP50" i="1"/>
  <c r="AO50" i="1"/>
  <c r="AN50" i="1"/>
  <c r="AP49" i="1"/>
  <c r="AO49" i="1"/>
  <c r="AN49" i="1"/>
  <c r="AP48" i="1"/>
  <c r="AO48" i="1"/>
  <c r="AN48" i="1"/>
  <c r="AP47" i="1"/>
  <c r="AO47" i="1"/>
  <c r="AN47" i="1"/>
  <c r="AP46" i="1"/>
  <c r="AO46" i="1"/>
  <c r="AN46" i="1"/>
  <c r="AP45" i="1"/>
  <c r="AO45" i="1"/>
  <c r="AN45" i="1"/>
  <c r="AP44" i="1"/>
  <c r="AO44" i="1"/>
  <c r="AN44" i="1"/>
  <c r="AP43" i="1"/>
  <c r="AO43" i="1"/>
  <c r="AN43" i="1"/>
  <c r="AP42" i="1"/>
  <c r="AO42" i="1"/>
  <c r="AN42" i="1"/>
  <c r="AP41" i="1"/>
  <c r="AO41" i="1"/>
  <c r="AN41" i="1"/>
  <c r="AP40" i="1"/>
  <c r="AO40" i="1"/>
  <c r="AN40" i="1"/>
  <c r="AP39" i="1"/>
  <c r="AO39" i="1"/>
  <c r="AN39" i="1"/>
  <c r="AP38" i="1"/>
  <c r="AO38" i="1"/>
  <c r="AN38" i="1"/>
  <c r="AP37" i="1"/>
  <c r="AO37" i="1"/>
  <c r="AN37" i="1"/>
  <c r="AP36" i="1"/>
  <c r="AO36" i="1"/>
  <c r="AN36" i="1"/>
  <c r="AP35" i="1"/>
  <c r="AO35" i="1"/>
  <c r="AN35" i="1"/>
  <c r="AP34" i="1"/>
  <c r="AO34" i="1"/>
  <c r="AN34" i="1"/>
  <c r="AP33" i="1"/>
  <c r="AO33" i="1"/>
  <c r="AN33" i="1"/>
  <c r="AP32" i="1"/>
  <c r="AO32" i="1"/>
  <c r="AN32" i="1"/>
  <c r="AP29" i="1"/>
  <c r="AO29" i="1"/>
  <c r="AN29" i="1"/>
  <c r="AP28" i="1"/>
  <c r="AO28" i="1"/>
  <c r="AN28" i="1"/>
  <c r="AP27" i="1"/>
  <c r="AO27" i="1"/>
  <c r="AN27" i="1"/>
  <c r="AP26" i="1"/>
  <c r="AO26" i="1"/>
  <c r="AN26" i="1"/>
  <c r="AP25" i="1"/>
  <c r="AO25" i="1"/>
  <c r="AN25" i="1"/>
  <c r="AP24" i="1"/>
  <c r="AO24" i="1"/>
  <c r="AN24" i="1"/>
  <c r="AP23" i="1"/>
  <c r="AO23" i="1"/>
  <c r="AN23" i="1"/>
  <c r="AP22" i="1"/>
  <c r="AO22" i="1"/>
  <c r="AN22" i="1"/>
  <c r="AP21" i="1"/>
  <c r="AO21" i="1"/>
  <c r="AN21" i="1"/>
  <c r="AP20" i="1"/>
  <c r="AO20" i="1"/>
  <c r="AN20" i="1"/>
  <c r="AP19" i="1"/>
  <c r="AO19" i="1"/>
  <c r="AN19" i="1"/>
  <c r="AP18" i="1"/>
  <c r="AO18" i="1"/>
  <c r="AN18" i="1"/>
  <c r="AP17" i="1"/>
  <c r="AO17" i="1"/>
  <c r="AN17" i="1"/>
  <c r="AP16" i="1"/>
  <c r="AO16" i="1"/>
  <c r="AN16" i="1"/>
  <c r="AP15" i="1"/>
  <c r="AO15" i="1"/>
  <c r="AN15" i="1"/>
  <c r="AP14" i="1"/>
  <c r="AO14" i="1"/>
  <c r="AN14" i="1"/>
  <c r="AP13" i="1"/>
  <c r="AO13" i="1"/>
  <c r="AN13" i="1"/>
  <c r="AP12" i="1"/>
  <c r="AO12" i="1"/>
  <c r="AN12" i="1"/>
  <c r="AP11" i="1"/>
  <c r="AO11" i="1"/>
  <c r="AN11" i="1"/>
  <c r="AP10" i="1"/>
  <c r="AO10" i="1"/>
  <c r="AN10" i="1"/>
  <c r="AP9" i="1"/>
  <c r="AO9" i="1"/>
  <c r="AN9" i="1"/>
  <c r="AP8" i="1"/>
  <c r="AO8" i="1"/>
  <c r="AN8" i="1"/>
  <c r="AP7" i="1"/>
  <c r="AO7" i="1"/>
  <c r="AN7" i="1"/>
  <c r="AP6" i="1"/>
  <c r="AO6" i="1"/>
  <c r="AN6" i="1"/>
  <c r="AP5" i="1"/>
  <c r="AO5" i="1"/>
  <c r="AN5" i="1"/>
  <c r="AM57" i="3" l="1"/>
  <c r="AN30" i="3"/>
  <c r="AM30" i="3"/>
  <c r="AN57" i="3"/>
  <c r="AO30" i="3"/>
  <c r="AO57" i="3"/>
  <c r="AP57" i="1"/>
  <c r="AO57" i="1"/>
  <c r="AN57" i="1"/>
  <c r="AP30" i="1"/>
  <c r="AO30" i="1"/>
  <c r="AN30" i="1"/>
</calcChain>
</file>

<file path=xl/sharedStrings.xml><?xml version="1.0" encoding="utf-8"?>
<sst xmlns="http://schemas.openxmlformats.org/spreadsheetml/2006/main" count="879" uniqueCount="230">
  <si>
    <t>Phillip Schantl</t>
  </si>
  <si>
    <t>Mathematik</t>
  </si>
  <si>
    <t>2020/21</t>
  </si>
  <si>
    <t>Name</t>
  </si>
  <si>
    <t>Vereinbarungen</t>
  </si>
  <si>
    <t>Note der Abschlussprüfung</t>
  </si>
  <si>
    <t>Summe</t>
  </si>
  <si>
    <t>A</t>
  </si>
  <si>
    <t>*</t>
  </si>
  <si>
    <t>%</t>
  </si>
  <si>
    <t>_Klasse A</t>
  </si>
  <si>
    <t>V1</t>
  </si>
  <si>
    <t>V2</t>
  </si>
  <si>
    <t>V3</t>
  </si>
  <si>
    <t>AHS 3</t>
  </si>
  <si>
    <t>k</t>
  </si>
  <si>
    <t>Standard 3</t>
  </si>
  <si>
    <t>Standard 2</t>
  </si>
  <si>
    <t>AHS 4</t>
  </si>
  <si>
    <t>Standard 4</t>
  </si>
  <si>
    <t>f</t>
  </si>
  <si>
    <t>AHS 1</t>
  </si>
  <si>
    <t>Standard 1</t>
  </si>
  <si>
    <t>_Klasse B</t>
  </si>
  <si>
    <t>Leanna A.</t>
  </si>
  <si>
    <t>Lana B.</t>
  </si>
  <si>
    <t>Angi B.</t>
  </si>
  <si>
    <t>Lukas B.</t>
  </si>
  <si>
    <t>Niko B.</t>
  </si>
  <si>
    <t>Mia C.</t>
  </si>
  <si>
    <t>Leon D.</t>
  </si>
  <si>
    <t>Niklas E.</t>
  </si>
  <si>
    <t>Tobias E.</t>
  </si>
  <si>
    <t>Chelsea E.</t>
  </si>
  <si>
    <t>Julia-Marie F.</t>
  </si>
  <si>
    <t>Susi F.</t>
  </si>
  <si>
    <t>Alina F.</t>
  </si>
  <si>
    <t>Lena F.</t>
  </si>
  <si>
    <t>Laura G.</t>
  </si>
  <si>
    <t>Nina G.</t>
  </si>
  <si>
    <t>Johannes G.</t>
  </si>
  <si>
    <t>Christopher H.</t>
  </si>
  <si>
    <t>Corina H.</t>
  </si>
  <si>
    <t>Charly H.</t>
  </si>
  <si>
    <t>Clara J.</t>
  </si>
  <si>
    <t>Marinela J.</t>
  </si>
  <si>
    <t>Holly K.</t>
  </si>
  <si>
    <t>Sophia K.</t>
  </si>
  <si>
    <t>Enna K.</t>
  </si>
  <si>
    <t>Niki K.</t>
  </si>
  <si>
    <t>Lukas K.</t>
  </si>
  <si>
    <t>Tanja K.</t>
  </si>
  <si>
    <t>Jasmin K.</t>
  </si>
  <si>
    <t>Enes K.</t>
  </si>
  <si>
    <t>Emma L.</t>
  </si>
  <si>
    <t>Lisa L.</t>
  </si>
  <si>
    <t>Lenny L.</t>
  </si>
  <si>
    <t>Noah M.</t>
  </si>
  <si>
    <t>Riki M.</t>
  </si>
  <si>
    <t>Nejla M.</t>
  </si>
  <si>
    <t>Rikka M.</t>
  </si>
  <si>
    <t>Philipp N.</t>
  </si>
  <si>
    <t>Pascal N.</t>
  </si>
  <si>
    <t>Florian P.</t>
  </si>
  <si>
    <t>Jonas P.</t>
  </si>
  <si>
    <t>Nayana P.</t>
  </si>
  <si>
    <t>Suna P.</t>
  </si>
  <si>
    <t>Angi P.</t>
  </si>
  <si>
    <t>Denis R.</t>
  </si>
  <si>
    <t>Leon R.</t>
  </si>
  <si>
    <t>David R.</t>
  </si>
  <si>
    <t>Alex R.</t>
  </si>
  <si>
    <t>Lisa R.</t>
  </si>
  <si>
    <t>Nico S.</t>
  </si>
  <si>
    <t>Angi S.</t>
  </si>
  <si>
    <t>Jade S.</t>
  </si>
  <si>
    <t>Sandro S.</t>
  </si>
  <si>
    <t>Sarah S.</t>
  </si>
  <si>
    <t>Alida S.</t>
  </si>
  <si>
    <t>Kathi T.</t>
  </si>
  <si>
    <t>Amelie W.</t>
  </si>
  <si>
    <t>Philipp W.</t>
  </si>
  <si>
    <t>Jakob W.</t>
  </si>
  <si>
    <t>A Differential I</t>
  </si>
  <si>
    <t>A Differential II</t>
  </si>
  <si>
    <t>A Differential III</t>
  </si>
  <si>
    <t>B Integration I</t>
  </si>
  <si>
    <t>B Integration II</t>
  </si>
  <si>
    <t>B Integration III</t>
  </si>
  <si>
    <t>In E und D den großen Check gut vorbereiten</t>
  </si>
  <si>
    <t>D auf den AHS 3, E auf AHS 4 kommen</t>
  </si>
  <si>
    <t xml:space="preserve">Nach dem Mittagessen und Handy: dich hinsetzen und lernen </t>
  </si>
  <si>
    <t>#11 - Gleichungen und Bruchgleichungen I</t>
  </si>
  <si>
    <t xml:space="preserve">#12 - Assignment - Gleichungen und Bruchgleichungen II </t>
  </si>
  <si>
    <t>#13 - Kreis - Konstruktion und Berechnung I</t>
  </si>
  <si>
    <t>#14 - Kreis - Konstruktion und Berechnung II</t>
  </si>
  <si>
    <t>K</t>
  </si>
  <si>
    <t>#15 - Corona Inzidenz/Reproduktionszahl (R-Wert)</t>
  </si>
  <si>
    <t>#16 - Prisma und Pyramide I</t>
  </si>
  <si>
    <t>#17_Check - Zylinder, Kegel und Kugel I</t>
  </si>
  <si>
    <t>So weitermachen wie bisher</t>
  </si>
  <si>
    <t>Sprechstunden vermehrt wahrnehmen</t>
  </si>
  <si>
    <t xml:space="preserve">Englisch ein AHS 4 erreichen durch einen guten Check </t>
  </si>
  <si>
    <t>Assignments organisierter bearbeiten</t>
  </si>
  <si>
    <t>Assignments am Tag des SCs fertigstellen</t>
  </si>
  <si>
    <t>Sprechstunde nützen, vorher eruieren, was sie wissen will</t>
  </si>
  <si>
    <t>Sprechstunden für Fertigstellung der Assignments nützen.</t>
  </si>
  <si>
    <t>Flexistunden nützen, um Stoff mit Lehrern zu vertiefen.</t>
  </si>
  <si>
    <t xml:space="preserve">Sprechstunden für D, M, E nützen. Bewusst Englisch mit Andi sprechen. </t>
  </si>
  <si>
    <t xml:space="preserve">Oder auch die Flexistunden nützen. </t>
  </si>
  <si>
    <t xml:space="preserve">Präsenzunterricht: selbst eine Strategie überlegen, wie wir gemeinsam eine verbesserte Assignment-Arbeit schaffen. Kreativer Vorschlag. </t>
  </si>
  <si>
    <t xml:space="preserve">Die Aufnahmeprüfung bei der BULME gut vorbereiten. Konkrete Schritte dahin: die Flexistunden und Sprechstunden nützen. </t>
  </si>
  <si>
    <t xml:space="preserve">Englisch sprechen mit Andi in der Flexistunde. </t>
  </si>
  <si>
    <t>Mehr mitarbeiten: aufzeigen und Unterstützung suchen.</t>
  </si>
  <si>
    <t xml:space="preserve">Auch im Unterricht Fragen stellen und dadurch andere helfen. </t>
  </si>
  <si>
    <t xml:space="preserve">Sprechstunden und Flexistunden nützen in allen D-Fächern. </t>
  </si>
  <si>
    <t xml:space="preserve">Sich überlegen, welchen Beruf sie später ergreifen möchte. </t>
  </si>
  <si>
    <t xml:space="preserve">Ihre Assignmentarbeit rechtzeitig erledigen: </t>
  </si>
  <si>
    <t xml:space="preserve">2 Sterne bei E Check. </t>
  </si>
  <si>
    <t xml:space="preserve">Sie soll uns aufsuchen. Im nächsten OG redet sie über Fächer, Schule, Hobbies etc ca. 5min. </t>
  </si>
  <si>
    <t xml:space="preserve">Sprechstunden und Flexistunden nützen. </t>
  </si>
  <si>
    <t xml:space="preserve">Assignments: mehr Zeit investieren, nicht so minimalistisch. </t>
  </si>
  <si>
    <t>Keine getroffen (Emma ist nicht gesund).</t>
  </si>
  <si>
    <t xml:space="preserve">Ein persönliches Zukunftsziel definieren.  </t>
  </si>
  <si>
    <t xml:space="preserve">Bis 14h online sein. Wenn sie glaubt, fertig zu sein, dann mit dem Lehrer gemeinsam schauen, dass das Assignment fertig ist. Sie verpflichtet sich dazu, die Sprechstunden v.a. in M und E zu nützen. </t>
  </si>
  <si>
    <t xml:space="preserve">Geographie: Lintsch kontaktieren und mit ihm ausmachen, was sie bringen muss, um positiv zu werden. </t>
  </si>
  <si>
    <t xml:space="preserve">Assignment-Arbeit – ernster nehmen. </t>
  </si>
  <si>
    <t xml:space="preserve">Sprechstunden wahrnehmen. </t>
  </si>
  <si>
    <t xml:space="preserve">Flexistunden und Sprechstunden nützen: Nachfragen was noch zu bringen ist: Assignment-Arbeit. Besonders in M und E. </t>
  </si>
  <si>
    <t xml:space="preserve">Mitarbeit aktiver gestalten. </t>
  </si>
  <si>
    <t xml:space="preserve">Gute Leistungen und Mitarbeit aus dem Onlineunterricht mitnehmen. </t>
  </si>
  <si>
    <t xml:space="preserve">Die Sprechstunden und Flexistunden nützen. Lass dir helfen. Nachfragen, über ihren Schatten springen. </t>
  </si>
  <si>
    <t xml:space="preserve">Assignments – Verpflichtung max. 2* für Assignments </t>
  </si>
  <si>
    <t xml:space="preserve">Flexistunde und Sprechstunden nützen: nachfragen, ob alles da ist. </t>
  </si>
  <si>
    <t xml:space="preserve">Weiterhin das Gespräch mit den Lehrern suchen, wenn sie etwas braucht. </t>
  </si>
  <si>
    <t xml:space="preserve">So bleiben wie er ist.  </t>
  </si>
  <si>
    <t xml:space="preserve">Feedbackboxen berücksichtigen – Fehler ausbessern. </t>
  </si>
  <si>
    <t xml:space="preserve">Diesen Flow und die Art der Mitarbeit in den PU mitnehmen. </t>
  </si>
  <si>
    <t xml:space="preserve">Flexistunden und Sprechstunden nützen: wenn Fragen auftauchen beim Bearbeiten des Assignments oder bzgl. Vollständigkeit. </t>
  </si>
  <si>
    <t xml:space="preserve">Wieder den Lehrern gegenüber offener werden. </t>
  </si>
  <si>
    <t xml:space="preserve">Flexistunden und Sprechstunden nützen: für vollständige Assignments. </t>
  </si>
  <si>
    <t xml:space="preserve">Englisch sprechen in Sprechstunde. </t>
  </si>
  <si>
    <t xml:space="preserve">Flexistunden nützen. </t>
  </si>
  <si>
    <t xml:space="preserve">Nur diese: Selbsteinschätzung bei den Checks: wenn es eng wird, dann lieber 2* als 3*. </t>
  </si>
  <si>
    <t xml:space="preserve">Rechtschreibung weiter trainieren. </t>
  </si>
  <si>
    <t xml:space="preserve">Sich selbst weniger Druck machen. Sich nicht auf eine Notenleistung reduzieren. </t>
  </si>
  <si>
    <t>Assignments E: Feedback beachten.</t>
  </si>
  <si>
    <t xml:space="preserve">Sprechstunden in allen Dalton Fächern nützen. </t>
  </si>
  <si>
    <t xml:space="preserve">Überlegen, was er beruflich machen will. </t>
  </si>
  <si>
    <t xml:space="preserve">Lintsch kontaktieren: wie kann er sich im Semesterzeugnis verbessern? </t>
  </si>
  <si>
    <t xml:space="preserve">Flexistunden und Sprechstunden nützen! Vollständigkeit des Assignments einfordern. </t>
  </si>
  <si>
    <t xml:space="preserve">Er sollte mehr mitarbeiten. </t>
  </si>
  <si>
    <t xml:space="preserve">Julia überlegt sich Lösungsmöglichkeiten für das akute Problem, das sie zuhause jetzt hat. </t>
  </si>
  <si>
    <t xml:space="preserve">In der Flexistunde der Daltonfächer das Assignment gegenchecken lassen: Lehrer soll drüberschauen, ob alles da ist. Wichtig: dafür muss sie das Assignment fertig gemacht haben. </t>
  </si>
  <si>
    <t xml:space="preserve">Vorsatz für Geschichte, das jetzt angefangen hat: damit sie keinen 4 hat à Mittun und die Möglichkeiten nützen. </t>
  </si>
  <si>
    <t xml:space="preserve">Wieder in die Schule kommen. Nachbringschulden ausgleichen. Flexistunde nützen. Assignments überprüfen.  </t>
  </si>
  <si>
    <t xml:space="preserve">Sich Pläne zurechtlegen. Wiederholen oder was? </t>
  </si>
  <si>
    <t xml:space="preserve">Flexistunden/Sprechstunden für Fragen nützen. </t>
  </si>
  <si>
    <t xml:space="preserve">Sich keinen Druck machen: auch mal 2* nehmen. </t>
  </si>
  <si>
    <t xml:space="preserve">Allein arbeiten und sein eigenes Tempo fahren. </t>
  </si>
  <si>
    <t xml:space="preserve">Sich nicht ablenken lassen. Positiv: Mehr allein arbeiten, auf sich selbst konzentrieren.  </t>
  </si>
  <si>
    <t xml:space="preserve">Bei Herausforderungen zu uns kommen. </t>
  </si>
  <si>
    <t xml:space="preserve">Flexistunden nützen und Assignments abgleichen. Sich mit sich selbst beschäftigen. Vater. Darüber reden. </t>
  </si>
  <si>
    <t xml:space="preserve">Nicht so minimalistisch arbeiten. </t>
  </si>
  <si>
    <t xml:space="preserve">Flexistunden nützen um Assignments gegenzuchecken. </t>
  </si>
  <si>
    <t xml:space="preserve">Assignments regelmäßig vollständiger machen: Flexistunde oder Sprechstunde nützen. </t>
  </si>
  <si>
    <t xml:space="preserve">Chatnachrichten: Höflicherer Ton. </t>
  </si>
  <si>
    <t xml:space="preserve">Assignmentarbeit gechillter angehen. </t>
  </si>
  <si>
    <t xml:space="preserve">Mitarbeit ein wenig aktiver </t>
  </si>
  <si>
    <t xml:space="preserve">Englisch: Texte: Tipps von Andi holen. </t>
  </si>
  <si>
    <t xml:space="preserve">Die Zeit genießen. </t>
  </si>
  <si>
    <t xml:space="preserve">Arbeitshaltung: von sich selbst erwarten, die ihm in der Zukunft helfen wird. So schlau sein, zu wissen, was er mindestens machen muss. „Ich versuche, mir eine anständige Arbeitshaltung anzueignen.“ </t>
  </si>
  <si>
    <t>Andere nicht ablenken in der Schule.</t>
  </si>
  <si>
    <t xml:space="preserve">Mit Fragen auf Lehrern zugehen: nervig sein. Assignments in der Flexistunde gegenchecken. </t>
  </si>
  <si>
    <t xml:space="preserve">Mitarbeit in der Stunde </t>
  </si>
  <si>
    <t xml:space="preserve">M und E: auf Lehrer zugehen und Noten ausbessern. Flexistunden und Sprechstunden nützen. </t>
  </si>
  <si>
    <t xml:space="preserve">MA v.a. in der Stunde: über ihren Schatten springen. </t>
  </si>
  <si>
    <t xml:space="preserve">Verbesserungen der Assignments in Englisch. </t>
  </si>
  <si>
    <t xml:space="preserve">Flexi- und Sprechstunden nützen. </t>
  </si>
  <si>
    <t xml:space="preserve">Flexi- und Sprechstunden nützen für Assignmentarbeit </t>
  </si>
  <si>
    <t>Sie soll sich auf sich selbst konzentrieren und ihre Fragen stellen.</t>
  </si>
  <si>
    <t xml:space="preserve">In M geduldig bleiben und nicht aufgeben! </t>
  </si>
  <si>
    <t>Genauer Arbeiten bei Assignments und Sprechstunden</t>
  </si>
  <si>
    <t xml:space="preserve">Sich überlegen, was er im Herbst machen will.  </t>
  </si>
  <si>
    <t xml:space="preserve">Nicht selbst so viel Druck machen. </t>
  </si>
  <si>
    <t xml:space="preserve">MA in allen Fächern verbessern. </t>
  </si>
  <si>
    <t xml:space="preserve">Sprechstunden nützen für Dialog. Restliches Jahr mit den Lehrern genießen. </t>
  </si>
  <si>
    <t xml:space="preserve">Den Unterricht genießen. </t>
  </si>
  <si>
    <t xml:space="preserve">Nimmt sich mehr MA vor, sich mehr überwinden. </t>
  </si>
  <si>
    <t xml:space="preserve">David kommt ab jetzt in die Schule. </t>
  </si>
  <si>
    <t xml:space="preserve">Feedback bzgl. der Assignment-Arbeit bekommt er eine Nachricht von uns.  </t>
  </si>
  <si>
    <t xml:space="preserve">Die Lehrer duzen, und einfach mehr Kontakt suchen.  </t>
  </si>
  <si>
    <t xml:space="preserve">Wenn er vor Ort in der Schule ist, dann soll er gleich, sofort die Lehrer kontaktieren. </t>
  </si>
  <si>
    <t xml:space="preserve">Von ihm wird ab jetzt eine Mindestanforderung erfüllen müssen. </t>
  </si>
  <si>
    <t xml:space="preserve">Flexistunden und Sprechstunden: nützen. Mit den L lernen. Mit konkreten Fragen und Anliegen kommen. Zeigen, dass er sich bewegt und dass er was macht. </t>
  </si>
  <si>
    <t xml:space="preserve">Englisch: in der Sprechstunde reden. Sich aufdrängen! </t>
  </si>
  <si>
    <t xml:space="preserve">Sprechstunden und Flexistunden nützen. Mit konkreten Fragen kommen. </t>
  </si>
  <si>
    <t>Wir machen uns keine Sorgen, dass sie es leistungstechnisch schafft, aber sie soll den Kontakt suchen, wenn sie fachliche Fragen hat. Wir wollen sie nicht verlieren.</t>
  </si>
  <si>
    <t xml:space="preserve">Sprech- und Flexistunden nützen. </t>
  </si>
  <si>
    <t xml:space="preserve">Assignment Correction umsetzen. </t>
  </si>
  <si>
    <t xml:space="preserve">Sprechstunden und Flexistunden nützen, um die Dinge zu VERSTEHEN: mit gezielten Fragen. </t>
  </si>
  <si>
    <t xml:space="preserve">Sprechstunden in E nützen um Englisch zu reden. </t>
  </si>
  <si>
    <t xml:space="preserve">Geo Heft vorbeibringen: damit sie einen 4er bekommt. </t>
  </si>
  <si>
    <t xml:space="preserve">Den Kontakt suchen, dass er jetzt vor den Checks sich noch gut vorbereitet. </t>
  </si>
  <si>
    <t xml:space="preserve">Fragen stellen: Sprechstunden: Angi Bauer und Laura (Englisch). Und in den Flexistunden.  </t>
  </si>
  <si>
    <t xml:space="preserve">Sprechstunden Englisch reden. </t>
  </si>
  <si>
    <t xml:space="preserve">Genieße die Zeit bei uns. </t>
  </si>
  <si>
    <t xml:space="preserve">Mach einfach genau so weiter! </t>
  </si>
  <si>
    <t xml:space="preserve">Sprechstunden: Assignments auf Vollständigkeit abchecken. </t>
  </si>
  <si>
    <t xml:space="preserve">Alle fehlenden Assignments-Elemente hochladen. Im Chat schicken. </t>
  </si>
  <si>
    <t xml:space="preserve">Sprechstunden nützen für E, D und M. </t>
  </si>
  <si>
    <t xml:space="preserve">Am Arbeitstempo bei Checks im PU arbeiten: nicht alles ganz so genau machen. </t>
  </si>
  <si>
    <t xml:space="preserve">Die Zeit in der Schule genießen. </t>
  </si>
  <si>
    <t>-</t>
  </si>
  <si>
    <t>#1 - Reelle Zahlen II</t>
  </si>
  <si>
    <t>#2 - Pythagoras I</t>
  </si>
  <si>
    <t>#3 - Pythagoras II</t>
  </si>
  <si>
    <t>#4 - Pythagoras III</t>
  </si>
  <si>
    <t>#5 - Terme und Bruchterme I</t>
  </si>
  <si>
    <t>#6 - Terme und Bruchterme II</t>
  </si>
  <si>
    <t>#7 - Terme und Bruchterme III</t>
  </si>
  <si>
    <t>#8 - WH Terme und Bruchterme</t>
  </si>
  <si>
    <t>#9 - Prozente, Zinsen</t>
  </si>
  <si>
    <t>#10 - Prozente, Zinsen II</t>
  </si>
  <si>
    <t>STA 5</t>
  </si>
  <si>
    <t>STA 4</t>
  </si>
  <si>
    <t>AHS 2</t>
  </si>
  <si>
    <t>STA 3</t>
  </si>
  <si>
    <t>STA 2</t>
  </si>
  <si>
    <t>Abschlussnote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</si>
</sst>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0" fontId="7" fillId="0" borderId="0"/>
  </cellStyleXfs>
  <cellXfs count="1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 textRotation="90" wrapText="1"/>
    </xf>
    <xf numFmtId="0" fontId="2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4" fontId="4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64" fontId="4" fillId="2" borderId="22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Font="1" applyFill="1" applyBorder="1" applyAlignment="1" applyProtection="1">
      <alignment horizontal="center" vertical="center"/>
      <protection locked="0"/>
    </xf>
    <xf numFmtId="0" fontId="4" fillId="2" borderId="24" xfId="0" applyFont="1" applyFill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164" fontId="4" fillId="2" borderId="30" xfId="0" applyNumberFormat="1" applyFont="1" applyFill="1" applyBorder="1" applyAlignment="1">
      <alignment horizontal="center" vertical="center"/>
    </xf>
    <xf numFmtId="164" fontId="4" fillId="2" borderId="31" xfId="0" applyNumberFormat="1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164" fontId="4" fillId="2" borderId="33" xfId="0" applyNumberFormat="1" applyFont="1" applyFill="1" applyBorder="1" applyAlignment="1">
      <alignment horizontal="center" vertical="center"/>
    </xf>
    <xf numFmtId="0" fontId="5" fillId="0" borderId="0" xfId="0" applyFont="1"/>
    <xf numFmtId="0" fontId="1" fillId="0" borderId="16" xfId="2" applyFont="1" applyBorder="1" applyAlignment="1" applyProtection="1">
      <alignment horizontal="center" vertical="center"/>
      <protection locked="0"/>
    </xf>
    <xf numFmtId="0" fontId="1" fillId="0" borderId="21" xfId="2" applyFont="1" applyBorder="1" applyAlignment="1" applyProtection="1">
      <alignment horizontal="center" vertical="center"/>
      <protection locked="0"/>
    </xf>
    <xf numFmtId="0" fontId="1" fillId="3" borderId="21" xfId="2" applyFont="1" applyFill="1" applyBorder="1" applyAlignment="1" applyProtection="1">
      <alignment horizontal="center" vertical="center"/>
      <protection locked="0"/>
    </xf>
    <xf numFmtId="0" fontId="1" fillId="3" borderId="39" xfId="2" applyFont="1" applyFill="1" applyBorder="1" applyAlignment="1" applyProtection="1">
      <alignment horizontal="center" vertical="center"/>
      <protection locked="0"/>
    </xf>
    <xf numFmtId="0" fontId="1" fillId="0" borderId="39" xfId="2" applyFont="1" applyBorder="1" applyAlignment="1" applyProtection="1">
      <alignment horizontal="center" vertical="center"/>
      <protection locked="0"/>
    </xf>
    <xf numFmtId="9" fontId="0" fillId="0" borderId="0" xfId="1" applyFont="1"/>
    <xf numFmtId="0" fontId="0" fillId="0" borderId="0" xfId="1" applyNumberFormat="1" applyFont="1"/>
    <xf numFmtId="0" fontId="1" fillId="3" borderId="40" xfId="2" applyFont="1" applyFill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0" fontId="4" fillId="0" borderId="41" xfId="0" applyFont="1" applyBorder="1" applyAlignment="1" applyProtection="1">
      <alignment horizontal="center" vertical="center"/>
      <protection locked="0"/>
    </xf>
    <xf numFmtId="164" fontId="4" fillId="2" borderId="42" xfId="0" applyNumberFormat="1" applyFont="1" applyFill="1" applyBorder="1" applyAlignment="1">
      <alignment horizontal="center" vertical="center"/>
    </xf>
    <xf numFmtId="164" fontId="4" fillId="2" borderId="23" xfId="0" applyNumberFormat="1" applyFont="1" applyFill="1" applyBorder="1" applyAlignment="1">
      <alignment horizontal="center" vertical="center"/>
    </xf>
    <xf numFmtId="0" fontId="0" fillId="0" borderId="23" xfId="0" applyBorder="1"/>
    <xf numFmtId="164" fontId="4" fillId="2" borderId="22" xfId="0" applyNumberFormat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3" borderId="43" xfId="2" applyFont="1" applyFill="1" applyBorder="1" applyAlignment="1" applyProtection="1">
      <alignment horizontal="center" vertical="center"/>
      <protection locked="0"/>
    </xf>
    <xf numFmtId="0" fontId="4" fillId="0" borderId="44" xfId="0" applyFont="1" applyBorder="1" applyAlignment="1" applyProtection="1">
      <alignment horizontal="center" vertical="center"/>
      <protection locked="0"/>
    </xf>
    <xf numFmtId="0" fontId="4" fillId="2" borderId="45" xfId="0" applyFont="1" applyFill="1" applyBorder="1" applyAlignment="1">
      <alignment horizontal="center" vertical="center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164" fontId="4" fillId="2" borderId="32" xfId="0" applyNumberFormat="1" applyFont="1" applyFill="1" applyBorder="1" applyAlignment="1">
      <alignment horizontal="center" vertical="center"/>
    </xf>
    <xf numFmtId="0" fontId="4" fillId="0" borderId="36" xfId="0" applyFont="1" applyBorder="1" applyAlignment="1" applyProtection="1">
      <alignment horizontal="center" vertical="center"/>
      <protection locked="0"/>
    </xf>
    <xf numFmtId="0" fontId="4" fillId="0" borderId="37" xfId="0" applyFont="1" applyBorder="1" applyAlignment="1" applyProtection="1">
      <alignment horizontal="center" vertical="center"/>
      <protection locked="0"/>
    </xf>
    <xf numFmtId="0" fontId="4" fillId="0" borderId="38" xfId="0" applyFont="1" applyBorder="1" applyAlignment="1" applyProtection="1">
      <alignment horizontal="center" vertical="center"/>
      <protection locked="0"/>
    </xf>
    <xf numFmtId="0" fontId="4" fillId="0" borderId="31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2" borderId="35" xfId="0" applyFont="1" applyFill="1" applyBorder="1" applyAlignment="1">
      <alignment horizontal="center" vertical="center"/>
    </xf>
    <xf numFmtId="0" fontId="0" fillId="0" borderId="35" xfId="0" applyBorder="1"/>
    <xf numFmtId="0" fontId="0" fillId="0" borderId="47" xfId="0" applyBorder="1"/>
    <xf numFmtId="0" fontId="4" fillId="0" borderId="48" xfId="0" applyFont="1" applyFill="1" applyBorder="1" applyAlignment="1" applyProtection="1">
      <alignment horizontal="center" vertical="center"/>
      <protection locked="0"/>
    </xf>
    <xf numFmtId="1" fontId="0" fillId="0" borderId="0" xfId="1" applyNumberFormat="1" applyFont="1"/>
    <xf numFmtId="1" fontId="4" fillId="0" borderId="19" xfId="0" applyNumberFormat="1" applyFont="1" applyBorder="1" applyAlignment="1" applyProtection="1">
      <alignment horizontal="center" vertical="center"/>
      <protection locked="0"/>
    </xf>
    <xf numFmtId="1" fontId="4" fillId="0" borderId="24" xfId="0" applyNumberFormat="1" applyFont="1" applyBorder="1" applyAlignment="1" applyProtection="1">
      <alignment horizontal="center" vertical="center"/>
      <protection locked="0"/>
    </xf>
    <xf numFmtId="1" fontId="4" fillId="0" borderId="26" xfId="0" applyNumberFormat="1" applyFont="1" applyBorder="1" applyAlignment="1" applyProtection="1">
      <alignment horizontal="center" vertical="center"/>
      <protection locked="0"/>
    </xf>
    <xf numFmtId="1" fontId="4" fillId="2" borderId="32" xfId="0" applyNumberFormat="1" applyFont="1" applyFill="1" applyBorder="1" applyAlignment="1">
      <alignment horizontal="center" vertical="center"/>
    </xf>
    <xf numFmtId="0" fontId="4" fillId="0" borderId="49" xfId="0" applyFont="1" applyBorder="1" applyAlignment="1" applyProtection="1">
      <alignment horizontal="center" vertical="center"/>
      <protection locked="0"/>
    </xf>
    <xf numFmtId="0" fontId="4" fillId="0" borderId="50" xfId="0" applyFont="1" applyBorder="1" applyAlignment="1" applyProtection="1">
      <alignment horizontal="center" vertical="center"/>
      <protection locked="0"/>
    </xf>
    <xf numFmtId="0" fontId="4" fillId="0" borderId="42" xfId="0" applyFont="1" applyBorder="1" applyAlignment="1" applyProtection="1">
      <alignment horizontal="center" vertical="center"/>
      <protection locked="0"/>
    </xf>
    <xf numFmtId="0" fontId="1" fillId="0" borderId="51" xfId="2" applyFont="1" applyBorder="1" applyAlignment="1" applyProtection="1">
      <alignment horizontal="center" vertical="center"/>
      <protection locked="0"/>
    </xf>
    <xf numFmtId="0" fontId="1" fillId="0" borderId="52" xfId="2" applyFont="1" applyBorder="1" applyAlignment="1" applyProtection="1">
      <alignment horizontal="center" vertical="center"/>
      <protection locked="0"/>
    </xf>
    <xf numFmtId="1" fontId="4" fillId="2" borderId="24" xfId="0" applyNumberFormat="1" applyFont="1" applyFill="1" applyBorder="1" applyAlignment="1">
      <alignment horizontal="center" vertical="center"/>
    </xf>
    <xf numFmtId="1" fontId="4" fillId="2" borderId="38" xfId="0" applyNumberFormat="1" applyFont="1" applyFill="1" applyBorder="1" applyAlignment="1">
      <alignment horizontal="center" vertical="center"/>
    </xf>
    <xf numFmtId="1" fontId="4" fillId="0" borderId="38" xfId="0" applyNumberFormat="1" applyFont="1" applyBorder="1" applyAlignment="1" applyProtection="1">
      <alignment horizontal="center" vertical="center"/>
      <protection locked="0"/>
    </xf>
    <xf numFmtId="0" fontId="4" fillId="0" borderId="53" xfId="0" applyFont="1" applyBorder="1" applyAlignment="1" applyProtection="1">
      <alignment horizontal="center" vertical="center"/>
      <protection locked="0"/>
    </xf>
    <xf numFmtId="0" fontId="4" fillId="0" borderId="46" xfId="0" applyFont="1" applyBorder="1" applyAlignment="1" applyProtection="1">
      <alignment horizontal="center" vertical="center"/>
      <protection locked="0"/>
    </xf>
    <xf numFmtId="0" fontId="4" fillId="0" borderId="47" xfId="0" applyFont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1" fontId="4" fillId="4" borderId="24" xfId="0" applyNumberFormat="1" applyFont="1" applyFill="1" applyBorder="1" applyAlignment="1" applyProtection="1">
      <alignment horizontal="center" vertical="center"/>
      <protection locked="0"/>
    </xf>
    <xf numFmtId="1" fontId="4" fillId="4" borderId="38" xfId="0" applyNumberFormat="1" applyFont="1" applyFill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3" borderId="23" xfId="2" applyFont="1" applyFill="1" applyBorder="1" applyAlignment="1" applyProtection="1">
      <alignment horizontal="center" vertical="center"/>
      <protection locked="0"/>
    </xf>
    <xf numFmtId="0" fontId="9" fillId="0" borderId="18" xfId="2" applyFont="1" applyBorder="1" applyAlignment="1" applyProtection="1">
      <alignment horizontal="center" vertical="center"/>
      <protection locked="0"/>
    </xf>
    <xf numFmtId="0" fontId="9" fillId="0" borderId="19" xfId="2" applyFont="1" applyBorder="1" applyAlignment="1" applyProtection="1">
      <alignment horizontal="center" vertical="center"/>
      <protection locked="0"/>
    </xf>
    <xf numFmtId="0" fontId="9" fillId="0" borderId="17" xfId="2" applyFont="1" applyBorder="1" applyAlignment="1" applyProtection="1">
      <alignment horizontal="center" vertical="center"/>
      <protection locked="0"/>
    </xf>
    <xf numFmtId="0" fontId="9" fillId="3" borderId="24" xfId="2" applyFont="1" applyFill="1" applyBorder="1" applyAlignment="1" applyProtection="1">
      <alignment horizontal="center" vertical="center"/>
      <protection locked="0"/>
    </xf>
    <xf numFmtId="0" fontId="9" fillId="3" borderId="22" xfId="2" applyFont="1" applyFill="1" applyBorder="1" applyAlignment="1" applyProtection="1">
      <alignment horizontal="center" vertical="center"/>
      <protection locked="0"/>
    </xf>
    <xf numFmtId="0" fontId="9" fillId="0" borderId="23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2" xfId="2" applyFont="1" applyBorder="1" applyAlignment="1" applyProtection="1">
      <alignment horizontal="center" vertical="center"/>
      <protection locked="0"/>
    </xf>
    <xf numFmtId="0" fontId="1" fillId="0" borderId="51" xfId="2" applyFont="1" applyBorder="1" applyAlignment="1" applyProtection="1">
      <alignment horizontal="center" vertical="center"/>
      <protection locked="0"/>
    </xf>
    <xf numFmtId="0" fontId="1" fillId="3" borderId="39" xfId="2" applyFont="1" applyFill="1" applyBorder="1" applyAlignment="1" applyProtection="1">
      <alignment horizontal="center" vertical="center"/>
      <protection locked="0"/>
    </xf>
    <xf numFmtId="0" fontId="1" fillId="0" borderId="39" xfId="2" applyFont="1" applyBorder="1" applyAlignment="1" applyProtection="1">
      <alignment horizontal="center" vertical="center"/>
      <protection locked="0"/>
    </xf>
    <xf numFmtId="0" fontId="9" fillId="3" borderId="22" xfId="0" applyFont="1" applyFill="1" applyBorder="1" applyAlignment="1" applyProtection="1">
      <alignment horizontal="center" vertical="center"/>
      <protection locked="0"/>
    </xf>
    <xf numFmtId="0" fontId="9" fillId="3" borderId="23" xfId="0" applyFont="1" applyFill="1" applyBorder="1" applyAlignment="1" applyProtection="1">
      <alignment horizontal="center" vertical="center"/>
      <protection locked="0"/>
    </xf>
    <xf numFmtId="0" fontId="9" fillId="3" borderId="36" xfId="2" applyFont="1" applyFill="1" applyBorder="1" applyAlignment="1" applyProtection="1">
      <alignment horizontal="center" vertical="center"/>
      <protection locked="0"/>
    </xf>
    <xf numFmtId="0" fontId="9" fillId="3" borderId="37" xfId="2" applyFont="1" applyFill="1" applyBorder="1" applyAlignment="1" applyProtection="1">
      <alignment horizontal="center" vertical="center"/>
      <protection locked="0"/>
    </xf>
    <xf numFmtId="0" fontId="9" fillId="3" borderId="38" xfId="2" applyFont="1" applyFill="1" applyBorder="1" applyAlignment="1" applyProtection="1">
      <alignment horizontal="center" vertical="center"/>
      <protection locked="0"/>
    </xf>
    <xf numFmtId="1" fontId="9" fillId="0" borderId="19" xfId="2" applyNumberFormat="1" applyFont="1" applyBorder="1" applyAlignment="1" applyProtection="1">
      <alignment horizontal="center" vertical="center"/>
      <protection locked="0"/>
    </xf>
    <xf numFmtId="1" fontId="9" fillId="3" borderId="24" xfId="2" applyNumberFormat="1" applyFont="1" applyFill="1" applyBorder="1" applyAlignment="1" applyProtection="1">
      <alignment horizontal="center" vertical="center"/>
      <protection locked="0"/>
    </xf>
    <xf numFmtId="1" fontId="9" fillId="0" borderId="24" xfId="2" applyNumberFormat="1" applyFont="1" applyBorder="1" applyAlignment="1" applyProtection="1">
      <alignment horizontal="center" vertical="center"/>
      <protection locked="0"/>
    </xf>
    <xf numFmtId="1" fontId="9" fillId="3" borderId="38" xfId="2" applyNumberFormat="1" applyFont="1" applyFill="1" applyBorder="1" applyAlignment="1" applyProtection="1">
      <alignment horizontal="center" vertical="center"/>
      <protection locked="0"/>
    </xf>
    <xf numFmtId="0" fontId="1" fillId="3" borderId="40" xfId="0" applyFont="1" applyFill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3" borderId="39" xfId="0" applyFont="1" applyFill="1" applyBorder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36" xfId="0" applyFont="1" applyBorder="1" applyAlignment="1" applyProtection="1">
      <alignment horizontal="center" vertical="center"/>
      <protection locked="0"/>
    </xf>
    <xf numFmtId="0" fontId="9" fillId="0" borderId="37" xfId="0" applyFont="1" applyBorder="1" applyAlignment="1" applyProtection="1">
      <alignment horizontal="center" vertical="center"/>
      <protection locked="0"/>
    </xf>
    <xf numFmtId="1" fontId="9" fillId="0" borderId="19" xfId="0" applyNumberFormat="1" applyFont="1" applyBorder="1" applyAlignment="1" applyProtection="1">
      <alignment horizontal="center" vertical="center"/>
      <protection locked="0"/>
    </xf>
    <xf numFmtId="1" fontId="9" fillId="3" borderId="24" xfId="0" applyNumberFormat="1" applyFont="1" applyFill="1" applyBorder="1" applyAlignment="1" applyProtection="1">
      <alignment horizontal="center" vertical="center"/>
      <protection locked="0"/>
    </xf>
    <xf numFmtId="1" fontId="9" fillId="0" borderId="24" xfId="0" applyNumberFormat="1" applyFont="1" applyBorder="1" applyAlignment="1" applyProtection="1">
      <alignment horizontal="center" vertical="center"/>
      <protection locked="0"/>
    </xf>
    <xf numFmtId="1" fontId="9" fillId="0" borderId="38" xfId="0" applyNumberFormat="1" applyFont="1" applyBorder="1" applyAlignment="1" applyProtection="1">
      <alignment horizontal="center" vertical="center"/>
      <protection locked="0"/>
    </xf>
    <xf numFmtId="1" fontId="4" fillId="2" borderId="19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textRotation="90" wrapText="1"/>
      <protection locked="0"/>
    </xf>
    <xf numFmtId="0" fontId="1" fillId="0" borderId="3" xfId="0" applyFont="1" applyBorder="1" applyAlignment="1" applyProtection="1">
      <alignment horizontal="center" vertical="center" textRotation="90" wrapText="1"/>
      <protection locked="0"/>
    </xf>
    <xf numFmtId="0" fontId="1" fillId="0" borderId="5" xfId="0" applyFont="1" applyBorder="1" applyAlignment="1" applyProtection="1">
      <alignment horizontal="center" vertical="center" textRotation="90" wrapText="1"/>
      <protection locked="0"/>
    </xf>
    <xf numFmtId="0" fontId="1" fillId="0" borderId="2" xfId="0" applyFont="1" applyBorder="1" applyAlignment="1" applyProtection="1">
      <alignment horizontal="center" vertical="center" textRotation="90" wrapText="1"/>
      <protection locked="0"/>
    </xf>
    <xf numFmtId="0" fontId="1" fillId="0" borderId="4" xfId="0" applyFont="1" applyBorder="1" applyAlignment="1" applyProtection="1">
      <alignment horizontal="center" vertical="center" textRotation="90" wrapText="1"/>
      <protection locked="0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textRotation="90" wrapText="1"/>
      <protection locked="0"/>
    </xf>
    <xf numFmtId="0" fontId="1" fillId="0" borderId="7" xfId="0" applyFont="1" applyBorder="1" applyAlignment="1" applyProtection="1">
      <alignment horizontal="center" vertical="center" textRotation="90" wrapText="1"/>
      <protection locked="0"/>
    </xf>
    <xf numFmtId="0" fontId="1" fillId="0" borderId="8" xfId="0" applyFont="1" applyBorder="1" applyAlignment="1" applyProtection="1">
      <alignment horizontal="center" vertical="center" textRotation="90" wrapText="1"/>
      <protection locked="0"/>
    </xf>
    <xf numFmtId="0" fontId="1" fillId="0" borderId="3" xfId="0" applyFont="1" applyBorder="1" applyAlignment="1">
      <alignment vertical="center" textRotation="90" wrapText="1"/>
    </xf>
    <xf numFmtId="0" fontId="3" fillId="0" borderId="6" xfId="0" applyFont="1" applyBorder="1" applyAlignment="1">
      <alignment horizontal="center" vertical="center"/>
    </xf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55" xfId="0" applyFont="1" applyBorder="1" applyAlignment="1" applyProtection="1">
      <alignment horizontal="center" vertical="center"/>
      <protection locked="0"/>
    </xf>
    <xf numFmtId="0" fontId="4" fillId="2" borderId="56" xfId="0" applyFont="1" applyFill="1" applyBorder="1" applyAlignment="1">
      <alignment horizontal="center" vertical="center"/>
    </xf>
  </cellXfs>
  <cellStyles count="4">
    <cellStyle name="Normal" xfId="0" builtinId="0"/>
    <cellStyle name="Percent" xfId="1" builtinId="5"/>
    <cellStyle name="Standard 2" xfId="3" xr:uid="{F4624BB2-E3AF-404B-89C0-BDE04D105C1E}"/>
    <cellStyle name="Standard 3" xfId="2" xr:uid="{5C3166A2-0D4F-4D00-B09E-4AA77F356E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AA94-3B8E-43B7-9817-39F2EDDFC78E}">
  <dimension ref="A1:AP64"/>
  <sheetViews>
    <sheetView workbookViewId="0">
      <selection activeCell="AR5" sqref="AR5"/>
    </sheetView>
  </sheetViews>
  <sheetFormatPr defaultColWidth="11.5546875" defaultRowHeight="14.4" x14ac:dyDescent="0.3"/>
  <cols>
    <col min="2" max="37" width="4.44140625" customWidth="1"/>
    <col min="38" max="39" width="11" customWidth="1"/>
    <col min="40" max="42" width="4.44140625" customWidth="1"/>
  </cols>
  <sheetData>
    <row r="1" spans="1:42" s="34" customFormat="1" ht="22.35" customHeight="1" thickBot="1" x14ac:dyDescent="0.45">
      <c r="A1" s="34" t="s">
        <v>0</v>
      </c>
      <c r="B1" s="34" t="s">
        <v>1</v>
      </c>
      <c r="C1" s="34">
        <v>8</v>
      </c>
      <c r="D1" s="34" t="s">
        <v>2</v>
      </c>
      <c r="E1" s="34">
        <v>1</v>
      </c>
    </row>
    <row r="2" spans="1:42" ht="126" customHeight="1" thickBot="1" x14ac:dyDescent="0.35">
      <c r="A2" s="1" t="s">
        <v>3</v>
      </c>
      <c r="B2" s="131" t="s">
        <v>214</v>
      </c>
      <c r="C2" s="129"/>
      <c r="D2" s="132"/>
      <c r="E2" s="131" t="s">
        <v>215</v>
      </c>
      <c r="F2" s="129"/>
      <c r="G2" s="132"/>
      <c r="H2" s="128" t="s">
        <v>216</v>
      </c>
      <c r="I2" s="129"/>
      <c r="J2" s="130"/>
      <c r="K2" s="128" t="s">
        <v>217</v>
      </c>
      <c r="L2" s="129"/>
      <c r="M2" s="130"/>
      <c r="N2" s="128" t="s">
        <v>218</v>
      </c>
      <c r="O2" s="129"/>
      <c r="P2" s="130"/>
      <c r="Q2" s="128" t="s">
        <v>219</v>
      </c>
      <c r="R2" s="129"/>
      <c r="S2" s="130"/>
      <c r="T2" s="128" t="s">
        <v>220</v>
      </c>
      <c r="U2" s="129"/>
      <c r="V2" s="130"/>
      <c r="W2" s="136" t="s">
        <v>221</v>
      </c>
      <c r="X2" s="137"/>
      <c r="Y2" s="138"/>
      <c r="Z2" s="128" t="s">
        <v>222</v>
      </c>
      <c r="AA2" s="129"/>
      <c r="AB2" s="130"/>
      <c r="AC2" s="128" t="s">
        <v>223</v>
      </c>
      <c r="AD2" s="129"/>
      <c r="AE2" s="130"/>
      <c r="AF2" s="128"/>
      <c r="AG2" s="129"/>
      <c r="AH2" s="130"/>
      <c r="AI2" s="128" t="s">
        <v>4</v>
      </c>
      <c r="AJ2" s="129"/>
      <c r="AK2" s="130"/>
      <c r="AL2" s="2" t="s">
        <v>5</v>
      </c>
      <c r="AM2" s="139" t="s">
        <v>229</v>
      </c>
      <c r="AN2" s="133" t="s">
        <v>6</v>
      </c>
      <c r="AO2" s="134"/>
      <c r="AP2" s="135"/>
    </row>
    <row r="3" spans="1:42" ht="16.2" thickBot="1" x14ac:dyDescent="0.35">
      <c r="A3" s="3"/>
      <c r="B3" s="4" t="s">
        <v>7</v>
      </c>
      <c r="C3" s="5" t="s">
        <v>8</v>
      </c>
      <c r="D3" s="6" t="s">
        <v>9</v>
      </c>
      <c r="E3" s="4" t="s">
        <v>7</v>
      </c>
      <c r="F3" s="5" t="s">
        <v>8</v>
      </c>
      <c r="G3" s="7" t="s">
        <v>9</v>
      </c>
      <c r="H3" s="4" t="s">
        <v>7</v>
      </c>
      <c r="I3" s="5" t="s">
        <v>8</v>
      </c>
      <c r="J3" s="7" t="s">
        <v>9</v>
      </c>
      <c r="K3" s="4" t="s">
        <v>7</v>
      </c>
      <c r="L3" s="5" t="s">
        <v>8</v>
      </c>
      <c r="M3" s="7" t="s">
        <v>9</v>
      </c>
      <c r="N3" s="4" t="s">
        <v>7</v>
      </c>
      <c r="O3" s="5" t="s">
        <v>8</v>
      </c>
      <c r="P3" s="7" t="s">
        <v>9</v>
      </c>
      <c r="Q3" s="4" t="s">
        <v>7</v>
      </c>
      <c r="R3" s="5" t="s">
        <v>8</v>
      </c>
      <c r="S3" s="7" t="s">
        <v>9</v>
      </c>
      <c r="T3" s="4" t="s">
        <v>7</v>
      </c>
      <c r="U3" s="5" t="s">
        <v>8</v>
      </c>
      <c r="V3" s="6" t="s">
        <v>9</v>
      </c>
      <c r="W3" s="4" t="s">
        <v>7</v>
      </c>
      <c r="X3" s="5" t="s">
        <v>8</v>
      </c>
      <c r="Y3" s="6" t="s">
        <v>9</v>
      </c>
      <c r="Z3" s="4" t="s">
        <v>7</v>
      </c>
      <c r="AA3" s="5" t="s">
        <v>8</v>
      </c>
      <c r="AB3" s="6" t="s">
        <v>9</v>
      </c>
      <c r="AC3" s="4" t="s">
        <v>7</v>
      </c>
      <c r="AD3" s="5" t="s">
        <v>8</v>
      </c>
      <c r="AE3" s="6" t="s">
        <v>9</v>
      </c>
      <c r="AF3" s="4" t="s">
        <v>7</v>
      </c>
      <c r="AG3" s="5" t="s">
        <v>8</v>
      </c>
      <c r="AH3" s="6" t="s">
        <v>9</v>
      </c>
      <c r="AI3" s="4" t="s">
        <v>7</v>
      </c>
      <c r="AJ3" s="5" t="s">
        <v>8</v>
      </c>
      <c r="AK3" s="6" t="s">
        <v>9</v>
      </c>
      <c r="AL3" s="8" t="s">
        <v>9</v>
      </c>
      <c r="AM3" s="140"/>
      <c r="AN3" s="9" t="s">
        <v>7</v>
      </c>
      <c r="AO3" s="10" t="s">
        <v>8</v>
      </c>
      <c r="AP3" s="11" t="s">
        <v>9</v>
      </c>
    </row>
    <row r="4" spans="1:42" s="34" customFormat="1" ht="22.35" customHeight="1" thickBot="1" x14ac:dyDescent="0.45">
      <c r="A4" s="34" t="s">
        <v>10</v>
      </c>
    </row>
    <row r="5" spans="1:42" ht="15" thickBot="1" x14ac:dyDescent="0.35">
      <c r="A5" s="104" t="s">
        <v>24</v>
      </c>
      <c r="B5" s="98">
        <v>2</v>
      </c>
      <c r="C5" s="96">
        <v>2</v>
      </c>
      <c r="D5" s="97">
        <v>96</v>
      </c>
      <c r="E5" s="98">
        <v>2</v>
      </c>
      <c r="F5" s="96">
        <v>2</v>
      </c>
      <c r="G5" s="97"/>
      <c r="H5" s="98">
        <v>1</v>
      </c>
      <c r="I5" s="96">
        <v>2</v>
      </c>
      <c r="J5" s="97">
        <v>85</v>
      </c>
      <c r="K5" s="98">
        <v>3</v>
      </c>
      <c r="L5" s="96">
        <v>2</v>
      </c>
      <c r="M5" s="97">
        <v>13</v>
      </c>
      <c r="N5" s="98"/>
      <c r="O5" s="96"/>
      <c r="P5" s="112">
        <v>61.53846153846154</v>
      </c>
      <c r="Q5" s="98">
        <v>3</v>
      </c>
      <c r="R5" s="96">
        <v>1</v>
      </c>
      <c r="S5" s="112">
        <v>70.833333333333343</v>
      </c>
      <c r="T5" s="98">
        <v>2</v>
      </c>
      <c r="U5" s="96">
        <v>1</v>
      </c>
      <c r="V5" s="112">
        <v>7.1428571428571423</v>
      </c>
      <c r="W5" s="98">
        <v>1</v>
      </c>
      <c r="X5" s="96">
        <v>2</v>
      </c>
      <c r="Y5" s="112">
        <v>30.76923076923077</v>
      </c>
      <c r="Z5" s="98">
        <v>3</v>
      </c>
      <c r="AA5" s="96">
        <v>1</v>
      </c>
      <c r="AB5" s="112">
        <v>0</v>
      </c>
      <c r="AC5" s="98">
        <v>3</v>
      </c>
      <c r="AD5" s="96">
        <v>2</v>
      </c>
      <c r="AE5" s="112"/>
      <c r="AF5" s="98"/>
      <c r="AG5" s="96"/>
      <c r="AH5" s="112"/>
      <c r="AI5" s="12"/>
      <c r="AJ5" s="13"/>
      <c r="AK5" s="14"/>
      <c r="AL5" s="15" t="s">
        <v>14</v>
      </c>
      <c r="AM5" s="141"/>
      <c r="AN5" s="16">
        <f t="shared" ref="AN5:AP29" si="0">DQ5</f>
        <v>0</v>
      </c>
      <c r="AO5" s="17">
        <f t="shared" si="0"/>
        <v>0</v>
      </c>
      <c r="AP5" s="18">
        <f t="shared" si="0"/>
        <v>0</v>
      </c>
    </row>
    <row r="6" spans="1:42" ht="15" thickBot="1" x14ac:dyDescent="0.35">
      <c r="A6" s="105" t="s">
        <v>25</v>
      </c>
      <c r="B6" s="100" t="s">
        <v>15</v>
      </c>
      <c r="C6" s="95" t="s">
        <v>15</v>
      </c>
      <c r="D6" s="99">
        <v>46</v>
      </c>
      <c r="E6" s="100">
        <v>1</v>
      </c>
      <c r="F6" s="95">
        <v>2</v>
      </c>
      <c r="G6" s="99"/>
      <c r="H6" s="100">
        <v>0</v>
      </c>
      <c r="I6" s="95">
        <v>2</v>
      </c>
      <c r="J6" s="99">
        <v>21</v>
      </c>
      <c r="K6" s="100">
        <v>0</v>
      </c>
      <c r="L6" s="95">
        <v>2</v>
      </c>
      <c r="M6" s="99">
        <v>0</v>
      </c>
      <c r="N6" s="100"/>
      <c r="O6" s="95"/>
      <c r="P6" s="113">
        <v>92.307692307692307</v>
      </c>
      <c r="Q6" s="100">
        <v>2</v>
      </c>
      <c r="R6" s="95">
        <v>1</v>
      </c>
      <c r="S6" s="113">
        <v>4.1666666666666661</v>
      </c>
      <c r="T6" s="100">
        <v>3</v>
      </c>
      <c r="U6" s="95">
        <v>1</v>
      </c>
      <c r="V6" s="113">
        <v>14.285714285714285</v>
      </c>
      <c r="W6" s="100">
        <v>2</v>
      </c>
      <c r="X6" s="95">
        <v>1</v>
      </c>
      <c r="Y6" s="113">
        <v>15.384615384615385</v>
      </c>
      <c r="Z6" s="100">
        <v>3</v>
      </c>
      <c r="AA6" s="95">
        <v>1</v>
      </c>
      <c r="AB6" s="113">
        <v>0</v>
      </c>
      <c r="AC6" s="100">
        <v>1</v>
      </c>
      <c r="AD6" s="95">
        <v>1</v>
      </c>
      <c r="AE6" s="113"/>
      <c r="AF6" s="100"/>
      <c r="AG6" s="95"/>
      <c r="AH6" s="113"/>
      <c r="AI6" s="12"/>
      <c r="AJ6" s="13"/>
      <c r="AK6" s="14"/>
      <c r="AL6" s="22"/>
      <c r="AM6" s="57"/>
      <c r="AN6" s="23">
        <f t="shared" si="0"/>
        <v>0</v>
      </c>
      <c r="AO6" s="24">
        <f t="shared" si="0"/>
        <v>0</v>
      </c>
      <c r="AP6" s="25">
        <f t="shared" si="0"/>
        <v>0</v>
      </c>
    </row>
    <row r="7" spans="1:42" ht="15" thickBot="1" x14ac:dyDescent="0.35">
      <c r="A7" s="106" t="s">
        <v>26</v>
      </c>
      <c r="B7" s="103">
        <v>2</v>
      </c>
      <c r="C7" s="101">
        <v>2</v>
      </c>
      <c r="D7" s="102">
        <v>82</v>
      </c>
      <c r="E7" s="103">
        <v>3</v>
      </c>
      <c r="F7" s="101">
        <v>2</v>
      </c>
      <c r="G7" s="102"/>
      <c r="H7" s="103" t="s">
        <v>15</v>
      </c>
      <c r="I7" s="101" t="s">
        <v>15</v>
      </c>
      <c r="J7" s="102" t="s">
        <v>15</v>
      </c>
      <c r="K7" s="103">
        <v>0</v>
      </c>
      <c r="L7" s="101">
        <v>2</v>
      </c>
      <c r="M7" s="102">
        <v>10</v>
      </c>
      <c r="N7" s="103"/>
      <c r="O7" s="101"/>
      <c r="P7" s="114">
        <v>84.615384615384613</v>
      </c>
      <c r="Q7" s="103">
        <v>3</v>
      </c>
      <c r="R7" s="101">
        <v>2</v>
      </c>
      <c r="S7" s="114">
        <v>66.666666666666657</v>
      </c>
      <c r="T7" s="103">
        <v>3</v>
      </c>
      <c r="U7" s="101">
        <v>2</v>
      </c>
      <c r="V7" s="114">
        <v>71.428571428571431</v>
      </c>
      <c r="W7" s="103" t="s">
        <v>213</v>
      </c>
      <c r="X7" s="101">
        <v>2</v>
      </c>
      <c r="Y7" s="114">
        <v>76.923076923076934</v>
      </c>
      <c r="Z7" s="103">
        <v>3</v>
      </c>
      <c r="AA7" s="101">
        <v>2</v>
      </c>
      <c r="AB7" s="114">
        <v>61.53846153846154</v>
      </c>
      <c r="AC7" s="103">
        <v>2</v>
      </c>
      <c r="AD7" s="101">
        <v>2</v>
      </c>
      <c r="AE7" s="114"/>
      <c r="AF7" s="103"/>
      <c r="AG7" s="101"/>
      <c r="AH7" s="114"/>
      <c r="AI7" s="12"/>
      <c r="AJ7" s="13"/>
      <c r="AK7" s="14"/>
      <c r="AL7" s="22" t="s">
        <v>16</v>
      </c>
      <c r="AM7" s="57"/>
      <c r="AN7" s="23">
        <f t="shared" si="0"/>
        <v>0</v>
      </c>
      <c r="AO7" s="24">
        <f t="shared" si="0"/>
        <v>0</v>
      </c>
      <c r="AP7" s="25">
        <f t="shared" si="0"/>
        <v>0</v>
      </c>
    </row>
    <row r="8" spans="1:42" ht="15" thickBot="1" x14ac:dyDescent="0.35">
      <c r="A8" s="105" t="s">
        <v>27</v>
      </c>
      <c r="B8" s="100">
        <v>3</v>
      </c>
      <c r="C8" s="95">
        <v>2</v>
      </c>
      <c r="D8" s="99">
        <v>92</v>
      </c>
      <c r="E8" s="100">
        <v>3</v>
      </c>
      <c r="F8" s="95">
        <v>2</v>
      </c>
      <c r="G8" s="99"/>
      <c r="H8" s="100">
        <v>3</v>
      </c>
      <c r="I8" s="95">
        <v>3</v>
      </c>
      <c r="J8" s="99">
        <v>69</v>
      </c>
      <c r="K8" s="100" t="s">
        <v>15</v>
      </c>
      <c r="L8" s="95" t="s">
        <v>15</v>
      </c>
      <c r="M8" s="99">
        <v>10</v>
      </c>
      <c r="N8" s="100"/>
      <c r="O8" s="95"/>
      <c r="P8" s="113">
        <v>46.153846153846153</v>
      </c>
      <c r="Q8" s="100">
        <v>3</v>
      </c>
      <c r="R8" s="95">
        <v>2</v>
      </c>
      <c r="S8" s="113">
        <v>91.666666666666657</v>
      </c>
      <c r="T8" s="100">
        <v>2</v>
      </c>
      <c r="U8" s="95">
        <v>2</v>
      </c>
      <c r="V8" s="113">
        <v>64.285714285714292</v>
      </c>
      <c r="W8" s="100">
        <v>3</v>
      </c>
      <c r="X8" s="95">
        <v>2</v>
      </c>
      <c r="Y8" s="113">
        <v>100</v>
      </c>
      <c r="Z8" s="100">
        <v>3</v>
      </c>
      <c r="AA8" s="95">
        <v>2</v>
      </c>
      <c r="AB8" s="113">
        <v>61.53846153846154</v>
      </c>
      <c r="AC8" s="100">
        <v>2</v>
      </c>
      <c r="AD8" s="95">
        <v>2</v>
      </c>
      <c r="AE8" s="113"/>
      <c r="AF8" s="100"/>
      <c r="AG8" s="95"/>
      <c r="AH8" s="113"/>
      <c r="AI8" s="12"/>
      <c r="AJ8" s="13"/>
      <c r="AK8" s="14"/>
      <c r="AL8" s="22" t="s">
        <v>17</v>
      </c>
      <c r="AM8" s="57"/>
      <c r="AN8" s="23">
        <f t="shared" si="0"/>
        <v>0</v>
      </c>
      <c r="AO8" s="24">
        <f t="shared" si="0"/>
        <v>0</v>
      </c>
      <c r="AP8" s="25">
        <f t="shared" si="0"/>
        <v>0</v>
      </c>
    </row>
    <row r="9" spans="1:42" ht="15" thickBot="1" x14ac:dyDescent="0.35">
      <c r="A9" s="106" t="s">
        <v>28</v>
      </c>
      <c r="B9" s="103">
        <v>1</v>
      </c>
      <c r="C9" s="101">
        <v>2</v>
      </c>
      <c r="D9" s="102">
        <v>76</v>
      </c>
      <c r="E9" s="103">
        <v>1</v>
      </c>
      <c r="F9" s="101">
        <v>2</v>
      </c>
      <c r="G9" s="102"/>
      <c r="H9" s="103">
        <v>2</v>
      </c>
      <c r="I9" s="101">
        <v>2</v>
      </c>
      <c r="J9" s="102">
        <v>100</v>
      </c>
      <c r="K9" s="103">
        <v>1</v>
      </c>
      <c r="L9" s="101">
        <v>2</v>
      </c>
      <c r="M9" s="102">
        <v>50</v>
      </c>
      <c r="N9" s="103"/>
      <c r="O9" s="101"/>
      <c r="P9" s="114">
        <v>61.53846153846154</v>
      </c>
      <c r="Q9" s="103">
        <v>2</v>
      </c>
      <c r="R9" s="101">
        <v>1</v>
      </c>
      <c r="S9" s="114">
        <v>62.5</v>
      </c>
      <c r="T9" s="103">
        <v>3</v>
      </c>
      <c r="U9" s="101">
        <v>1</v>
      </c>
      <c r="V9" s="114">
        <v>71.428571428571431</v>
      </c>
      <c r="W9" s="103">
        <v>2</v>
      </c>
      <c r="X9" s="101">
        <v>2</v>
      </c>
      <c r="Y9" s="114">
        <v>76.923076923076934</v>
      </c>
      <c r="Z9" s="103">
        <v>3</v>
      </c>
      <c r="AA9" s="101">
        <v>2</v>
      </c>
      <c r="AB9" s="114">
        <v>61.53846153846154</v>
      </c>
      <c r="AC9" s="103">
        <v>3</v>
      </c>
      <c r="AD9" s="101">
        <v>2</v>
      </c>
      <c r="AE9" s="114"/>
      <c r="AF9" s="103"/>
      <c r="AG9" s="101"/>
      <c r="AH9" s="114"/>
      <c r="AI9" s="12"/>
      <c r="AJ9" s="13"/>
      <c r="AK9" s="14"/>
      <c r="AL9" s="22"/>
      <c r="AM9" s="57"/>
      <c r="AN9" s="23">
        <f t="shared" si="0"/>
        <v>0</v>
      </c>
      <c r="AO9" s="24">
        <f t="shared" si="0"/>
        <v>0</v>
      </c>
      <c r="AP9" s="25">
        <f t="shared" si="0"/>
        <v>0</v>
      </c>
    </row>
    <row r="10" spans="1:42" ht="15" thickBot="1" x14ac:dyDescent="0.35">
      <c r="A10" s="105" t="s">
        <v>29</v>
      </c>
      <c r="B10" s="100">
        <v>1</v>
      </c>
      <c r="C10" s="95">
        <v>1</v>
      </c>
      <c r="D10" s="99">
        <v>100</v>
      </c>
      <c r="E10" s="100">
        <v>3</v>
      </c>
      <c r="F10" s="95">
        <v>1</v>
      </c>
      <c r="G10" s="99"/>
      <c r="H10" s="100">
        <v>3</v>
      </c>
      <c r="I10" s="95">
        <v>1</v>
      </c>
      <c r="J10" s="99">
        <v>14</v>
      </c>
      <c r="K10" s="100">
        <v>3</v>
      </c>
      <c r="L10" s="95">
        <v>1</v>
      </c>
      <c r="M10" s="99">
        <v>25</v>
      </c>
      <c r="N10" s="100"/>
      <c r="O10" s="95"/>
      <c r="P10" s="113">
        <v>115.38461538461537</v>
      </c>
      <c r="Q10" s="100">
        <v>3</v>
      </c>
      <c r="R10" s="95">
        <v>2</v>
      </c>
      <c r="S10" s="113">
        <v>91.666666666666657</v>
      </c>
      <c r="T10" s="100">
        <v>3</v>
      </c>
      <c r="U10" s="95">
        <v>1</v>
      </c>
      <c r="V10" s="113">
        <v>85.714285714285708</v>
      </c>
      <c r="W10" s="100">
        <v>3</v>
      </c>
      <c r="X10" s="95">
        <v>2</v>
      </c>
      <c r="Y10" s="113">
        <v>69.230769230769226</v>
      </c>
      <c r="Z10" s="100">
        <v>3</v>
      </c>
      <c r="AA10" s="95">
        <v>2</v>
      </c>
      <c r="AB10" s="113">
        <v>61.53846153846154</v>
      </c>
      <c r="AC10" s="100">
        <v>2</v>
      </c>
      <c r="AD10" s="95">
        <v>2</v>
      </c>
      <c r="AE10" s="113"/>
      <c r="AF10" s="100"/>
      <c r="AG10" s="95"/>
      <c r="AH10" s="113"/>
      <c r="AI10" s="12"/>
      <c r="AJ10" s="13"/>
      <c r="AK10" s="14"/>
      <c r="AL10" s="22" t="s">
        <v>17</v>
      </c>
      <c r="AM10" s="57"/>
      <c r="AN10" s="23">
        <f t="shared" si="0"/>
        <v>0</v>
      </c>
      <c r="AO10" s="24">
        <f t="shared" si="0"/>
        <v>0</v>
      </c>
      <c r="AP10" s="25">
        <f t="shared" si="0"/>
        <v>0</v>
      </c>
    </row>
    <row r="11" spans="1:42" ht="15" thickBot="1" x14ac:dyDescent="0.35">
      <c r="A11" s="106" t="s">
        <v>30</v>
      </c>
      <c r="B11" s="103">
        <v>2</v>
      </c>
      <c r="C11" s="101">
        <v>2</v>
      </c>
      <c r="D11" s="102">
        <v>88</v>
      </c>
      <c r="E11" s="103">
        <v>3</v>
      </c>
      <c r="F11" s="101">
        <v>2</v>
      </c>
      <c r="G11" s="102"/>
      <c r="H11" s="103">
        <v>2</v>
      </c>
      <c r="I11" s="101">
        <v>2</v>
      </c>
      <c r="J11" s="102">
        <v>92</v>
      </c>
      <c r="K11" s="103">
        <v>3</v>
      </c>
      <c r="L11" s="101">
        <v>3</v>
      </c>
      <c r="M11" s="102">
        <v>50</v>
      </c>
      <c r="N11" s="103"/>
      <c r="O11" s="101"/>
      <c r="P11" s="114">
        <v>38.461538461538467</v>
      </c>
      <c r="Q11" s="103">
        <v>3</v>
      </c>
      <c r="R11" s="101">
        <v>2</v>
      </c>
      <c r="S11" s="114">
        <v>62.5</v>
      </c>
      <c r="T11" s="103">
        <v>1</v>
      </c>
      <c r="U11" s="101">
        <v>3</v>
      </c>
      <c r="V11" s="114">
        <v>64.285714285714292</v>
      </c>
      <c r="W11" s="103">
        <v>2</v>
      </c>
      <c r="X11" s="101">
        <v>3</v>
      </c>
      <c r="Y11" s="114">
        <v>61.53846153846154</v>
      </c>
      <c r="Z11" s="103">
        <v>0</v>
      </c>
      <c r="AA11" s="101">
        <v>2</v>
      </c>
      <c r="AB11" s="114">
        <v>46.153846153846153</v>
      </c>
      <c r="AC11" s="103">
        <v>2</v>
      </c>
      <c r="AD11" s="101">
        <v>2</v>
      </c>
      <c r="AE11" s="114"/>
      <c r="AF11" s="103"/>
      <c r="AG11" s="101"/>
      <c r="AH11" s="114"/>
      <c r="AI11" s="12"/>
      <c r="AJ11" s="13"/>
      <c r="AK11" s="14"/>
      <c r="AL11" s="22" t="s">
        <v>17</v>
      </c>
      <c r="AM11" s="57"/>
      <c r="AN11" s="23">
        <f t="shared" si="0"/>
        <v>0</v>
      </c>
      <c r="AO11" s="24">
        <f t="shared" si="0"/>
        <v>0</v>
      </c>
      <c r="AP11" s="25">
        <f t="shared" si="0"/>
        <v>0</v>
      </c>
    </row>
    <row r="12" spans="1:42" ht="15" thickBot="1" x14ac:dyDescent="0.35">
      <c r="A12" s="105" t="s">
        <v>31</v>
      </c>
      <c r="B12" s="100">
        <v>2</v>
      </c>
      <c r="C12" s="95">
        <v>2</v>
      </c>
      <c r="D12" s="99">
        <v>68</v>
      </c>
      <c r="E12" s="100">
        <v>3</v>
      </c>
      <c r="F12" s="95">
        <v>3</v>
      </c>
      <c r="G12" s="99"/>
      <c r="H12" s="100">
        <v>2</v>
      </c>
      <c r="I12" s="95">
        <v>2</v>
      </c>
      <c r="J12" s="99">
        <v>69</v>
      </c>
      <c r="K12" s="100">
        <v>3</v>
      </c>
      <c r="L12" s="95">
        <v>2</v>
      </c>
      <c r="M12" s="99">
        <v>0</v>
      </c>
      <c r="N12" s="100"/>
      <c r="O12" s="95"/>
      <c r="P12" s="113">
        <v>30.76923076923077</v>
      </c>
      <c r="Q12" s="100">
        <v>2</v>
      </c>
      <c r="R12" s="95">
        <v>2</v>
      </c>
      <c r="S12" s="113">
        <v>41.666666666666671</v>
      </c>
      <c r="T12" s="100">
        <v>1</v>
      </c>
      <c r="U12" s="95">
        <v>2</v>
      </c>
      <c r="V12" s="113">
        <v>14.285714285714285</v>
      </c>
      <c r="W12" s="100">
        <v>3</v>
      </c>
      <c r="X12" s="95">
        <v>2</v>
      </c>
      <c r="Y12" s="113">
        <v>7.6923076923076925</v>
      </c>
      <c r="Z12" s="100">
        <v>2</v>
      </c>
      <c r="AA12" s="95">
        <v>3</v>
      </c>
      <c r="AB12" s="113">
        <v>61.53846153846154</v>
      </c>
      <c r="AC12" s="100">
        <v>2</v>
      </c>
      <c r="AD12" s="95">
        <v>2</v>
      </c>
      <c r="AE12" s="113"/>
      <c r="AF12" s="100"/>
      <c r="AG12" s="95"/>
      <c r="AH12" s="113"/>
      <c r="AI12" s="12"/>
      <c r="AJ12" s="13"/>
      <c r="AK12" s="14"/>
      <c r="AL12" s="22" t="s">
        <v>14</v>
      </c>
      <c r="AM12" s="57"/>
      <c r="AN12" s="23">
        <f t="shared" si="0"/>
        <v>0</v>
      </c>
      <c r="AO12" s="24">
        <f t="shared" si="0"/>
        <v>0</v>
      </c>
      <c r="AP12" s="25">
        <f t="shared" si="0"/>
        <v>0</v>
      </c>
    </row>
    <row r="13" spans="1:42" ht="15" thickBot="1" x14ac:dyDescent="0.35">
      <c r="A13" s="106" t="s">
        <v>32</v>
      </c>
      <c r="B13" s="103" t="s">
        <v>15</v>
      </c>
      <c r="C13" s="101" t="s">
        <v>15</v>
      </c>
      <c r="D13" s="102">
        <v>53</v>
      </c>
      <c r="E13" s="103">
        <v>3</v>
      </c>
      <c r="F13" s="101">
        <v>3</v>
      </c>
      <c r="G13" s="102"/>
      <c r="H13" s="103">
        <v>2</v>
      </c>
      <c r="I13" s="101">
        <v>2</v>
      </c>
      <c r="J13" s="102">
        <v>69</v>
      </c>
      <c r="K13" s="103">
        <v>3</v>
      </c>
      <c r="L13" s="101">
        <v>2</v>
      </c>
      <c r="M13" s="102">
        <v>0</v>
      </c>
      <c r="N13" s="103"/>
      <c r="O13" s="101"/>
      <c r="P13" s="114">
        <v>30.76923076923077</v>
      </c>
      <c r="Q13" s="103">
        <v>2</v>
      </c>
      <c r="R13" s="101">
        <v>2</v>
      </c>
      <c r="S13" s="114">
        <v>41.666666666666671</v>
      </c>
      <c r="T13" s="103">
        <v>3</v>
      </c>
      <c r="U13" s="101">
        <v>2</v>
      </c>
      <c r="V13" s="114">
        <v>28.571428571428569</v>
      </c>
      <c r="W13" s="103">
        <v>3</v>
      </c>
      <c r="X13" s="101">
        <v>2</v>
      </c>
      <c r="Y13" s="114">
        <v>7.6923076923076925</v>
      </c>
      <c r="Z13" s="103">
        <v>3</v>
      </c>
      <c r="AA13" s="101">
        <v>3</v>
      </c>
      <c r="AB13" s="114">
        <v>61.53846153846154</v>
      </c>
      <c r="AC13" s="103">
        <v>2</v>
      </c>
      <c r="AD13" s="101">
        <v>2</v>
      </c>
      <c r="AE13" s="114"/>
      <c r="AF13" s="103"/>
      <c r="AG13" s="101"/>
      <c r="AH13" s="114"/>
      <c r="AI13" s="12"/>
      <c r="AJ13" s="13"/>
      <c r="AK13" s="14"/>
      <c r="AL13" s="22" t="s">
        <v>18</v>
      </c>
      <c r="AM13" s="57"/>
      <c r="AN13" s="23">
        <f t="shared" si="0"/>
        <v>0</v>
      </c>
      <c r="AO13" s="24">
        <f t="shared" si="0"/>
        <v>0</v>
      </c>
      <c r="AP13" s="25">
        <f t="shared" si="0"/>
        <v>0</v>
      </c>
    </row>
    <row r="14" spans="1:42" ht="15" thickBot="1" x14ac:dyDescent="0.35">
      <c r="A14" s="105" t="s">
        <v>33</v>
      </c>
      <c r="B14" s="100" t="s">
        <v>15</v>
      </c>
      <c r="C14" s="95" t="s">
        <v>15</v>
      </c>
      <c r="D14" s="99">
        <v>64</v>
      </c>
      <c r="E14" s="100" t="s">
        <v>15</v>
      </c>
      <c r="F14" s="95" t="s">
        <v>15</v>
      </c>
      <c r="G14" s="99"/>
      <c r="H14" s="100" t="s">
        <v>15</v>
      </c>
      <c r="I14" s="95" t="s">
        <v>15</v>
      </c>
      <c r="J14" s="99">
        <v>21</v>
      </c>
      <c r="K14" s="100">
        <v>2</v>
      </c>
      <c r="L14" s="95">
        <v>3</v>
      </c>
      <c r="M14" s="99">
        <v>0</v>
      </c>
      <c r="N14" s="100"/>
      <c r="O14" s="95"/>
      <c r="P14" s="113">
        <v>0</v>
      </c>
      <c r="Q14" s="100">
        <v>0</v>
      </c>
      <c r="R14" s="95"/>
      <c r="S14" s="113">
        <v>37.5</v>
      </c>
      <c r="T14" s="100">
        <v>2</v>
      </c>
      <c r="U14" s="95">
        <v>3</v>
      </c>
      <c r="V14" s="113">
        <v>85.714285714285708</v>
      </c>
      <c r="W14" s="100">
        <v>3</v>
      </c>
      <c r="X14" s="95">
        <v>3</v>
      </c>
      <c r="Y14" s="113">
        <v>100</v>
      </c>
      <c r="Z14" s="100">
        <v>3</v>
      </c>
      <c r="AA14" s="95">
        <v>3</v>
      </c>
      <c r="AB14" s="113">
        <v>69.230769230769226</v>
      </c>
      <c r="AC14" s="100">
        <v>2</v>
      </c>
      <c r="AD14" s="95">
        <v>3</v>
      </c>
      <c r="AE14" s="113"/>
      <c r="AF14" s="100"/>
      <c r="AG14" s="95"/>
      <c r="AH14" s="113"/>
      <c r="AI14" s="12"/>
      <c r="AJ14" s="13"/>
      <c r="AK14" s="14"/>
      <c r="AL14" s="22" t="s">
        <v>17</v>
      </c>
      <c r="AM14" s="57"/>
      <c r="AN14" s="23">
        <f t="shared" si="0"/>
        <v>0</v>
      </c>
      <c r="AO14" s="24">
        <f t="shared" si="0"/>
        <v>0</v>
      </c>
      <c r="AP14" s="25">
        <f t="shared" si="0"/>
        <v>0</v>
      </c>
    </row>
    <row r="15" spans="1:42" ht="15" thickBot="1" x14ac:dyDescent="0.35">
      <c r="A15" s="106" t="s">
        <v>34</v>
      </c>
      <c r="B15" s="103">
        <v>3</v>
      </c>
      <c r="C15" s="101">
        <v>2</v>
      </c>
      <c r="D15" s="102">
        <v>78</v>
      </c>
      <c r="E15" s="103">
        <v>3</v>
      </c>
      <c r="F15" s="101">
        <v>2</v>
      </c>
      <c r="G15" s="102"/>
      <c r="H15" s="103">
        <v>3</v>
      </c>
      <c r="I15" s="101">
        <v>3</v>
      </c>
      <c r="J15" s="102">
        <v>79</v>
      </c>
      <c r="K15" s="103"/>
      <c r="L15" s="101"/>
      <c r="M15" s="102">
        <v>10</v>
      </c>
      <c r="N15" s="103"/>
      <c r="O15" s="101"/>
      <c r="P15" s="114">
        <v>84.615384615384613</v>
      </c>
      <c r="Q15" s="103">
        <v>2</v>
      </c>
      <c r="R15" s="101">
        <v>2</v>
      </c>
      <c r="S15" s="114">
        <v>83.333333333333343</v>
      </c>
      <c r="T15" s="103" t="s">
        <v>213</v>
      </c>
      <c r="U15" s="101"/>
      <c r="V15" s="114">
        <v>35.714285714285715</v>
      </c>
      <c r="W15" s="103">
        <v>3</v>
      </c>
      <c r="X15" s="101">
        <v>2</v>
      </c>
      <c r="Y15" s="114">
        <v>46.153846153846153</v>
      </c>
      <c r="Z15" s="103">
        <v>3</v>
      </c>
      <c r="AA15" s="101">
        <v>3</v>
      </c>
      <c r="AB15" s="114">
        <v>15.384615384615385</v>
      </c>
      <c r="AC15" s="103">
        <v>3</v>
      </c>
      <c r="AD15" s="101">
        <v>2</v>
      </c>
      <c r="AE15" s="114"/>
      <c r="AF15" s="103"/>
      <c r="AG15" s="101"/>
      <c r="AH15" s="114"/>
      <c r="AI15" s="12"/>
      <c r="AJ15" s="13"/>
      <c r="AK15" s="14"/>
      <c r="AL15" s="22" t="s">
        <v>18</v>
      </c>
      <c r="AM15" s="57"/>
      <c r="AN15" s="23">
        <f t="shared" si="0"/>
        <v>0</v>
      </c>
      <c r="AO15" s="24">
        <f t="shared" si="0"/>
        <v>0</v>
      </c>
      <c r="AP15" s="25">
        <f t="shared" si="0"/>
        <v>0</v>
      </c>
    </row>
    <row r="16" spans="1:42" ht="15" thickBot="1" x14ac:dyDescent="0.35">
      <c r="A16" s="105" t="s">
        <v>35</v>
      </c>
      <c r="B16" s="100">
        <v>2</v>
      </c>
      <c r="C16" s="95">
        <v>3</v>
      </c>
      <c r="D16" s="99">
        <v>84</v>
      </c>
      <c r="E16" s="100">
        <v>3</v>
      </c>
      <c r="F16" s="95">
        <v>3</v>
      </c>
      <c r="G16" s="99"/>
      <c r="H16" s="100">
        <v>2</v>
      </c>
      <c r="I16" s="95">
        <v>3</v>
      </c>
      <c r="J16" s="99" t="s">
        <v>15</v>
      </c>
      <c r="K16" s="100">
        <v>2</v>
      </c>
      <c r="L16" s="95">
        <v>2</v>
      </c>
      <c r="M16" s="99">
        <v>50</v>
      </c>
      <c r="N16" s="100"/>
      <c r="O16" s="95"/>
      <c r="P16" s="113">
        <v>61.53846153846154</v>
      </c>
      <c r="Q16" s="100">
        <v>2</v>
      </c>
      <c r="R16" s="95">
        <v>3</v>
      </c>
      <c r="S16" s="113">
        <v>62.5</v>
      </c>
      <c r="T16" s="100">
        <v>3</v>
      </c>
      <c r="U16" s="95">
        <v>2</v>
      </c>
      <c r="V16" s="113">
        <v>7.1428571428571423</v>
      </c>
      <c r="W16" s="100">
        <v>3</v>
      </c>
      <c r="X16" s="95">
        <v>3</v>
      </c>
      <c r="Y16" s="113">
        <v>38.461538461538467</v>
      </c>
      <c r="Z16" s="100">
        <v>3</v>
      </c>
      <c r="AA16" s="95">
        <v>3</v>
      </c>
      <c r="AB16" s="113">
        <v>61.53846153846154</v>
      </c>
      <c r="AC16" s="100">
        <v>3</v>
      </c>
      <c r="AD16" s="95">
        <v>3</v>
      </c>
      <c r="AE16" s="113"/>
      <c r="AF16" s="100"/>
      <c r="AG16" s="95"/>
      <c r="AH16" s="113"/>
      <c r="AI16" s="12"/>
      <c r="AJ16" s="13"/>
      <c r="AK16" s="14"/>
      <c r="AL16" s="22" t="s">
        <v>19</v>
      </c>
      <c r="AM16" s="57"/>
      <c r="AN16" s="23">
        <f t="shared" si="0"/>
        <v>0</v>
      </c>
      <c r="AO16" s="24">
        <f t="shared" si="0"/>
        <v>0</v>
      </c>
      <c r="AP16" s="25">
        <f t="shared" si="0"/>
        <v>0</v>
      </c>
    </row>
    <row r="17" spans="1:42" ht="15" thickBot="1" x14ac:dyDescent="0.35">
      <c r="A17" s="106" t="s">
        <v>36</v>
      </c>
      <c r="B17" s="103">
        <v>3</v>
      </c>
      <c r="C17" s="101">
        <v>2</v>
      </c>
      <c r="D17" s="102">
        <v>92</v>
      </c>
      <c r="E17" s="103" t="s">
        <v>15</v>
      </c>
      <c r="F17" s="101" t="s">
        <v>15</v>
      </c>
      <c r="G17" s="102"/>
      <c r="H17" s="103" t="s">
        <v>15</v>
      </c>
      <c r="I17" s="101" t="s">
        <v>15</v>
      </c>
      <c r="J17" s="102">
        <v>71</v>
      </c>
      <c r="K17" s="103">
        <v>3</v>
      </c>
      <c r="L17" s="101">
        <v>2</v>
      </c>
      <c r="M17" s="102">
        <v>10</v>
      </c>
      <c r="N17" s="103"/>
      <c r="O17" s="101"/>
      <c r="P17" s="114">
        <v>92.307692307692307</v>
      </c>
      <c r="Q17" s="103">
        <v>3</v>
      </c>
      <c r="R17" s="101">
        <v>2</v>
      </c>
      <c r="S17" s="114">
        <v>83.333333333333343</v>
      </c>
      <c r="T17" s="103">
        <v>3</v>
      </c>
      <c r="U17" s="101">
        <v>2</v>
      </c>
      <c r="V17" s="114">
        <v>85.714285714285708</v>
      </c>
      <c r="W17" s="103">
        <v>3</v>
      </c>
      <c r="X17" s="101">
        <v>3</v>
      </c>
      <c r="Y17" s="114">
        <v>84.615384615384613</v>
      </c>
      <c r="Z17" s="103">
        <v>3</v>
      </c>
      <c r="AA17" s="101">
        <v>2</v>
      </c>
      <c r="AB17" s="114">
        <v>84.615384615384613</v>
      </c>
      <c r="AC17" s="103">
        <v>3</v>
      </c>
      <c r="AD17" s="101">
        <v>3</v>
      </c>
      <c r="AE17" s="114"/>
      <c r="AF17" s="103"/>
      <c r="AG17" s="101"/>
      <c r="AH17" s="114"/>
      <c r="AI17" s="12"/>
      <c r="AJ17" s="13"/>
      <c r="AK17" s="14"/>
      <c r="AL17" s="22" t="s">
        <v>16</v>
      </c>
      <c r="AM17" s="57"/>
      <c r="AN17" s="23">
        <f t="shared" si="0"/>
        <v>0</v>
      </c>
      <c r="AO17" s="24">
        <f t="shared" si="0"/>
        <v>0</v>
      </c>
      <c r="AP17" s="25">
        <f t="shared" si="0"/>
        <v>0</v>
      </c>
    </row>
    <row r="18" spans="1:42" ht="15" thickBot="1" x14ac:dyDescent="0.35">
      <c r="A18" s="105" t="s">
        <v>37</v>
      </c>
      <c r="B18" s="100">
        <v>3</v>
      </c>
      <c r="C18" s="95">
        <v>3</v>
      </c>
      <c r="D18" s="99">
        <v>75</v>
      </c>
      <c r="E18" s="100">
        <v>3</v>
      </c>
      <c r="F18" s="95">
        <v>3</v>
      </c>
      <c r="G18" s="99"/>
      <c r="H18" s="100">
        <v>2</v>
      </c>
      <c r="I18" s="95">
        <v>3</v>
      </c>
      <c r="J18" s="99">
        <v>92</v>
      </c>
      <c r="K18" s="100">
        <v>3</v>
      </c>
      <c r="L18" s="95">
        <v>3</v>
      </c>
      <c r="M18" s="99">
        <v>75</v>
      </c>
      <c r="N18" s="100"/>
      <c r="O18" s="95"/>
      <c r="P18" s="113">
        <v>46.153846153846153</v>
      </c>
      <c r="Q18" s="100">
        <v>2</v>
      </c>
      <c r="R18" s="95">
        <v>3</v>
      </c>
      <c r="S18" s="113">
        <v>41.666666666666671</v>
      </c>
      <c r="T18" s="100">
        <v>0</v>
      </c>
      <c r="U18" s="95">
        <v>3</v>
      </c>
      <c r="V18" s="113">
        <v>57.142857142857139</v>
      </c>
      <c r="W18" s="100">
        <v>2</v>
      </c>
      <c r="X18" s="95">
        <v>3</v>
      </c>
      <c r="Y18" s="113">
        <v>76.923076923076934</v>
      </c>
      <c r="Z18" s="100">
        <v>3</v>
      </c>
      <c r="AA18" s="95">
        <v>3</v>
      </c>
      <c r="AB18" s="113">
        <v>30.76923076923077</v>
      </c>
      <c r="AC18" s="100">
        <v>0</v>
      </c>
      <c r="AD18" s="95">
        <v>3</v>
      </c>
      <c r="AE18" s="113"/>
      <c r="AF18" s="100"/>
      <c r="AG18" s="95"/>
      <c r="AH18" s="113"/>
      <c r="AI18" s="12"/>
      <c r="AJ18" s="13"/>
      <c r="AK18" s="14"/>
      <c r="AL18" s="22" t="s">
        <v>18</v>
      </c>
      <c r="AM18" s="57"/>
      <c r="AN18" s="23">
        <f t="shared" si="0"/>
        <v>0</v>
      </c>
      <c r="AO18" s="24">
        <f t="shared" si="0"/>
        <v>0</v>
      </c>
      <c r="AP18" s="25">
        <f t="shared" si="0"/>
        <v>0</v>
      </c>
    </row>
    <row r="19" spans="1:42" ht="15" thickBot="1" x14ac:dyDescent="0.35">
      <c r="A19" s="106" t="s">
        <v>38</v>
      </c>
      <c r="B19" s="103">
        <v>1</v>
      </c>
      <c r="C19" s="101">
        <v>2</v>
      </c>
      <c r="D19" s="102">
        <v>54</v>
      </c>
      <c r="E19" s="103">
        <v>0</v>
      </c>
      <c r="F19" s="101">
        <v>2</v>
      </c>
      <c r="G19" s="102"/>
      <c r="H19" s="103">
        <v>0</v>
      </c>
      <c r="I19" s="101">
        <v>2</v>
      </c>
      <c r="J19" s="102"/>
      <c r="K19" s="103">
        <v>1</v>
      </c>
      <c r="L19" s="101">
        <v>1</v>
      </c>
      <c r="M19" s="102">
        <v>70</v>
      </c>
      <c r="N19" s="103"/>
      <c r="O19" s="101"/>
      <c r="P19" s="114">
        <v>115.38461538461537</v>
      </c>
      <c r="Q19" s="103">
        <v>2</v>
      </c>
      <c r="R19" s="101">
        <v>2</v>
      </c>
      <c r="S19" s="114">
        <v>75</v>
      </c>
      <c r="T19" s="103">
        <v>1</v>
      </c>
      <c r="U19" s="101">
        <v>2</v>
      </c>
      <c r="V19" s="114">
        <v>0</v>
      </c>
      <c r="W19" s="103">
        <v>3</v>
      </c>
      <c r="X19" s="101">
        <v>2</v>
      </c>
      <c r="Y19" s="114">
        <v>38.461538461538467</v>
      </c>
      <c r="Z19" s="103">
        <v>3</v>
      </c>
      <c r="AA19" s="101">
        <v>1</v>
      </c>
      <c r="AB19" s="114">
        <v>0</v>
      </c>
      <c r="AC19" s="103">
        <v>3</v>
      </c>
      <c r="AD19" s="101">
        <v>2</v>
      </c>
      <c r="AE19" s="114"/>
      <c r="AF19" s="103"/>
      <c r="AG19" s="101"/>
      <c r="AH19" s="114"/>
      <c r="AI19" s="12"/>
      <c r="AJ19" s="13"/>
      <c r="AK19" s="14"/>
      <c r="AL19" s="22" t="s">
        <v>17</v>
      </c>
      <c r="AM19" s="57"/>
      <c r="AN19" s="23">
        <f t="shared" si="0"/>
        <v>0</v>
      </c>
      <c r="AO19" s="24">
        <f t="shared" si="0"/>
        <v>0</v>
      </c>
      <c r="AP19" s="25">
        <f t="shared" si="0"/>
        <v>0</v>
      </c>
    </row>
    <row r="20" spans="1:42" ht="15" thickBot="1" x14ac:dyDescent="0.35">
      <c r="A20" s="105" t="s">
        <v>39</v>
      </c>
      <c r="B20" s="100">
        <v>3</v>
      </c>
      <c r="C20" s="95">
        <v>2</v>
      </c>
      <c r="D20" s="99">
        <v>90</v>
      </c>
      <c r="E20" s="100">
        <v>2</v>
      </c>
      <c r="F20" s="95">
        <v>2</v>
      </c>
      <c r="G20" s="99"/>
      <c r="H20" s="100">
        <v>0</v>
      </c>
      <c r="I20" s="95">
        <v>2</v>
      </c>
      <c r="J20" s="99">
        <v>29</v>
      </c>
      <c r="K20" s="100">
        <v>1</v>
      </c>
      <c r="L20" s="95">
        <v>2</v>
      </c>
      <c r="M20" s="99">
        <v>63</v>
      </c>
      <c r="N20" s="100"/>
      <c r="O20" s="95"/>
      <c r="P20" s="113">
        <v>61.53846153846154</v>
      </c>
      <c r="Q20" s="100">
        <v>2</v>
      </c>
      <c r="R20" s="95">
        <v>2</v>
      </c>
      <c r="S20" s="113">
        <v>0</v>
      </c>
      <c r="T20" s="100">
        <v>2</v>
      </c>
      <c r="U20" s="95">
        <v>2</v>
      </c>
      <c r="V20" s="113">
        <v>7.1428571428571423</v>
      </c>
      <c r="W20" s="100">
        <v>3</v>
      </c>
      <c r="X20" s="95">
        <v>2</v>
      </c>
      <c r="Y20" s="113">
        <v>38.461538461538467</v>
      </c>
      <c r="Z20" s="100">
        <v>3</v>
      </c>
      <c r="AA20" s="95">
        <v>2</v>
      </c>
      <c r="AB20" s="113">
        <v>46.153846153846153</v>
      </c>
      <c r="AC20" s="100">
        <v>3</v>
      </c>
      <c r="AD20" s="95">
        <v>2</v>
      </c>
      <c r="AE20" s="113"/>
      <c r="AF20" s="100"/>
      <c r="AG20" s="95"/>
      <c r="AH20" s="113"/>
      <c r="AI20" s="12"/>
      <c r="AJ20" s="13"/>
      <c r="AK20" s="14"/>
      <c r="AL20" s="22" t="s">
        <v>21</v>
      </c>
      <c r="AM20" s="57"/>
      <c r="AN20" s="23">
        <f t="shared" si="0"/>
        <v>0</v>
      </c>
      <c r="AO20" s="24">
        <f t="shared" si="0"/>
        <v>0</v>
      </c>
      <c r="AP20" s="25">
        <f t="shared" si="0"/>
        <v>0</v>
      </c>
    </row>
    <row r="21" spans="1:42" ht="15" thickBot="1" x14ac:dyDescent="0.35">
      <c r="A21" s="106" t="s">
        <v>40</v>
      </c>
      <c r="B21" s="103" t="s">
        <v>15</v>
      </c>
      <c r="C21" s="101" t="s">
        <v>15</v>
      </c>
      <c r="D21" s="102">
        <v>70</v>
      </c>
      <c r="E21" s="103">
        <v>3</v>
      </c>
      <c r="F21" s="101">
        <v>2</v>
      </c>
      <c r="G21" s="102"/>
      <c r="H21" s="103">
        <v>3</v>
      </c>
      <c r="I21" s="101">
        <v>2</v>
      </c>
      <c r="J21" s="102">
        <v>35</v>
      </c>
      <c r="K21" s="103" t="s">
        <v>15</v>
      </c>
      <c r="L21" s="101" t="s">
        <v>15</v>
      </c>
      <c r="M21" s="102">
        <v>13</v>
      </c>
      <c r="N21" s="103"/>
      <c r="O21" s="101"/>
      <c r="P21" s="114">
        <v>53.846153846153847</v>
      </c>
      <c r="Q21" s="103">
        <v>2</v>
      </c>
      <c r="R21" s="101">
        <v>2</v>
      </c>
      <c r="S21" s="114">
        <v>41.666666666666671</v>
      </c>
      <c r="T21" s="103">
        <v>2</v>
      </c>
      <c r="U21" s="101">
        <v>2</v>
      </c>
      <c r="V21" s="114">
        <v>64.285714285714292</v>
      </c>
      <c r="W21" s="103">
        <v>2</v>
      </c>
      <c r="X21" s="101">
        <v>2</v>
      </c>
      <c r="Y21" s="114">
        <v>0</v>
      </c>
      <c r="Z21" s="103">
        <v>3</v>
      </c>
      <c r="AA21" s="101">
        <v>2</v>
      </c>
      <c r="AB21" s="114">
        <v>23.076923076923077</v>
      </c>
      <c r="AC21" s="103">
        <v>3</v>
      </c>
      <c r="AD21" s="101">
        <v>2</v>
      </c>
      <c r="AE21" s="114"/>
      <c r="AF21" s="103"/>
      <c r="AG21" s="101"/>
      <c r="AH21" s="114"/>
      <c r="AI21" s="12"/>
      <c r="AJ21" s="13"/>
      <c r="AK21" s="14"/>
      <c r="AL21" s="22" t="s">
        <v>22</v>
      </c>
      <c r="AM21" s="57"/>
      <c r="AN21" s="23">
        <f t="shared" si="0"/>
        <v>0</v>
      </c>
      <c r="AO21" s="24">
        <f t="shared" si="0"/>
        <v>0</v>
      </c>
      <c r="AP21" s="25">
        <f t="shared" si="0"/>
        <v>0</v>
      </c>
    </row>
    <row r="22" spans="1:42" ht="15" thickBot="1" x14ac:dyDescent="0.35">
      <c r="A22" s="105" t="s">
        <v>41</v>
      </c>
      <c r="B22" s="100">
        <v>3</v>
      </c>
      <c r="C22" s="95">
        <v>3</v>
      </c>
      <c r="D22" s="99">
        <v>94</v>
      </c>
      <c r="E22" s="100">
        <v>3</v>
      </c>
      <c r="F22" s="95">
        <v>3</v>
      </c>
      <c r="G22" s="99"/>
      <c r="H22" s="100">
        <v>3</v>
      </c>
      <c r="I22" s="95">
        <v>3</v>
      </c>
      <c r="J22" s="99">
        <v>100</v>
      </c>
      <c r="K22" s="100">
        <v>3</v>
      </c>
      <c r="L22" s="95">
        <v>3</v>
      </c>
      <c r="M22" s="99">
        <v>100</v>
      </c>
      <c r="N22" s="100"/>
      <c r="O22" s="95"/>
      <c r="P22" s="113">
        <v>69.230769230769226</v>
      </c>
      <c r="Q22" s="100">
        <v>3</v>
      </c>
      <c r="R22" s="95">
        <v>3</v>
      </c>
      <c r="S22" s="113">
        <v>95.833333333333343</v>
      </c>
      <c r="T22" s="100">
        <v>3</v>
      </c>
      <c r="U22" s="95">
        <v>3</v>
      </c>
      <c r="V22" s="113">
        <v>78.571428571428569</v>
      </c>
      <c r="W22" s="100">
        <v>3</v>
      </c>
      <c r="X22" s="95">
        <v>3</v>
      </c>
      <c r="Y22" s="113">
        <v>100</v>
      </c>
      <c r="Z22" s="100">
        <v>3</v>
      </c>
      <c r="AA22" s="95">
        <v>3</v>
      </c>
      <c r="AB22" s="113">
        <v>76.923076923076934</v>
      </c>
      <c r="AC22" s="100">
        <v>3</v>
      </c>
      <c r="AD22" s="95">
        <v>3</v>
      </c>
      <c r="AE22" s="113"/>
      <c r="AF22" s="100"/>
      <c r="AG22" s="95"/>
      <c r="AH22" s="113"/>
      <c r="AI22" s="12"/>
      <c r="AJ22" s="13"/>
      <c r="AK22" s="14"/>
      <c r="AL22" s="22" t="s">
        <v>17</v>
      </c>
      <c r="AM22" s="57"/>
      <c r="AN22" s="23">
        <f t="shared" si="0"/>
        <v>0</v>
      </c>
      <c r="AO22" s="24">
        <f t="shared" si="0"/>
        <v>0</v>
      </c>
      <c r="AP22" s="25">
        <f t="shared" si="0"/>
        <v>0</v>
      </c>
    </row>
    <row r="23" spans="1:42" ht="15" thickBot="1" x14ac:dyDescent="0.35">
      <c r="A23" s="106" t="s">
        <v>42</v>
      </c>
      <c r="B23" s="103" t="s">
        <v>15</v>
      </c>
      <c r="C23" s="101" t="s">
        <v>15</v>
      </c>
      <c r="D23" s="102">
        <v>86</v>
      </c>
      <c r="E23" s="103" t="s">
        <v>15</v>
      </c>
      <c r="F23" s="101" t="s">
        <v>15</v>
      </c>
      <c r="G23" s="102"/>
      <c r="H23" s="103">
        <v>3</v>
      </c>
      <c r="I23" s="101">
        <v>2</v>
      </c>
      <c r="J23" s="102">
        <v>100</v>
      </c>
      <c r="K23" s="103">
        <v>0</v>
      </c>
      <c r="L23" s="101">
        <v>1</v>
      </c>
      <c r="M23" s="102">
        <v>80</v>
      </c>
      <c r="N23" s="103"/>
      <c r="O23" s="101"/>
      <c r="P23" s="114">
        <v>84.615384615384613</v>
      </c>
      <c r="Q23" s="103">
        <v>2</v>
      </c>
      <c r="R23" s="101">
        <v>2</v>
      </c>
      <c r="S23" s="114">
        <v>8.3333333333333321</v>
      </c>
      <c r="T23" s="103">
        <v>1</v>
      </c>
      <c r="U23" s="101">
        <v>1</v>
      </c>
      <c r="V23" s="114">
        <v>71.428571428571431</v>
      </c>
      <c r="W23" s="103">
        <v>1</v>
      </c>
      <c r="X23" s="101">
        <v>2</v>
      </c>
      <c r="Y23" s="114">
        <v>69.230769230769226</v>
      </c>
      <c r="Z23" s="103">
        <v>2</v>
      </c>
      <c r="AA23" s="101">
        <v>1</v>
      </c>
      <c r="AB23" s="114">
        <v>30.76923076923077</v>
      </c>
      <c r="AC23" s="103">
        <v>3</v>
      </c>
      <c r="AD23" s="101">
        <v>1</v>
      </c>
      <c r="AE23" s="114"/>
      <c r="AF23" s="103"/>
      <c r="AG23" s="101"/>
      <c r="AH23" s="114"/>
      <c r="AI23" s="12"/>
      <c r="AJ23" s="13"/>
      <c r="AK23" s="14"/>
      <c r="AL23" s="29" t="s">
        <v>18</v>
      </c>
      <c r="AM23" s="142"/>
      <c r="AN23" s="23">
        <f t="shared" si="0"/>
        <v>0</v>
      </c>
      <c r="AO23" s="24">
        <f t="shared" si="0"/>
        <v>0</v>
      </c>
      <c r="AP23" s="25">
        <f t="shared" si="0"/>
        <v>0</v>
      </c>
    </row>
    <row r="24" spans="1:42" x14ac:dyDescent="0.3">
      <c r="A24" s="105" t="s">
        <v>43</v>
      </c>
      <c r="B24" s="100" t="s">
        <v>15</v>
      </c>
      <c r="C24" s="95" t="s">
        <v>15</v>
      </c>
      <c r="D24" s="99" t="s">
        <v>15</v>
      </c>
      <c r="E24" s="100" t="s">
        <v>15</v>
      </c>
      <c r="F24" s="95" t="s">
        <v>15</v>
      </c>
      <c r="G24" s="99"/>
      <c r="H24" s="100" t="s">
        <v>15</v>
      </c>
      <c r="I24" s="95" t="s">
        <v>15</v>
      </c>
      <c r="J24" s="99">
        <v>65</v>
      </c>
      <c r="K24" s="100">
        <v>0</v>
      </c>
      <c r="L24" s="95">
        <v>0</v>
      </c>
      <c r="M24" s="99">
        <v>10</v>
      </c>
      <c r="N24" s="100"/>
      <c r="O24" s="95"/>
      <c r="P24" s="113">
        <v>30.76923076923077</v>
      </c>
      <c r="Q24" s="100">
        <v>1</v>
      </c>
      <c r="R24" s="95">
        <v>1</v>
      </c>
      <c r="S24" s="113">
        <v>16.666666666666664</v>
      </c>
      <c r="T24" s="100">
        <v>1</v>
      </c>
      <c r="U24" s="95">
        <v>1</v>
      </c>
      <c r="V24" s="113">
        <v>0</v>
      </c>
      <c r="W24" s="100">
        <v>0</v>
      </c>
      <c r="X24" s="95">
        <v>2</v>
      </c>
      <c r="Y24" s="113">
        <v>0</v>
      </c>
      <c r="Z24" s="100">
        <v>0</v>
      </c>
      <c r="AA24" s="95">
        <v>1</v>
      </c>
      <c r="AB24" s="113">
        <v>0</v>
      </c>
      <c r="AC24" s="100">
        <v>0</v>
      </c>
      <c r="AD24" s="95">
        <v>2</v>
      </c>
      <c r="AE24" s="113"/>
      <c r="AF24" s="100"/>
      <c r="AG24" s="95"/>
      <c r="AH24" s="113"/>
      <c r="AI24" s="12"/>
      <c r="AJ24" s="13"/>
      <c r="AK24" s="14"/>
      <c r="AL24" s="22" t="s">
        <v>18</v>
      </c>
      <c r="AM24" s="57"/>
      <c r="AN24" s="23">
        <f t="shared" si="0"/>
        <v>0</v>
      </c>
      <c r="AO24" s="24">
        <f t="shared" si="0"/>
        <v>0</v>
      </c>
      <c r="AP24" s="25">
        <f t="shared" si="0"/>
        <v>0</v>
      </c>
    </row>
    <row r="25" spans="1:42" x14ac:dyDescent="0.3">
      <c r="A25" s="106" t="s">
        <v>44</v>
      </c>
      <c r="B25" s="103">
        <v>3</v>
      </c>
      <c r="C25" s="101">
        <v>3</v>
      </c>
      <c r="D25" s="102">
        <v>62</v>
      </c>
      <c r="E25" s="103">
        <v>3</v>
      </c>
      <c r="F25" s="101">
        <v>3</v>
      </c>
      <c r="G25" s="102"/>
      <c r="H25" s="103">
        <v>3</v>
      </c>
      <c r="I25" s="101">
        <v>3</v>
      </c>
      <c r="J25" s="102">
        <v>100</v>
      </c>
      <c r="K25" s="103">
        <v>3</v>
      </c>
      <c r="L25" s="101">
        <v>3</v>
      </c>
      <c r="M25" s="102">
        <v>38</v>
      </c>
      <c r="N25" s="103"/>
      <c r="O25" s="101"/>
      <c r="P25" s="114">
        <v>53.846153846153847</v>
      </c>
      <c r="Q25" s="103">
        <v>3</v>
      </c>
      <c r="R25" s="101">
        <v>3</v>
      </c>
      <c r="S25" s="114">
        <v>91.666666666666657</v>
      </c>
      <c r="T25" s="103">
        <v>3</v>
      </c>
      <c r="U25" s="101">
        <v>3</v>
      </c>
      <c r="V25" s="114">
        <v>85.714285714285708</v>
      </c>
      <c r="W25" s="103">
        <v>3</v>
      </c>
      <c r="X25" s="101">
        <v>3</v>
      </c>
      <c r="Y25" s="114">
        <v>61.53846153846154</v>
      </c>
      <c r="Z25" s="103">
        <v>3</v>
      </c>
      <c r="AA25" s="101">
        <v>3</v>
      </c>
      <c r="AB25" s="114">
        <v>61.53846153846154</v>
      </c>
      <c r="AC25" s="103">
        <v>3</v>
      </c>
      <c r="AD25" s="101">
        <v>3</v>
      </c>
      <c r="AE25" s="114"/>
      <c r="AF25" s="103"/>
      <c r="AG25" s="101"/>
      <c r="AH25" s="114"/>
      <c r="AI25" s="19"/>
      <c r="AJ25" s="20"/>
      <c r="AK25" s="21"/>
      <c r="AL25" s="22"/>
      <c r="AM25" s="57"/>
      <c r="AN25" s="23">
        <f t="shared" si="0"/>
        <v>0</v>
      </c>
      <c r="AO25" s="24">
        <f t="shared" si="0"/>
        <v>0</v>
      </c>
      <c r="AP25" s="25">
        <f t="shared" si="0"/>
        <v>0</v>
      </c>
    </row>
    <row r="26" spans="1:42" x14ac:dyDescent="0.3">
      <c r="A26" s="105" t="s">
        <v>45</v>
      </c>
      <c r="B26" s="100">
        <v>1</v>
      </c>
      <c r="C26" s="95">
        <v>1</v>
      </c>
      <c r="D26" s="99">
        <v>93</v>
      </c>
      <c r="E26" s="100">
        <v>0</v>
      </c>
      <c r="F26" s="95">
        <v>1</v>
      </c>
      <c r="G26" s="99"/>
      <c r="H26" s="100">
        <v>3</v>
      </c>
      <c r="I26" s="95">
        <v>1</v>
      </c>
      <c r="J26" s="99">
        <v>0</v>
      </c>
      <c r="K26" s="100">
        <v>3</v>
      </c>
      <c r="L26" s="95">
        <v>1</v>
      </c>
      <c r="M26" s="99">
        <v>40</v>
      </c>
      <c r="N26" s="100"/>
      <c r="O26" s="95"/>
      <c r="P26" s="113">
        <v>53.846153846153847</v>
      </c>
      <c r="Q26" s="100">
        <v>1</v>
      </c>
      <c r="R26" s="95">
        <v>1</v>
      </c>
      <c r="S26" s="113">
        <v>58.333333333333336</v>
      </c>
      <c r="T26" s="100">
        <v>2</v>
      </c>
      <c r="U26" s="95">
        <v>1</v>
      </c>
      <c r="V26" s="113">
        <v>57.142857142857139</v>
      </c>
      <c r="W26" s="100">
        <v>3</v>
      </c>
      <c r="X26" s="95">
        <v>1</v>
      </c>
      <c r="Y26" s="113">
        <v>38.461538461538467</v>
      </c>
      <c r="Z26" s="100">
        <v>3</v>
      </c>
      <c r="AA26" s="95">
        <v>1</v>
      </c>
      <c r="AB26" s="113">
        <v>7.6923076923076925</v>
      </c>
      <c r="AC26" s="100">
        <v>3</v>
      </c>
      <c r="AD26" s="95">
        <v>2</v>
      </c>
      <c r="AE26" s="113"/>
      <c r="AF26" s="100"/>
      <c r="AG26" s="95"/>
      <c r="AH26" s="113"/>
      <c r="AI26" s="19"/>
      <c r="AJ26" s="20"/>
      <c r="AK26" s="21"/>
      <c r="AL26" s="22"/>
      <c r="AM26" s="57"/>
      <c r="AN26" s="23">
        <f t="shared" si="0"/>
        <v>0</v>
      </c>
      <c r="AO26" s="24">
        <f t="shared" si="0"/>
        <v>0</v>
      </c>
      <c r="AP26" s="25">
        <f t="shared" si="0"/>
        <v>0</v>
      </c>
    </row>
    <row r="27" spans="1:42" x14ac:dyDescent="0.3">
      <c r="A27" s="106" t="s">
        <v>46</v>
      </c>
      <c r="B27" s="103" t="s">
        <v>15</v>
      </c>
      <c r="C27" s="101" t="s">
        <v>15</v>
      </c>
      <c r="D27" s="102">
        <v>46</v>
      </c>
      <c r="E27" s="103">
        <v>0</v>
      </c>
      <c r="F27" s="101">
        <v>2</v>
      </c>
      <c r="G27" s="102"/>
      <c r="H27" s="103">
        <v>0</v>
      </c>
      <c r="I27" s="101">
        <v>2</v>
      </c>
      <c r="J27" s="102">
        <v>0</v>
      </c>
      <c r="K27" s="103">
        <v>0</v>
      </c>
      <c r="L27" s="101">
        <v>2</v>
      </c>
      <c r="M27" s="102">
        <v>5</v>
      </c>
      <c r="N27" s="103"/>
      <c r="O27" s="101"/>
      <c r="P27" s="114">
        <v>0</v>
      </c>
      <c r="Q27" s="103">
        <v>0</v>
      </c>
      <c r="R27" s="101"/>
      <c r="S27" s="114">
        <v>0</v>
      </c>
      <c r="T27" s="103">
        <v>2</v>
      </c>
      <c r="U27" s="101">
        <v>1</v>
      </c>
      <c r="V27" s="114">
        <v>14.285714285714285</v>
      </c>
      <c r="W27" s="103">
        <v>2</v>
      </c>
      <c r="X27" s="101">
        <v>2</v>
      </c>
      <c r="Y27" s="114">
        <v>0</v>
      </c>
      <c r="Z27" s="103">
        <v>3</v>
      </c>
      <c r="AA27" s="101">
        <v>1</v>
      </c>
      <c r="AB27" s="114">
        <v>0</v>
      </c>
      <c r="AC27" s="103">
        <v>3</v>
      </c>
      <c r="AD27" s="101">
        <v>2</v>
      </c>
      <c r="AE27" s="114"/>
      <c r="AF27" s="103"/>
      <c r="AG27" s="101"/>
      <c r="AH27" s="114"/>
      <c r="AI27" s="19"/>
      <c r="AJ27" s="20"/>
      <c r="AK27" s="21"/>
      <c r="AL27" s="22"/>
      <c r="AM27" s="57"/>
      <c r="AN27" s="23">
        <f t="shared" si="0"/>
        <v>0</v>
      </c>
      <c r="AO27" s="24">
        <f t="shared" si="0"/>
        <v>0</v>
      </c>
      <c r="AP27" s="25">
        <f t="shared" si="0"/>
        <v>0</v>
      </c>
    </row>
    <row r="28" spans="1:42" x14ac:dyDescent="0.3">
      <c r="A28" s="105" t="s">
        <v>47</v>
      </c>
      <c r="B28" s="100">
        <v>1</v>
      </c>
      <c r="C28" s="95">
        <v>3</v>
      </c>
      <c r="D28" s="99">
        <v>85</v>
      </c>
      <c r="E28" s="100">
        <v>2</v>
      </c>
      <c r="F28" s="95">
        <v>3</v>
      </c>
      <c r="G28" s="99"/>
      <c r="H28" s="100">
        <v>0</v>
      </c>
      <c r="I28" s="95">
        <v>2</v>
      </c>
      <c r="J28" s="99">
        <v>54</v>
      </c>
      <c r="K28" s="100">
        <v>1</v>
      </c>
      <c r="L28" s="95">
        <v>1</v>
      </c>
      <c r="M28" s="99">
        <v>50</v>
      </c>
      <c r="N28" s="100"/>
      <c r="O28" s="95"/>
      <c r="P28" s="113">
        <v>46.153846153846153</v>
      </c>
      <c r="Q28" s="100">
        <v>1</v>
      </c>
      <c r="R28" s="95">
        <v>3</v>
      </c>
      <c r="S28" s="113">
        <v>20.833333333333336</v>
      </c>
      <c r="T28" s="100">
        <v>2</v>
      </c>
      <c r="U28" s="95">
        <v>2</v>
      </c>
      <c r="V28" s="113">
        <v>7.1428571428571423</v>
      </c>
      <c r="W28" s="100">
        <v>1</v>
      </c>
      <c r="X28" s="95">
        <v>3</v>
      </c>
      <c r="Y28" s="113">
        <v>0</v>
      </c>
      <c r="Z28" s="100">
        <v>2</v>
      </c>
      <c r="AA28" s="95">
        <v>3</v>
      </c>
      <c r="AB28" s="113">
        <v>61.53846153846154</v>
      </c>
      <c r="AC28" s="100">
        <v>3</v>
      </c>
      <c r="AD28" s="95">
        <v>3</v>
      </c>
      <c r="AE28" s="113"/>
      <c r="AF28" s="100"/>
      <c r="AG28" s="95"/>
      <c r="AH28" s="113"/>
      <c r="AI28" s="19"/>
      <c r="AJ28" s="20"/>
      <c r="AK28" s="21"/>
      <c r="AL28" s="22"/>
      <c r="AM28" s="57"/>
      <c r="AN28" s="23">
        <f t="shared" si="0"/>
        <v>0</v>
      </c>
      <c r="AO28" s="24">
        <f t="shared" si="0"/>
        <v>0</v>
      </c>
      <c r="AP28" s="25">
        <f t="shared" si="0"/>
        <v>0</v>
      </c>
    </row>
    <row r="29" spans="1:42" x14ac:dyDescent="0.3">
      <c r="A29" s="106" t="s">
        <v>48</v>
      </c>
      <c r="B29" s="103" t="s">
        <v>15</v>
      </c>
      <c r="C29" s="101" t="s">
        <v>15</v>
      </c>
      <c r="D29" s="102">
        <v>71</v>
      </c>
      <c r="E29" s="103">
        <v>1</v>
      </c>
      <c r="F29" s="101">
        <v>2</v>
      </c>
      <c r="G29" s="102"/>
      <c r="H29" s="103">
        <v>1</v>
      </c>
      <c r="I29" s="101">
        <v>2</v>
      </c>
      <c r="J29" s="102">
        <v>65</v>
      </c>
      <c r="K29" s="103">
        <v>1</v>
      </c>
      <c r="L29" s="101">
        <v>2</v>
      </c>
      <c r="M29" s="102">
        <v>30</v>
      </c>
      <c r="N29" s="103"/>
      <c r="O29" s="101"/>
      <c r="P29" s="114">
        <v>76.923076923076934</v>
      </c>
      <c r="Q29" s="103">
        <v>3</v>
      </c>
      <c r="R29" s="101">
        <v>2</v>
      </c>
      <c r="S29" s="114">
        <v>50</v>
      </c>
      <c r="T29" s="103">
        <v>3</v>
      </c>
      <c r="U29" s="101">
        <v>2</v>
      </c>
      <c r="V29" s="114">
        <v>71.428571428571431</v>
      </c>
      <c r="W29" s="103">
        <v>2</v>
      </c>
      <c r="X29" s="101">
        <v>2</v>
      </c>
      <c r="Y29" s="114">
        <v>38.461538461538467</v>
      </c>
      <c r="Z29" s="103">
        <v>3</v>
      </c>
      <c r="AA29" s="101">
        <v>2</v>
      </c>
      <c r="AB29" s="114">
        <v>61.53846153846154</v>
      </c>
      <c r="AC29" s="103">
        <v>2</v>
      </c>
      <c r="AD29" s="101">
        <v>2</v>
      </c>
      <c r="AE29" s="114"/>
      <c r="AF29" s="103"/>
      <c r="AG29" s="101"/>
      <c r="AH29" s="114"/>
      <c r="AI29" s="19"/>
      <c r="AJ29" s="20"/>
      <c r="AK29" s="21"/>
      <c r="AL29" s="22"/>
      <c r="AM29" s="57"/>
      <c r="AN29" s="23">
        <f t="shared" si="0"/>
        <v>0</v>
      </c>
      <c r="AO29" s="24">
        <f t="shared" si="0"/>
        <v>0</v>
      </c>
      <c r="AP29" s="25">
        <f t="shared" si="0"/>
        <v>0</v>
      </c>
    </row>
    <row r="30" spans="1:42" ht="15" thickBot="1" x14ac:dyDescent="0.35">
      <c r="A30" s="105" t="s">
        <v>49</v>
      </c>
      <c r="B30" s="109">
        <v>1</v>
      </c>
      <c r="C30" s="110">
        <v>2</v>
      </c>
      <c r="D30" s="111">
        <v>21</v>
      </c>
      <c r="E30" s="109" t="s">
        <v>15</v>
      </c>
      <c r="F30" s="110">
        <v>2</v>
      </c>
      <c r="G30" s="111"/>
      <c r="H30" s="109">
        <v>2</v>
      </c>
      <c r="I30" s="110">
        <v>1</v>
      </c>
      <c r="J30" s="111">
        <v>57</v>
      </c>
      <c r="K30" s="109"/>
      <c r="L30" s="110"/>
      <c r="M30" s="111"/>
      <c r="N30" s="109"/>
      <c r="O30" s="110"/>
      <c r="P30" s="115">
        <v>46.153846153846153</v>
      </c>
      <c r="Q30" s="109">
        <v>3</v>
      </c>
      <c r="R30" s="110">
        <v>1</v>
      </c>
      <c r="S30" s="115">
        <v>0</v>
      </c>
      <c r="T30" s="109">
        <v>3</v>
      </c>
      <c r="U30" s="110">
        <v>1</v>
      </c>
      <c r="V30" s="115">
        <v>42.857142857142854</v>
      </c>
      <c r="W30" s="109">
        <v>2</v>
      </c>
      <c r="X30" s="110">
        <v>1</v>
      </c>
      <c r="Y30" s="115">
        <v>38.461538461538467</v>
      </c>
      <c r="Z30" s="109">
        <v>3</v>
      </c>
      <c r="AA30" s="110">
        <v>2</v>
      </c>
      <c r="AB30" s="115">
        <v>30.76923076923077</v>
      </c>
      <c r="AC30" s="109">
        <v>3</v>
      </c>
      <c r="AD30" s="110">
        <v>2</v>
      </c>
      <c r="AE30" s="115"/>
      <c r="AF30" s="109"/>
      <c r="AG30" s="110"/>
      <c r="AH30" s="115"/>
      <c r="AI30" s="30"/>
      <c r="AJ30" s="31"/>
      <c r="AK30" s="33"/>
      <c r="AL30" s="32"/>
      <c r="AM30" s="143"/>
      <c r="AN30" s="30">
        <f>AVERAGE(AN5:AN29)</f>
        <v>0</v>
      </c>
      <c r="AO30" s="31">
        <f>AVERAGE(AO5:AO29)</f>
        <v>0</v>
      </c>
      <c r="AP30" s="32">
        <f>AVERAGE(AP5:AP29)</f>
        <v>0</v>
      </c>
    </row>
    <row r="31" spans="1:42" s="34" customFormat="1" ht="22.35" customHeight="1" thickBot="1" x14ac:dyDescent="0.45">
      <c r="A31" s="34" t="s">
        <v>23</v>
      </c>
    </row>
    <row r="32" spans="1:42" x14ac:dyDescent="0.3">
      <c r="A32" s="106" t="s">
        <v>50</v>
      </c>
      <c r="B32" s="119">
        <v>0</v>
      </c>
      <c r="C32" s="120">
        <v>2</v>
      </c>
      <c r="D32" s="123">
        <v>54</v>
      </c>
      <c r="E32" s="119">
        <v>2</v>
      </c>
      <c r="F32" s="120">
        <v>2</v>
      </c>
      <c r="G32" s="123"/>
      <c r="H32" s="119">
        <v>2</v>
      </c>
      <c r="I32" s="120">
        <v>2</v>
      </c>
      <c r="J32" s="123">
        <v>23</v>
      </c>
      <c r="K32" s="119">
        <v>2</v>
      </c>
      <c r="L32" s="120">
        <v>2</v>
      </c>
      <c r="M32" s="123">
        <v>25</v>
      </c>
      <c r="N32" s="119"/>
      <c r="O32" s="120"/>
      <c r="P32" s="123">
        <v>23.076923076923077</v>
      </c>
      <c r="Q32" s="119">
        <v>2</v>
      </c>
      <c r="R32" s="120">
        <v>2</v>
      </c>
      <c r="S32" s="123">
        <v>25</v>
      </c>
      <c r="T32" s="119">
        <v>2</v>
      </c>
      <c r="U32" s="120">
        <v>2</v>
      </c>
      <c r="V32" s="123">
        <v>64.285714285714292</v>
      </c>
      <c r="W32" s="119">
        <v>3</v>
      </c>
      <c r="X32" s="120">
        <v>2</v>
      </c>
      <c r="Y32" s="123">
        <v>0</v>
      </c>
      <c r="Z32" s="119">
        <v>0</v>
      </c>
      <c r="AA32" s="120">
        <v>2</v>
      </c>
      <c r="AB32" s="123">
        <v>53.846153846153847</v>
      </c>
      <c r="AC32" s="119">
        <v>0</v>
      </c>
      <c r="AD32" s="120">
        <v>2</v>
      </c>
      <c r="AE32" s="123"/>
      <c r="AF32" s="119"/>
      <c r="AG32" s="120"/>
      <c r="AH32" s="123"/>
      <c r="AI32" s="119"/>
      <c r="AJ32" s="120"/>
      <c r="AK32" s="123"/>
      <c r="AL32" s="15" t="s">
        <v>14</v>
      </c>
      <c r="AM32" s="141"/>
      <c r="AN32" s="16">
        <f t="shared" ref="AN32:AN56" si="1">DQ32</f>
        <v>0</v>
      </c>
      <c r="AO32" s="17">
        <f t="shared" ref="AO32:AO56" si="2">DR32</f>
        <v>0</v>
      </c>
      <c r="AP32" s="18">
        <f t="shared" ref="AP32:AP56" si="3">DS32</f>
        <v>0</v>
      </c>
    </row>
    <row r="33" spans="1:42" x14ac:dyDescent="0.3">
      <c r="A33" s="116" t="s">
        <v>51</v>
      </c>
      <c r="B33" s="107">
        <v>2</v>
      </c>
      <c r="C33" s="108">
        <v>2</v>
      </c>
      <c r="D33" s="124">
        <v>68</v>
      </c>
      <c r="E33" s="107">
        <v>3</v>
      </c>
      <c r="F33" s="108">
        <v>2</v>
      </c>
      <c r="G33" s="124"/>
      <c r="H33" s="107">
        <v>2</v>
      </c>
      <c r="I33" s="108">
        <v>2</v>
      </c>
      <c r="J33" s="124">
        <v>46</v>
      </c>
      <c r="K33" s="107">
        <v>2</v>
      </c>
      <c r="L33" s="108">
        <v>1</v>
      </c>
      <c r="M33" s="124">
        <v>70</v>
      </c>
      <c r="N33" s="107">
        <v>3</v>
      </c>
      <c r="O33" s="108">
        <v>4</v>
      </c>
      <c r="P33" s="124">
        <v>0</v>
      </c>
      <c r="Q33" s="107">
        <v>2</v>
      </c>
      <c r="R33" s="108">
        <v>1</v>
      </c>
      <c r="S33" s="124">
        <v>20.833333333333336</v>
      </c>
      <c r="T33" s="107" t="s">
        <v>213</v>
      </c>
      <c r="U33" s="108">
        <v>2</v>
      </c>
      <c r="V33" s="124">
        <v>35.714285714285715</v>
      </c>
      <c r="W33" s="107">
        <v>2</v>
      </c>
      <c r="X33" s="108">
        <v>2</v>
      </c>
      <c r="Y33" s="124">
        <v>0</v>
      </c>
      <c r="Z33" s="107">
        <v>3</v>
      </c>
      <c r="AA33" s="108">
        <v>1</v>
      </c>
      <c r="AB33" s="124">
        <v>30.76923076923077</v>
      </c>
      <c r="AC33" s="107">
        <v>3</v>
      </c>
      <c r="AD33" s="108">
        <v>1</v>
      </c>
      <c r="AE33" s="124"/>
      <c r="AF33" s="107"/>
      <c r="AG33" s="108"/>
      <c r="AH33" s="124"/>
      <c r="AI33" s="107"/>
      <c r="AJ33" s="108"/>
      <c r="AK33" s="124"/>
      <c r="AL33" s="22"/>
      <c r="AM33" s="57"/>
      <c r="AN33" s="23">
        <f t="shared" si="1"/>
        <v>0</v>
      </c>
      <c r="AO33" s="24">
        <f t="shared" si="2"/>
        <v>0</v>
      </c>
      <c r="AP33" s="25">
        <f t="shared" si="3"/>
        <v>0</v>
      </c>
    </row>
    <row r="34" spans="1:42" x14ac:dyDescent="0.3">
      <c r="A34" s="117" t="s">
        <v>52</v>
      </c>
      <c r="B34" s="93" t="s">
        <v>15</v>
      </c>
      <c r="C34" s="94" t="s">
        <v>15</v>
      </c>
      <c r="D34" s="125" t="s">
        <v>15</v>
      </c>
      <c r="E34" s="93"/>
      <c r="F34" s="94"/>
      <c r="G34" s="125"/>
      <c r="H34" s="93">
        <v>0</v>
      </c>
      <c r="I34" s="94">
        <v>2</v>
      </c>
      <c r="J34" s="125">
        <v>43</v>
      </c>
      <c r="K34" s="93"/>
      <c r="L34" s="94"/>
      <c r="M34" s="125"/>
      <c r="N34" s="93" t="s">
        <v>15</v>
      </c>
      <c r="O34" s="94">
        <v>2</v>
      </c>
      <c r="P34" s="125">
        <v>38.461538461538467</v>
      </c>
      <c r="Q34" s="93">
        <v>2</v>
      </c>
      <c r="R34" s="94">
        <v>2</v>
      </c>
      <c r="S34" s="125">
        <v>0</v>
      </c>
      <c r="T34" s="93">
        <v>2</v>
      </c>
      <c r="U34" s="94">
        <v>2</v>
      </c>
      <c r="V34" s="125">
        <v>14.285714285714285</v>
      </c>
      <c r="W34" s="93">
        <v>3</v>
      </c>
      <c r="X34" s="94">
        <v>2</v>
      </c>
      <c r="Y34" s="125">
        <v>46.153846153846153</v>
      </c>
      <c r="Z34" s="93">
        <v>3</v>
      </c>
      <c r="AA34" s="94">
        <v>2</v>
      </c>
      <c r="AB34" s="125">
        <v>61.53846153846154</v>
      </c>
      <c r="AC34" s="93">
        <v>0</v>
      </c>
      <c r="AD34" s="94">
        <v>2</v>
      </c>
      <c r="AE34" s="125"/>
      <c r="AF34" s="93"/>
      <c r="AG34" s="94"/>
      <c r="AH34" s="125"/>
      <c r="AI34" s="93"/>
      <c r="AJ34" s="94"/>
      <c r="AK34" s="125"/>
      <c r="AL34" s="22" t="s">
        <v>16</v>
      </c>
      <c r="AM34" s="57"/>
      <c r="AN34" s="23">
        <f t="shared" si="1"/>
        <v>0</v>
      </c>
      <c r="AO34" s="24">
        <f t="shared" si="2"/>
        <v>0</v>
      </c>
      <c r="AP34" s="25">
        <f t="shared" si="3"/>
        <v>0</v>
      </c>
    </row>
    <row r="35" spans="1:42" x14ac:dyDescent="0.3">
      <c r="A35" s="118" t="s">
        <v>53</v>
      </c>
      <c r="B35" s="107">
        <v>3</v>
      </c>
      <c r="C35" s="108">
        <v>2</v>
      </c>
      <c r="D35" s="124">
        <v>92</v>
      </c>
      <c r="E35" s="107">
        <v>3</v>
      </c>
      <c r="F35" s="108">
        <v>2</v>
      </c>
      <c r="G35" s="124"/>
      <c r="H35" s="107">
        <v>2</v>
      </c>
      <c r="I35" s="108">
        <v>2</v>
      </c>
      <c r="J35" s="124">
        <v>71</v>
      </c>
      <c r="K35" s="107">
        <v>2</v>
      </c>
      <c r="L35" s="108">
        <v>2</v>
      </c>
      <c r="M35" s="124">
        <v>30</v>
      </c>
      <c r="N35" s="107">
        <v>0</v>
      </c>
      <c r="O35" s="108">
        <v>2</v>
      </c>
      <c r="P35" s="124">
        <v>38.461538461538467</v>
      </c>
      <c r="Q35" s="107">
        <v>3</v>
      </c>
      <c r="R35" s="108">
        <v>2</v>
      </c>
      <c r="S35" s="124">
        <v>25</v>
      </c>
      <c r="T35" s="107">
        <v>3</v>
      </c>
      <c r="U35" s="108">
        <v>2</v>
      </c>
      <c r="V35" s="124">
        <v>71.428571428571431</v>
      </c>
      <c r="W35" s="107" t="s">
        <v>213</v>
      </c>
      <c r="X35" s="108">
        <v>3</v>
      </c>
      <c r="Y35" s="124">
        <v>46.153846153846153</v>
      </c>
      <c r="Z35" s="107">
        <v>3</v>
      </c>
      <c r="AA35" s="108">
        <v>2</v>
      </c>
      <c r="AB35" s="124">
        <v>69.230769230769226</v>
      </c>
      <c r="AC35" s="107">
        <v>3</v>
      </c>
      <c r="AD35" s="108">
        <v>2</v>
      </c>
      <c r="AE35" s="124"/>
      <c r="AF35" s="107"/>
      <c r="AG35" s="108"/>
      <c r="AH35" s="124"/>
      <c r="AI35" s="107"/>
      <c r="AJ35" s="108"/>
      <c r="AK35" s="124"/>
      <c r="AL35" s="22" t="s">
        <v>17</v>
      </c>
      <c r="AM35" s="57"/>
      <c r="AN35" s="23">
        <f t="shared" si="1"/>
        <v>0</v>
      </c>
      <c r="AO35" s="24">
        <f t="shared" si="2"/>
        <v>0</v>
      </c>
      <c r="AP35" s="25">
        <f t="shared" si="3"/>
        <v>0</v>
      </c>
    </row>
    <row r="36" spans="1:42" x14ac:dyDescent="0.3">
      <c r="A36" s="117" t="s">
        <v>54</v>
      </c>
      <c r="B36" s="93" t="s">
        <v>15</v>
      </c>
      <c r="C36" s="94" t="s">
        <v>15</v>
      </c>
      <c r="D36" s="125" t="s">
        <v>15</v>
      </c>
      <c r="E36" s="93" t="s">
        <v>15</v>
      </c>
      <c r="F36" s="94" t="s">
        <v>15</v>
      </c>
      <c r="G36" s="125"/>
      <c r="H36" s="93" t="s">
        <v>15</v>
      </c>
      <c r="I36" s="94" t="s">
        <v>15</v>
      </c>
      <c r="J36" s="125" t="s">
        <v>15</v>
      </c>
      <c r="K36" s="93" t="s">
        <v>15</v>
      </c>
      <c r="L36" s="94" t="s">
        <v>15</v>
      </c>
      <c r="M36" s="125">
        <v>100</v>
      </c>
      <c r="N36" s="93" t="s">
        <v>15</v>
      </c>
      <c r="O36" s="94">
        <v>1</v>
      </c>
      <c r="P36" s="125">
        <v>84.615384615384613</v>
      </c>
      <c r="Q36" s="93">
        <v>3</v>
      </c>
      <c r="R36" s="94">
        <v>2</v>
      </c>
      <c r="S36" s="125">
        <v>0</v>
      </c>
      <c r="T36" s="93">
        <v>1</v>
      </c>
      <c r="U36" s="94">
        <v>1</v>
      </c>
      <c r="V36" s="125">
        <v>0</v>
      </c>
      <c r="W36" s="93">
        <v>3</v>
      </c>
      <c r="X36" s="94">
        <v>2</v>
      </c>
      <c r="Y36" s="125">
        <v>15.384615384615385</v>
      </c>
      <c r="Z36" s="93">
        <v>3</v>
      </c>
      <c r="AA36" s="94">
        <v>1</v>
      </c>
      <c r="AB36" s="125">
        <v>46.153846153846153</v>
      </c>
      <c r="AC36" s="93">
        <v>3</v>
      </c>
      <c r="AD36" s="94">
        <v>2</v>
      </c>
      <c r="AE36" s="125"/>
      <c r="AF36" s="93"/>
      <c r="AG36" s="94"/>
      <c r="AH36" s="125"/>
      <c r="AI36" s="93"/>
      <c r="AJ36" s="94"/>
      <c r="AK36" s="125"/>
      <c r="AL36" s="22"/>
      <c r="AM36" s="57"/>
      <c r="AN36" s="23">
        <f t="shared" si="1"/>
        <v>0</v>
      </c>
      <c r="AO36" s="24">
        <f t="shared" si="2"/>
        <v>0</v>
      </c>
      <c r="AP36" s="25">
        <f t="shared" si="3"/>
        <v>0</v>
      </c>
    </row>
    <row r="37" spans="1:42" x14ac:dyDescent="0.3">
      <c r="A37" s="118" t="s">
        <v>55</v>
      </c>
      <c r="B37" s="107">
        <v>3</v>
      </c>
      <c r="C37" s="108">
        <v>3</v>
      </c>
      <c r="D37" s="124">
        <v>78</v>
      </c>
      <c r="E37" s="107">
        <v>3</v>
      </c>
      <c r="F37" s="108">
        <v>3</v>
      </c>
      <c r="G37" s="124"/>
      <c r="H37" s="107">
        <v>3</v>
      </c>
      <c r="I37" s="108">
        <v>3</v>
      </c>
      <c r="J37" s="124">
        <v>85</v>
      </c>
      <c r="K37" s="107">
        <v>3</v>
      </c>
      <c r="L37" s="108">
        <v>3</v>
      </c>
      <c r="M37" s="124">
        <v>38</v>
      </c>
      <c r="N37" s="107" t="s">
        <v>15</v>
      </c>
      <c r="O37" s="108">
        <v>1</v>
      </c>
      <c r="P37" s="124">
        <v>69.230769230769226</v>
      </c>
      <c r="Q37" s="107">
        <v>3</v>
      </c>
      <c r="R37" s="108">
        <v>3</v>
      </c>
      <c r="S37" s="124">
        <v>83.333333333333343</v>
      </c>
      <c r="T37" s="107">
        <v>3</v>
      </c>
      <c r="U37" s="108">
        <v>3</v>
      </c>
      <c r="V37" s="124">
        <v>71.428571428571431</v>
      </c>
      <c r="W37" s="107">
        <v>3</v>
      </c>
      <c r="X37" s="108">
        <v>3</v>
      </c>
      <c r="Y37" s="124">
        <v>92.307692307692307</v>
      </c>
      <c r="Z37" s="107">
        <v>3</v>
      </c>
      <c r="AA37" s="108">
        <v>3</v>
      </c>
      <c r="AB37" s="124">
        <v>46.153846153846153</v>
      </c>
      <c r="AC37" s="107">
        <v>3</v>
      </c>
      <c r="AD37" s="108">
        <v>3</v>
      </c>
      <c r="AE37" s="124"/>
      <c r="AF37" s="107"/>
      <c r="AG37" s="108"/>
      <c r="AH37" s="124"/>
      <c r="AI37" s="107"/>
      <c r="AJ37" s="108"/>
      <c r="AK37" s="124"/>
      <c r="AL37" s="22" t="s">
        <v>17</v>
      </c>
      <c r="AM37" s="57"/>
      <c r="AN37" s="23">
        <f t="shared" si="1"/>
        <v>0</v>
      </c>
      <c r="AO37" s="24">
        <f t="shared" si="2"/>
        <v>0</v>
      </c>
      <c r="AP37" s="25">
        <f t="shared" si="3"/>
        <v>0</v>
      </c>
    </row>
    <row r="38" spans="1:42" x14ac:dyDescent="0.3">
      <c r="A38" s="117" t="s">
        <v>56</v>
      </c>
      <c r="B38" s="93">
        <v>3</v>
      </c>
      <c r="C38" s="94">
        <v>2</v>
      </c>
      <c r="D38" s="125">
        <v>72</v>
      </c>
      <c r="E38" s="93">
        <v>0</v>
      </c>
      <c r="F38" s="94">
        <v>2</v>
      </c>
      <c r="G38" s="125"/>
      <c r="H38" s="93">
        <v>0</v>
      </c>
      <c r="I38" s="94">
        <v>2</v>
      </c>
      <c r="J38" s="125">
        <v>57</v>
      </c>
      <c r="K38" s="93">
        <v>3</v>
      </c>
      <c r="L38" s="94">
        <v>3</v>
      </c>
      <c r="M38" s="125">
        <v>63</v>
      </c>
      <c r="N38" s="93">
        <v>3</v>
      </c>
      <c r="O38" s="94">
        <v>1</v>
      </c>
      <c r="P38" s="125">
        <v>107.69230769230769</v>
      </c>
      <c r="Q38" s="93">
        <v>3</v>
      </c>
      <c r="R38" s="94">
        <v>2</v>
      </c>
      <c r="S38" s="125">
        <v>20.833333333333336</v>
      </c>
      <c r="T38" s="93">
        <v>2</v>
      </c>
      <c r="U38" s="94">
        <v>2</v>
      </c>
      <c r="V38" s="125">
        <v>42.857142857142854</v>
      </c>
      <c r="W38" s="93">
        <v>3</v>
      </c>
      <c r="X38" s="94">
        <v>2</v>
      </c>
      <c r="Y38" s="125">
        <v>15.384615384615385</v>
      </c>
      <c r="Z38" s="93">
        <v>1</v>
      </c>
      <c r="AA38" s="94">
        <v>2</v>
      </c>
      <c r="AB38" s="125">
        <v>76.923076923076934</v>
      </c>
      <c r="AC38" s="93">
        <v>2</v>
      </c>
      <c r="AD38" s="94">
        <v>2</v>
      </c>
      <c r="AE38" s="125"/>
      <c r="AF38" s="93"/>
      <c r="AG38" s="94"/>
      <c r="AH38" s="125"/>
      <c r="AI38" s="93"/>
      <c r="AJ38" s="94"/>
      <c r="AK38" s="125"/>
      <c r="AL38" s="22" t="s">
        <v>17</v>
      </c>
      <c r="AM38" s="57"/>
      <c r="AN38" s="23">
        <f t="shared" si="1"/>
        <v>0</v>
      </c>
      <c r="AO38" s="24">
        <f t="shared" si="2"/>
        <v>0</v>
      </c>
      <c r="AP38" s="25">
        <f t="shared" si="3"/>
        <v>0</v>
      </c>
    </row>
    <row r="39" spans="1:42" x14ac:dyDescent="0.3">
      <c r="A39" s="118" t="s">
        <v>57</v>
      </c>
      <c r="B39" s="107">
        <v>3</v>
      </c>
      <c r="C39" s="108">
        <v>3</v>
      </c>
      <c r="D39" s="124">
        <v>88</v>
      </c>
      <c r="E39" s="107">
        <v>3</v>
      </c>
      <c r="F39" s="108">
        <v>3</v>
      </c>
      <c r="G39" s="124"/>
      <c r="H39" s="107">
        <v>3</v>
      </c>
      <c r="I39" s="108">
        <v>3</v>
      </c>
      <c r="J39" s="124">
        <v>95</v>
      </c>
      <c r="K39" s="107">
        <v>3</v>
      </c>
      <c r="L39" s="108">
        <v>3</v>
      </c>
      <c r="M39" s="124">
        <v>75</v>
      </c>
      <c r="N39" s="107">
        <v>3</v>
      </c>
      <c r="O39" s="108">
        <v>4</v>
      </c>
      <c r="P39" s="124">
        <v>46.153846153846153</v>
      </c>
      <c r="Q39" s="107">
        <v>3</v>
      </c>
      <c r="R39" s="108">
        <v>3</v>
      </c>
      <c r="S39" s="124">
        <v>54.166666666666664</v>
      </c>
      <c r="T39" s="107">
        <v>3</v>
      </c>
      <c r="U39" s="108">
        <v>3</v>
      </c>
      <c r="V39" s="124">
        <v>57.142857142857139</v>
      </c>
      <c r="W39" s="107">
        <v>3</v>
      </c>
      <c r="X39" s="108">
        <v>3</v>
      </c>
      <c r="Y39" s="124">
        <v>61.53846153846154</v>
      </c>
      <c r="Z39" s="107">
        <v>3</v>
      </c>
      <c r="AA39" s="108">
        <v>3</v>
      </c>
      <c r="AB39" s="124">
        <v>53.846153846153847</v>
      </c>
      <c r="AC39" s="107">
        <v>3</v>
      </c>
      <c r="AD39" s="108">
        <v>3</v>
      </c>
      <c r="AE39" s="124"/>
      <c r="AF39" s="107"/>
      <c r="AG39" s="108"/>
      <c r="AH39" s="124"/>
      <c r="AI39" s="107"/>
      <c r="AJ39" s="108"/>
      <c r="AK39" s="124"/>
      <c r="AL39" s="22" t="s">
        <v>14</v>
      </c>
      <c r="AM39" s="57"/>
      <c r="AN39" s="23">
        <f t="shared" si="1"/>
        <v>0</v>
      </c>
      <c r="AO39" s="24">
        <f t="shared" si="2"/>
        <v>0</v>
      </c>
      <c r="AP39" s="25">
        <f t="shared" si="3"/>
        <v>0</v>
      </c>
    </row>
    <row r="40" spans="1:42" x14ac:dyDescent="0.3">
      <c r="A40" s="117" t="s">
        <v>58</v>
      </c>
      <c r="B40" s="93"/>
      <c r="C40" s="94"/>
      <c r="D40" s="125"/>
      <c r="E40" s="93"/>
      <c r="F40" s="94"/>
      <c r="G40" s="125"/>
      <c r="H40" s="93" t="s">
        <v>20</v>
      </c>
      <c r="I40" s="94" t="s">
        <v>20</v>
      </c>
      <c r="J40" s="125">
        <v>29</v>
      </c>
      <c r="K40" s="93" t="s">
        <v>15</v>
      </c>
      <c r="L40" s="94" t="s">
        <v>15</v>
      </c>
      <c r="M40" s="125" t="s">
        <v>15</v>
      </c>
      <c r="N40" s="93">
        <v>3</v>
      </c>
      <c r="O40" s="94">
        <v>3</v>
      </c>
      <c r="P40" s="125">
        <v>0</v>
      </c>
      <c r="Q40" s="93">
        <v>3</v>
      </c>
      <c r="R40" s="94">
        <v>2</v>
      </c>
      <c r="S40" s="125">
        <v>41.666666666666671</v>
      </c>
      <c r="T40" s="93">
        <v>0</v>
      </c>
      <c r="U40" s="94">
        <v>1</v>
      </c>
      <c r="V40" s="125">
        <v>57.142857142857139</v>
      </c>
      <c r="W40" s="93">
        <v>0</v>
      </c>
      <c r="X40" s="94">
        <v>2</v>
      </c>
      <c r="Y40" s="125">
        <v>0</v>
      </c>
      <c r="Z40" s="93">
        <v>1</v>
      </c>
      <c r="AA40" s="94">
        <v>1</v>
      </c>
      <c r="AB40" s="125">
        <v>46.153846153846153</v>
      </c>
      <c r="AC40" s="93">
        <v>3</v>
      </c>
      <c r="AD40" s="94">
        <v>1</v>
      </c>
      <c r="AE40" s="125"/>
      <c r="AF40" s="93"/>
      <c r="AG40" s="94"/>
      <c r="AH40" s="125"/>
      <c r="AI40" s="93"/>
      <c r="AJ40" s="94"/>
      <c r="AK40" s="125"/>
      <c r="AL40" s="22" t="s">
        <v>18</v>
      </c>
      <c r="AM40" s="57"/>
      <c r="AN40" s="23">
        <f t="shared" si="1"/>
        <v>0</v>
      </c>
      <c r="AO40" s="24">
        <f t="shared" si="2"/>
        <v>0</v>
      </c>
      <c r="AP40" s="25">
        <f t="shared" si="3"/>
        <v>0</v>
      </c>
    </row>
    <row r="41" spans="1:42" x14ac:dyDescent="0.3">
      <c r="A41" s="118" t="s">
        <v>59</v>
      </c>
      <c r="B41" s="107" t="s">
        <v>15</v>
      </c>
      <c r="C41" s="108" t="s">
        <v>15</v>
      </c>
      <c r="D41" s="124" t="s">
        <v>15</v>
      </c>
      <c r="E41" s="107" t="s">
        <v>15</v>
      </c>
      <c r="F41" s="108" t="s">
        <v>15</v>
      </c>
      <c r="G41" s="124"/>
      <c r="H41" s="107">
        <v>0</v>
      </c>
      <c r="I41" s="108">
        <v>2</v>
      </c>
      <c r="J41" s="124">
        <v>43</v>
      </c>
      <c r="K41" s="107">
        <v>0</v>
      </c>
      <c r="L41" s="108">
        <v>2</v>
      </c>
      <c r="M41" s="124">
        <v>0</v>
      </c>
      <c r="N41" s="107">
        <v>3</v>
      </c>
      <c r="O41" s="108">
        <v>3</v>
      </c>
      <c r="P41" s="124">
        <v>92.307692307692307</v>
      </c>
      <c r="Q41" s="107">
        <v>3</v>
      </c>
      <c r="R41" s="108">
        <v>2</v>
      </c>
      <c r="S41" s="124">
        <v>12.5</v>
      </c>
      <c r="T41" s="107">
        <v>3</v>
      </c>
      <c r="U41" s="108">
        <v>2</v>
      </c>
      <c r="V41" s="124">
        <v>14.285714285714285</v>
      </c>
      <c r="W41" s="107">
        <v>1</v>
      </c>
      <c r="X41" s="108">
        <v>2</v>
      </c>
      <c r="Y41" s="124">
        <v>15.384615384615385</v>
      </c>
      <c r="Z41" s="107">
        <v>2</v>
      </c>
      <c r="AA41" s="108">
        <v>1</v>
      </c>
      <c r="AB41" s="124">
        <v>0</v>
      </c>
      <c r="AC41" s="107">
        <v>3</v>
      </c>
      <c r="AD41" s="108">
        <v>1</v>
      </c>
      <c r="AE41" s="124"/>
      <c r="AF41" s="107"/>
      <c r="AG41" s="108"/>
      <c r="AH41" s="124"/>
      <c r="AI41" s="107"/>
      <c r="AJ41" s="108"/>
      <c r="AK41" s="124"/>
      <c r="AL41" s="22" t="s">
        <v>17</v>
      </c>
      <c r="AM41" s="57"/>
      <c r="AN41" s="23">
        <f t="shared" si="1"/>
        <v>0</v>
      </c>
      <c r="AO41" s="24">
        <f t="shared" si="2"/>
        <v>0</v>
      </c>
      <c r="AP41" s="25">
        <f t="shared" si="3"/>
        <v>0</v>
      </c>
    </row>
    <row r="42" spans="1:42" x14ac:dyDescent="0.3">
      <c r="A42" s="117" t="s">
        <v>60</v>
      </c>
      <c r="B42" s="93">
        <v>3</v>
      </c>
      <c r="C42" s="94">
        <v>3</v>
      </c>
      <c r="D42" s="125">
        <v>76</v>
      </c>
      <c r="E42" s="93">
        <v>3</v>
      </c>
      <c r="F42" s="94">
        <v>3</v>
      </c>
      <c r="G42" s="125"/>
      <c r="H42" s="93">
        <v>3</v>
      </c>
      <c r="I42" s="94">
        <v>3</v>
      </c>
      <c r="J42" s="125">
        <v>53</v>
      </c>
      <c r="K42" s="93" t="s">
        <v>15</v>
      </c>
      <c r="L42" s="94" t="s">
        <v>15</v>
      </c>
      <c r="M42" s="125">
        <v>88</v>
      </c>
      <c r="N42" s="93">
        <v>3</v>
      </c>
      <c r="O42" s="94">
        <v>3</v>
      </c>
      <c r="P42" s="125">
        <v>69.230769230769226</v>
      </c>
      <c r="Q42" s="93">
        <v>3</v>
      </c>
      <c r="R42" s="94">
        <v>3</v>
      </c>
      <c r="S42" s="125">
        <v>91.666666666666657</v>
      </c>
      <c r="T42" s="93">
        <v>3</v>
      </c>
      <c r="U42" s="94">
        <v>3</v>
      </c>
      <c r="V42" s="125">
        <v>100</v>
      </c>
      <c r="W42" s="93">
        <v>3</v>
      </c>
      <c r="X42" s="94">
        <v>3</v>
      </c>
      <c r="Y42" s="125">
        <v>84.615384615384613</v>
      </c>
      <c r="Z42" s="93">
        <v>3</v>
      </c>
      <c r="AA42" s="94">
        <v>3</v>
      </c>
      <c r="AB42" s="125">
        <v>46.153846153846153</v>
      </c>
      <c r="AC42" s="93">
        <v>3</v>
      </c>
      <c r="AD42" s="94">
        <v>3</v>
      </c>
      <c r="AE42" s="125"/>
      <c r="AF42" s="93"/>
      <c r="AG42" s="94"/>
      <c r="AH42" s="125"/>
      <c r="AI42" s="93"/>
      <c r="AJ42" s="94"/>
      <c r="AK42" s="125"/>
      <c r="AL42" s="22" t="s">
        <v>18</v>
      </c>
      <c r="AM42" s="57"/>
      <c r="AN42" s="23">
        <f t="shared" si="1"/>
        <v>0</v>
      </c>
      <c r="AO42" s="24">
        <f t="shared" si="2"/>
        <v>0</v>
      </c>
      <c r="AP42" s="25">
        <f t="shared" si="3"/>
        <v>0</v>
      </c>
    </row>
    <row r="43" spans="1:42" x14ac:dyDescent="0.3">
      <c r="A43" s="118" t="s">
        <v>61</v>
      </c>
      <c r="B43" s="107" t="s">
        <v>15</v>
      </c>
      <c r="C43" s="108" t="s">
        <v>15</v>
      </c>
      <c r="D43" s="124">
        <v>94</v>
      </c>
      <c r="E43" s="107">
        <v>3</v>
      </c>
      <c r="F43" s="108">
        <v>3</v>
      </c>
      <c r="G43" s="124"/>
      <c r="H43" s="107">
        <v>3</v>
      </c>
      <c r="I43" s="108">
        <v>3</v>
      </c>
      <c r="J43" s="124">
        <v>77</v>
      </c>
      <c r="K43" s="107">
        <v>3</v>
      </c>
      <c r="L43" s="108">
        <v>3</v>
      </c>
      <c r="M43" s="124">
        <v>100</v>
      </c>
      <c r="N43" s="107" t="s">
        <v>15</v>
      </c>
      <c r="O43" s="108">
        <v>3</v>
      </c>
      <c r="P43" s="124">
        <v>92.307692307692307</v>
      </c>
      <c r="Q43" s="107">
        <v>3</v>
      </c>
      <c r="R43" s="108">
        <v>3</v>
      </c>
      <c r="S43" s="124">
        <v>91.666666666666657</v>
      </c>
      <c r="T43" s="107">
        <v>3</v>
      </c>
      <c r="U43" s="108">
        <v>3</v>
      </c>
      <c r="V43" s="124">
        <v>78.571428571428569</v>
      </c>
      <c r="W43" s="107">
        <v>3</v>
      </c>
      <c r="X43" s="108">
        <v>3</v>
      </c>
      <c r="Y43" s="124">
        <v>100</v>
      </c>
      <c r="Z43" s="107">
        <v>3</v>
      </c>
      <c r="AA43" s="108">
        <v>3</v>
      </c>
      <c r="AB43" s="124">
        <v>84.615384615384613</v>
      </c>
      <c r="AC43" s="107">
        <v>3</v>
      </c>
      <c r="AD43" s="108">
        <v>3</v>
      </c>
      <c r="AE43" s="124"/>
      <c r="AF43" s="107"/>
      <c r="AG43" s="108"/>
      <c r="AH43" s="124"/>
      <c r="AI43" s="107"/>
      <c r="AJ43" s="108"/>
      <c r="AK43" s="124"/>
      <c r="AL43" s="22" t="s">
        <v>19</v>
      </c>
      <c r="AM43" s="57"/>
      <c r="AN43" s="23">
        <f t="shared" si="1"/>
        <v>0</v>
      </c>
      <c r="AO43" s="24">
        <f t="shared" si="2"/>
        <v>0</v>
      </c>
      <c r="AP43" s="25">
        <f t="shared" si="3"/>
        <v>0</v>
      </c>
    </row>
    <row r="44" spans="1:42" x14ac:dyDescent="0.3">
      <c r="A44" s="117" t="s">
        <v>62</v>
      </c>
      <c r="B44" s="93">
        <v>3</v>
      </c>
      <c r="C44" s="94">
        <v>3</v>
      </c>
      <c r="D44" s="125">
        <v>71</v>
      </c>
      <c r="E44" s="93">
        <v>3</v>
      </c>
      <c r="F44" s="94">
        <v>3</v>
      </c>
      <c r="G44" s="125"/>
      <c r="H44" s="93">
        <v>0</v>
      </c>
      <c r="I44" s="94">
        <v>3</v>
      </c>
      <c r="J44" s="125">
        <v>70</v>
      </c>
      <c r="K44" s="93">
        <v>1</v>
      </c>
      <c r="L44" s="94">
        <v>3</v>
      </c>
      <c r="M44" s="125">
        <v>25</v>
      </c>
      <c r="N44" s="93">
        <v>1</v>
      </c>
      <c r="O44" s="94">
        <v>1</v>
      </c>
      <c r="P44" s="125">
        <v>46.153846153846153</v>
      </c>
      <c r="Q44" s="93">
        <v>2</v>
      </c>
      <c r="R44" s="94">
        <v>3</v>
      </c>
      <c r="S44" s="125">
        <v>66.666666666666657</v>
      </c>
      <c r="T44" s="93">
        <v>3</v>
      </c>
      <c r="U44" s="94">
        <v>3</v>
      </c>
      <c r="V44" s="125">
        <v>42.857142857142854</v>
      </c>
      <c r="W44" s="93">
        <v>1</v>
      </c>
      <c r="X44" s="94">
        <v>3</v>
      </c>
      <c r="Y44" s="125">
        <v>61.53846153846154</v>
      </c>
      <c r="Z44" s="93">
        <v>0</v>
      </c>
      <c r="AA44" s="94">
        <v>3</v>
      </c>
      <c r="AB44" s="125">
        <v>30.76923076923077</v>
      </c>
      <c r="AC44" s="93">
        <v>2</v>
      </c>
      <c r="AD44" s="94">
        <v>3</v>
      </c>
      <c r="AE44" s="125"/>
      <c r="AF44" s="93"/>
      <c r="AG44" s="94"/>
      <c r="AH44" s="125"/>
      <c r="AI44" s="93"/>
      <c r="AJ44" s="94"/>
      <c r="AK44" s="125"/>
      <c r="AL44" s="22" t="s">
        <v>16</v>
      </c>
      <c r="AM44" s="57"/>
      <c r="AN44" s="23">
        <f t="shared" si="1"/>
        <v>0</v>
      </c>
      <c r="AO44" s="24">
        <f t="shared" si="2"/>
        <v>0</v>
      </c>
      <c r="AP44" s="25">
        <f t="shared" si="3"/>
        <v>0</v>
      </c>
    </row>
    <row r="45" spans="1:42" x14ac:dyDescent="0.3">
      <c r="A45" s="118" t="s">
        <v>63</v>
      </c>
      <c r="B45" s="107">
        <v>1</v>
      </c>
      <c r="C45" s="108">
        <v>2</v>
      </c>
      <c r="D45" s="124">
        <v>86</v>
      </c>
      <c r="E45" s="107">
        <v>1</v>
      </c>
      <c r="F45" s="108">
        <v>2</v>
      </c>
      <c r="G45" s="124"/>
      <c r="H45" s="107" t="s">
        <v>15</v>
      </c>
      <c r="I45" s="108" t="s">
        <v>15</v>
      </c>
      <c r="J45" s="124" t="s">
        <v>15</v>
      </c>
      <c r="K45" s="107">
        <v>1</v>
      </c>
      <c r="L45" s="108">
        <v>2</v>
      </c>
      <c r="M45" s="124">
        <v>40</v>
      </c>
      <c r="N45" s="107">
        <v>3</v>
      </c>
      <c r="O45" s="108">
        <v>4</v>
      </c>
      <c r="P45" s="124">
        <v>38.461538461538467</v>
      </c>
      <c r="Q45" s="107">
        <v>3</v>
      </c>
      <c r="R45" s="108">
        <v>2</v>
      </c>
      <c r="S45" s="124">
        <v>20.833333333333336</v>
      </c>
      <c r="T45" s="107">
        <v>2</v>
      </c>
      <c r="U45" s="108">
        <v>1</v>
      </c>
      <c r="V45" s="124">
        <v>35.714285714285715</v>
      </c>
      <c r="W45" s="107">
        <v>1</v>
      </c>
      <c r="X45" s="108">
        <v>2</v>
      </c>
      <c r="Y45" s="124">
        <v>0</v>
      </c>
      <c r="Z45" s="107">
        <v>3</v>
      </c>
      <c r="AA45" s="108">
        <v>2</v>
      </c>
      <c r="AB45" s="124">
        <v>76.923076923076934</v>
      </c>
      <c r="AC45" s="107">
        <v>3</v>
      </c>
      <c r="AD45" s="108">
        <v>2</v>
      </c>
      <c r="AE45" s="124"/>
      <c r="AF45" s="107"/>
      <c r="AG45" s="108"/>
      <c r="AH45" s="124"/>
      <c r="AI45" s="107"/>
      <c r="AJ45" s="108"/>
      <c r="AK45" s="124"/>
      <c r="AL45" s="22"/>
      <c r="AM45" s="57"/>
      <c r="AN45" s="23">
        <f t="shared" si="1"/>
        <v>0</v>
      </c>
      <c r="AO45" s="24">
        <f t="shared" si="2"/>
        <v>0</v>
      </c>
      <c r="AP45" s="25">
        <f t="shared" si="3"/>
        <v>0</v>
      </c>
    </row>
    <row r="46" spans="1:42" x14ac:dyDescent="0.3">
      <c r="A46" s="117" t="s">
        <v>64</v>
      </c>
      <c r="B46" s="93" t="s">
        <v>15</v>
      </c>
      <c r="C46" s="94" t="s">
        <v>15</v>
      </c>
      <c r="D46" s="125">
        <v>54</v>
      </c>
      <c r="E46" s="93">
        <v>0</v>
      </c>
      <c r="F46" s="94">
        <v>3</v>
      </c>
      <c r="G46" s="125"/>
      <c r="H46" s="93"/>
      <c r="I46" s="94"/>
      <c r="J46" s="125">
        <v>43</v>
      </c>
      <c r="K46" s="93">
        <v>0</v>
      </c>
      <c r="L46" s="94">
        <v>3</v>
      </c>
      <c r="M46" s="125">
        <v>10</v>
      </c>
      <c r="N46" s="93"/>
      <c r="O46" s="94"/>
      <c r="P46" s="125">
        <v>30.76923076923077</v>
      </c>
      <c r="Q46" s="93">
        <v>1</v>
      </c>
      <c r="R46" s="94">
        <v>3</v>
      </c>
      <c r="S46" s="125">
        <v>33.333333333333329</v>
      </c>
      <c r="T46" s="93">
        <v>2</v>
      </c>
      <c r="U46" s="94">
        <v>3</v>
      </c>
      <c r="V46" s="125">
        <v>28.571428571428569</v>
      </c>
      <c r="W46" s="93">
        <v>3</v>
      </c>
      <c r="X46" s="94">
        <v>3</v>
      </c>
      <c r="Y46" s="125">
        <v>38.461538461538467</v>
      </c>
      <c r="Z46" s="93">
        <v>3</v>
      </c>
      <c r="AA46" s="94">
        <v>3</v>
      </c>
      <c r="AB46" s="125">
        <v>61.53846153846154</v>
      </c>
      <c r="AC46" s="93">
        <v>3</v>
      </c>
      <c r="AD46" s="94">
        <v>3</v>
      </c>
      <c r="AE46" s="125"/>
      <c r="AF46" s="93"/>
      <c r="AG46" s="94"/>
      <c r="AH46" s="125"/>
      <c r="AI46" s="93"/>
      <c r="AJ46" s="94"/>
      <c r="AK46" s="125"/>
      <c r="AL46" s="22"/>
      <c r="AM46" s="57"/>
      <c r="AN46" s="23">
        <f t="shared" si="1"/>
        <v>0</v>
      </c>
      <c r="AO46" s="24">
        <f t="shared" si="2"/>
        <v>0</v>
      </c>
      <c r="AP46" s="25">
        <f t="shared" si="3"/>
        <v>0</v>
      </c>
    </row>
    <row r="47" spans="1:42" x14ac:dyDescent="0.3">
      <c r="A47" s="118" t="s">
        <v>65</v>
      </c>
      <c r="B47" s="107">
        <v>3</v>
      </c>
      <c r="C47" s="108">
        <v>2</v>
      </c>
      <c r="D47" s="124">
        <v>89</v>
      </c>
      <c r="E47" s="107">
        <v>3</v>
      </c>
      <c r="F47" s="108">
        <v>2</v>
      </c>
      <c r="G47" s="124"/>
      <c r="H47" s="107">
        <v>3</v>
      </c>
      <c r="I47" s="108">
        <v>2</v>
      </c>
      <c r="J47" s="124">
        <v>86</v>
      </c>
      <c r="K47" s="107">
        <v>3</v>
      </c>
      <c r="L47" s="108">
        <v>2</v>
      </c>
      <c r="M47" s="124">
        <v>25</v>
      </c>
      <c r="N47" s="107"/>
      <c r="O47" s="108"/>
      <c r="P47" s="124">
        <v>92.307692307692307</v>
      </c>
      <c r="Q47" s="107">
        <v>2</v>
      </c>
      <c r="R47" s="108">
        <v>2</v>
      </c>
      <c r="S47" s="124">
        <v>12.5</v>
      </c>
      <c r="T47" s="107">
        <v>3</v>
      </c>
      <c r="U47" s="108">
        <v>2</v>
      </c>
      <c r="V47" s="124">
        <v>0</v>
      </c>
      <c r="W47" s="107">
        <v>3</v>
      </c>
      <c r="X47" s="108">
        <v>2</v>
      </c>
      <c r="Y47" s="124">
        <v>23.076923076923077</v>
      </c>
      <c r="Z47" s="107">
        <v>3</v>
      </c>
      <c r="AA47" s="108">
        <v>1</v>
      </c>
      <c r="AB47" s="124">
        <v>30.76923076923077</v>
      </c>
      <c r="AC47" s="107">
        <v>2</v>
      </c>
      <c r="AD47" s="108">
        <v>1</v>
      </c>
      <c r="AE47" s="124"/>
      <c r="AF47" s="107"/>
      <c r="AG47" s="108"/>
      <c r="AH47" s="124"/>
      <c r="AI47" s="107"/>
      <c r="AJ47" s="108"/>
      <c r="AK47" s="124"/>
      <c r="AL47" s="22"/>
      <c r="AM47" s="57"/>
      <c r="AN47" s="23">
        <f t="shared" si="1"/>
        <v>0</v>
      </c>
      <c r="AO47" s="24">
        <f t="shared" si="2"/>
        <v>0</v>
      </c>
      <c r="AP47" s="25">
        <f t="shared" si="3"/>
        <v>0</v>
      </c>
    </row>
    <row r="48" spans="1:42" x14ac:dyDescent="0.3">
      <c r="A48" s="117" t="s">
        <v>66</v>
      </c>
      <c r="B48" s="93">
        <v>3</v>
      </c>
      <c r="C48" s="94">
        <v>3</v>
      </c>
      <c r="D48" s="125">
        <v>85</v>
      </c>
      <c r="E48" s="93" t="s">
        <v>15</v>
      </c>
      <c r="F48" s="94" t="s">
        <v>15</v>
      </c>
      <c r="G48" s="125"/>
      <c r="H48" s="93">
        <v>3</v>
      </c>
      <c r="I48" s="94">
        <v>3</v>
      </c>
      <c r="J48" s="125">
        <v>85</v>
      </c>
      <c r="K48" s="93">
        <v>3</v>
      </c>
      <c r="L48" s="94">
        <v>3</v>
      </c>
      <c r="M48" s="125">
        <v>19</v>
      </c>
      <c r="N48" s="93"/>
      <c r="O48" s="94"/>
      <c r="P48" s="125">
        <v>107.69230769230769</v>
      </c>
      <c r="Q48" s="93">
        <v>2</v>
      </c>
      <c r="R48" s="94">
        <v>3</v>
      </c>
      <c r="S48" s="125">
        <v>66.666666666666657</v>
      </c>
      <c r="T48" s="93">
        <v>3</v>
      </c>
      <c r="U48" s="94">
        <v>3</v>
      </c>
      <c r="V48" s="125">
        <v>50</v>
      </c>
      <c r="W48" s="93">
        <v>3</v>
      </c>
      <c r="X48" s="94">
        <v>3</v>
      </c>
      <c r="Y48" s="125">
        <v>61.53846153846154</v>
      </c>
      <c r="Z48" s="93">
        <v>2</v>
      </c>
      <c r="AA48" s="94">
        <v>3</v>
      </c>
      <c r="AB48" s="125">
        <v>30.76923076923077</v>
      </c>
      <c r="AC48" s="93">
        <v>3</v>
      </c>
      <c r="AD48" s="94">
        <v>3</v>
      </c>
      <c r="AE48" s="125"/>
      <c r="AF48" s="93"/>
      <c r="AG48" s="94"/>
      <c r="AH48" s="125"/>
      <c r="AI48" s="93"/>
      <c r="AJ48" s="94"/>
      <c r="AK48" s="125"/>
      <c r="AL48" s="22"/>
      <c r="AM48" s="57"/>
      <c r="AN48" s="23">
        <f t="shared" si="1"/>
        <v>0</v>
      </c>
      <c r="AO48" s="24">
        <f t="shared" si="2"/>
        <v>0</v>
      </c>
      <c r="AP48" s="25">
        <f t="shared" si="3"/>
        <v>0</v>
      </c>
    </row>
    <row r="49" spans="1:42" x14ac:dyDescent="0.3">
      <c r="A49" s="118" t="s">
        <v>67</v>
      </c>
      <c r="B49" s="107">
        <v>1</v>
      </c>
      <c r="C49" s="108">
        <v>2</v>
      </c>
      <c r="D49" s="124">
        <v>54</v>
      </c>
      <c r="E49" s="107">
        <v>3</v>
      </c>
      <c r="F49" s="108">
        <v>2</v>
      </c>
      <c r="G49" s="124"/>
      <c r="H49" s="107">
        <v>3</v>
      </c>
      <c r="I49" s="108">
        <v>2</v>
      </c>
      <c r="J49" s="124">
        <v>86</v>
      </c>
      <c r="K49" s="107">
        <v>3</v>
      </c>
      <c r="L49" s="108">
        <v>2</v>
      </c>
      <c r="M49" s="124">
        <v>10</v>
      </c>
      <c r="N49" s="107"/>
      <c r="O49" s="108"/>
      <c r="P49" s="124">
        <v>84.615384615384613</v>
      </c>
      <c r="Q49" s="107">
        <v>2</v>
      </c>
      <c r="R49" s="108">
        <v>2</v>
      </c>
      <c r="S49" s="124">
        <v>41.666666666666671</v>
      </c>
      <c r="T49" s="107">
        <v>2</v>
      </c>
      <c r="U49" s="108">
        <v>2</v>
      </c>
      <c r="V49" s="124">
        <v>7.1428571428571423</v>
      </c>
      <c r="W49" s="107">
        <v>3</v>
      </c>
      <c r="X49" s="108">
        <v>2</v>
      </c>
      <c r="Y49" s="124">
        <v>23.076923076923077</v>
      </c>
      <c r="Z49" s="107">
        <v>2</v>
      </c>
      <c r="AA49" s="108">
        <v>2</v>
      </c>
      <c r="AB49" s="124">
        <v>46.153846153846153</v>
      </c>
      <c r="AC49" s="107">
        <v>3</v>
      </c>
      <c r="AD49" s="108">
        <v>2</v>
      </c>
      <c r="AE49" s="124"/>
      <c r="AF49" s="107"/>
      <c r="AG49" s="108"/>
      <c r="AH49" s="124"/>
      <c r="AI49" s="107"/>
      <c r="AJ49" s="108"/>
      <c r="AK49" s="124"/>
      <c r="AL49" s="22"/>
      <c r="AM49" s="57"/>
      <c r="AN49" s="23">
        <f t="shared" si="1"/>
        <v>0</v>
      </c>
      <c r="AO49" s="24">
        <f t="shared" si="2"/>
        <v>0</v>
      </c>
      <c r="AP49" s="25">
        <f t="shared" si="3"/>
        <v>0</v>
      </c>
    </row>
    <row r="50" spans="1:42" x14ac:dyDescent="0.3">
      <c r="A50" s="117" t="s">
        <v>68</v>
      </c>
      <c r="B50" s="93" t="s">
        <v>15</v>
      </c>
      <c r="C50" s="94" t="s">
        <v>15</v>
      </c>
      <c r="D50" s="125">
        <v>30</v>
      </c>
      <c r="E50" s="93" t="s">
        <v>15</v>
      </c>
      <c r="F50" s="94" t="s">
        <v>15</v>
      </c>
      <c r="G50" s="125"/>
      <c r="H50" s="93">
        <v>0</v>
      </c>
      <c r="I50" s="94">
        <v>1</v>
      </c>
      <c r="J50" s="125">
        <v>0</v>
      </c>
      <c r="K50" s="93">
        <v>0</v>
      </c>
      <c r="L50" s="94">
        <v>1</v>
      </c>
      <c r="M50" s="125">
        <v>0</v>
      </c>
      <c r="N50" s="93"/>
      <c r="O50" s="94"/>
      <c r="P50" s="125">
        <v>0</v>
      </c>
      <c r="Q50" s="93">
        <v>0</v>
      </c>
      <c r="R50" s="94">
        <v>1</v>
      </c>
      <c r="S50" s="125">
        <v>37.5</v>
      </c>
      <c r="T50" s="93">
        <v>1</v>
      </c>
      <c r="U50" s="94">
        <v>2</v>
      </c>
      <c r="V50" s="125">
        <v>0</v>
      </c>
      <c r="W50" s="93">
        <v>1</v>
      </c>
      <c r="X50" s="94">
        <v>1</v>
      </c>
      <c r="Y50" s="125">
        <v>15.384615384615385</v>
      </c>
      <c r="Z50" s="93">
        <v>0</v>
      </c>
      <c r="AA50" s="94">
        <v>2</v>
      </c>
      <c r="AB50" s="125">
        <v>38.461538461538467</v>
      </c>
      <c r="AC50" s="93">
        <v>0</v>
      </c>
      <c r="AD50" s="94">
        <v>2</v>
      </c>
      <c r="AE50" s="125"/>
      <c r="AF50" s="93"/>
      <c r="AG50" s="94"/>
      <c r="AH50" s="125"/>
      <c r="AI50" s="93"/>
      <c r="AJ50" s="94"/>
      <c r="AK50" s="125"/>
      <c r="AL50" s="29"/>
      <c r="AM50" s="142"/>
      <c r="AN50" s="23">
        <f t="shared" si="1"/>
        <v>0</v>
      </c>
      <c r="AO50" s="24">
        <f t="shared" si="2"/>
        <v>0</v>
      </c>
      <c r="AP50" s="25">
        <f t="shared" si="3"/>
        <v>0</v>
      </c>
    </row>
    <row r="51" spans="1:42" x14ac:dyDescent="0.3">
      <c r="A51" s="118" t="s">
        <v>69</v>
      </c>
      <c r="B51" s="107">
        <v>2</v>
      </c>
      <c r="C51" s="108">
        <v>2</v>
      </c>
      <c r="D51" s="124">
        <v>88</v>
      </c>
      <c r="E51" s="107">
        <v>3</v>
      </c>
      <c r="F51" s="108">
        <v>2</v>
      </c>
      <c r="G51" s="124"/>
      <c r="H51" s="107">
        <v>2</v>
      </c>
      <c r="I51" s="108">
        <v>2</v>
      </c>
      <c r="J51" s="124">
        <v>86</v>
      </c>
      <c r="K51" s="107">
        <v>3</v>
      </c>
      <c r="L51" s="108">
        <v>2</v>
      </c>
      <c r="M51" s="124">
        <v>50</v>
      </c>
      <c r="N51" s="107"/>
      <c r="O51" s="108"/>
      <c r="P51" s="124">
        <v>84.615384615384613</v>
      </c>
      <c r="Q51" s="107">
        <v>1</v>
      </c>
      <c r="R51" s="108">
        <v>2</v>
      </c>
      <c r="S51" s="124">
        <v>45.833333333333329</v>
      </c>
      <c r="T51" s="107">
        <v>2</v>
      </c>
      <c r="U51" s="108">
        <v>2</v>
      </c>
      <c r="V51" s="124">
        <v>42.857142857142854</v>
      </c>
      <c r="W51" s="107">
        <v>2</v>
      </c>
      <c r="X51" s="108">
        <v>2</v>
      </c>
      <c r="Y51" s="124">
        <v>46.153846153846153</v>
      </c>
      <c r="Z51" s="107">
        <v>3</v>
      </c>
      <c r="AA51" s="108">
        <v>2</v>
      </c>
      <c r="AB51" s="124">
        <v>69.230769230769226</v>
      </c>
      <c r="AC51" s="107">
        <v>3</v>
      </c>
      <c r="AD51" s="108">
        <v>2</v>
      </c>
      <c r="AE51" s="124"/>
      <c r="AF51" s="107"/>
      <c r="AG51" s="108"/>
      <c r="AH51" s="124"/>
      <c r="AI51" s="107"/>
      <c r="AJ51" s="108"/>
      <c r="AK51" s="124"/>
      <c r="AL51" s="22"/>
      <c r="AM51" s="57"/>
      <c r="AN51" s="23">
        <f t="shared" si="1"/>
        <v>0</v>
      </c>
      <c r="AO51" s="24">
        <f t="shared" si="2"/>
        <v>0</v>
      </c>
      <c r="AP51" s="25">
        <f t="shared" si="3"/>
        <v>0</v>
      </c>
    </row>
    <row r="52" spans="1:42" x14ac:dyDescent="0.3">
      <c r="A52" s="117" t="s">
        <v>70</v>
      </c>
      <c r="B52" s="93">
        <v>1</v>
      </c>
      <c r="C52" s="94">
        <v>2</v>
      </c>
      <c r="D52" s="125">
        <v>80</v>
      </c>
      <c r="E52" s="93">
        <v>3</v>
      </c>
      <c r="F52" s="94">
        <v>2</v>
      </c>
      <c r="G52" s="125"/>
      <c r="H52" s="93">
        <v>0</v>
      </c>
      <c r="I52" s="94">
        <v>0</v>
      </c>
      <c r="J52" s="125">
        <v>92</v>
      </c>
      <c r="K52" s="93">
        <v>3</v>
      </c>
      <c r="L52" s="94">
        <v>2</v>
      </c>
      <c r="M52" s="125" t="s">
        <v>15</v>
      </c>
      <c r="N52" s="93"/>
      <c r="O52" s="94"/>
      <c r="P52" s="125">
        <v>107.69230769230769</v>
      </c>
      <c r="Q52" s="93">
        <v>0</v>
      </c>
      <c r="R52" s="94">
        <v>1</v>
      </c>
      <c r="S52" s="125">
        <v>4.1666666666666661</v>
      </c>
      <c r="T52" s="93" t="s">
        <v>213</v>
      </c>
      <c r="U52" s="94">
        <v>1</v>
      </c>
      <c r="V52" s="125">
        <v>7.1428571428571423</v>
      </c>
      <c r="W52" s="93">
        <v>1</v>
      </c>
      <c r="X52" s="94">
        <v>1</v>
      </c>
      <c r="Y52" s="125">
        <v>69.230769230769226</v>
      </c>
      <c r="Z52" s="93">
        <v>0</v>
      </c>
      <c r="AA52" s="94">
        <v>1</v>
      </c>
      <c r="AB52" s="125">
        <v>30.76923076923077</v>
      </c>
      <c r="AC52" s="93">
        <v>0</v>
      </c>
      <c r="AD52" s="94"/>
      <c r="AE52" s="125"/>
      <c r="AF52" s="93"/>
      <c r="AG52" s="94"/>
      <c r="AH52" s="125"/>
      <c r="AI52" s="93"/>
      <c r="AJ52" s="94"/>
      <c r="AK52" s="125"/>
      <c r="AL52" s="22"/>
      <c r="AM52" s="57"/>
      <c r="AN52" s="23">
        <f t="shared" si="1"/>
        <v>0</v>
      </c>
      <c r="AO52" s="24">
        <f t="shared" si="2"/>
        <v>0</v>
      </c>
      <c r="AP52" s="25">
        <f t="shared" si="3"/>
        <v>0</v>
      </c>
    </row>
    <row r="53" spans="1:42" x14ac:dyDescent="0.3">
      <c r="A53" s="118" t="s">
        <v>71</v>
      </c>
      <c r="B53" s="107">
        <v>3</v>
      </c>
      <c r="C53" s="108">
        <v>3</v>
      </c>
      <c r="D53" s="124">
        <v>96</v>
      </c>
      <c r="E53" s="107">
        <v>3</v>
      </c>
      <c r="F53" s="108">
        <v>3</v>
      </c>
      <c r="G53" s="124"/>
      <c r="H53" s="107" t="s">
        <v>15</v>
      </c>
      <c r="I53" s="108" t="s">
        <v>15</v>
      </c>
      <c r="J53" s="124" t="s">
        <v>15</v>
      </c>
      <c r="K53" s="107" t="s">
        <v>15</v>
      </c>
      <c r="L53" s="108" t="s">
        <v>15</v>
      </c>
      <c r="M53" s="124">
        <v>100</v>
      </c>
      <c r="N53" s="107"/>
      <c r="O53" s="108"/>
      <c r="P53" s="124">
        <v>115.38461538461537</v>
      </c>
      <c r="Q53" s="107">
        <v>3</v>
      </c>
      <c r="R53" s="108">
        <v>3</v>
      </c>
      <c r="S53" s="124">
        <v>91.666666666666657</v>
      </c>
      <c r="T53" s="107">
        <v>3</v>
      </c>
      <c r="U53" s="108">
        <v>3</v>
      </c>
      <c r="V53" s="124">
        <v>64.285714285714292</v>
      </c>
      <c r="W53" s="107">
        <v>3</v>
      </c>
      <c r="X53" s="108">
        <v>3</v>
      </c>
      <c r="Y53" s="124">
        <v>92.307692307692307</v>
      </c>
      <c r="Z53" s="107">
        <v>3</v>
      </c>
      <c r="AA53" s="108">
        <v>3</v>
      </c>
      <c r="AB53" s="124">
        <v>69.230769230769226</v>
      </c>
      <c r="AC53" s="107">
        <v>3</v>
      </c>
      <c r="AD53" s="108">
        <v>3</v>
      </c>
      <c r="AE53" s="124"/>
      <c r="AF53" s="107"/>
      <c r="AG53" s="108"/>
      <c r="AH53" s="124"/>
      <c r="AI53" s="107"/>
      <c r="AJ53" s="108"/>
      <c r="AK53" s="124"/>
      <c r="AL53" s="22"/>
      <c r="AM53" s="57"/>
      <c r="AN53" s="23">
        <f t="shared" si="1"/>
        <v>0</v>
      </c>
      <c r="AO53" s="24">
        <f t="shared" si="2"/>
        <v>0</v>
      </c>
      <c r="AP53" s="25">
        <f t="shared" si="3"/>
        <v>0</v>
      </c>
    </row>
    <row r="54" spans="1:42" x14ac:dyDescent="0.3">
      <c r="A54" s="117" t="s">
        <v>72</v>
      </c>
      <c r="B54" s="93">
        <v>3</v>
      </c>
      <c r="C54" s="94">
        <v>3</v>
      </c>
      <c r="D54" s="125">
        <v>87</v>
      </c>
      <c r="E54" s="93">
        <v>3</v>
      </c>
      <c r="F54" s="94">
        <v>3</v>
      </c>
      <c r="G54" s="125"/>
      <c r="H54" s="93">
        <v>3</v>
      </c>
      <c r="I54" s="94">
        <v>3</v>
      </c>
      <c r="J54" s="125">
        <v>90</v>
      </c>
      <c r="K54" s="93">
        <v>3</v>
      </c>
      <c r="L54" s="94">
        <v>3</v>
      </c>
      <c r="M54" s="125">
        <v>100</v>
      </c>
      <c r="N54" s="93"/>
      <c r="O54" s="94"/>
      <c r="P54" s="125">
        <v>84.615384615384613</v>
      </c>
      <c r="Q54" s="93">
        <v>3</v>
      </c>
      <c r="R54" s="94">
        <v>3</v>
      </c>
      <c r="S54" s="125">
        <v>91.666666666666657</v>
      </c>
      <c r="T54" s="93">
        <v>3</v>
      </c>
      <c r="U54" s="94">
        <v>3</v>
      </c>
      <c r="V54" s="125">
        <v>78.571428571428569</v>
      </c>
      <c r="W54" s="93">
        <v>3</v>
      </c>
      <c r="X54" s="94">
        <v>3</v>
      </c>
      <c r="Y54" s="125">
        <v>69.230769230769226</v>
      </c>
      <c r="Z54" s="93">
        <v>3</v>
      </c>
      <c r="AA54" s="94">
        <v>3</v>
      </c>
      <c r="AB54" s="125">
        <v>61.53846153846154</v>
      </c>
      <c r="AC54" s="93">
        <v>3</v>
      </c>
      <c r="AD54" s="94">
        <v>3</v>
      </c>
      <c r="AE54" s="125"/>
      <c r="AF54" s="93"/>
      <c r="AG54" s="94"/>
      <c r="AH54" s="125"/>
      <c r="AI54" s="93"/>
      <c r="AJ54" s="94"/>
      <c r="AK54" s="125"/>
      <c r="AL54" s="22"/>
      <c r="AM54" s="57"/>
      <c r="AN54" s="23">
        <f t="shared" si="1"/>
        <v>0</v>
      </c>
      <c r="AO54" s="24">
        <f t="shared" si="2"/>
        <v>0</v>
      </c>
      <c r="AP54" s="25">
        <f t="shared" si="3"/>
        <v>0</v>
      </c>
    </row>
    <row r="55" spans="1:42" x14ac:dyDescent="0.3">
      <c r="A55" s="118" t="s">
        <v>73</v>
      </c>
      <c r="B55" s="107">
        <v>3</v>
      </c>
      <c r="C55" s="108">
        <v>3</v>
      </c>
      <c r="D55" s="124">
        <v>92</v>
      </c>
      <c r="E55" s="107">
        <v>3</v>
      </c>
      <c r="F55" s="108">
        <v>3</v>
      </c>
      <c r="G55" s="124"/>
      <c r="H55" s="107">
        <v>3</v>
      </c>
      <c r="I55" s="108">
        <v>3</v>
      </c>
      <c r="J55" s="124">
        <v>85</v>
      </c>
      <c r="K55" s="107">
        <v>3</v>
      </c>
      <c r="L55" s="108">
        <v>3</v>
      </c>
      <c r="M55" s="124">
        <v>75</v>
      </c>
      <c r="N55" s="107"/>
      <c r="O55" s="108"/>
      <c r="P55" s="124">
        <v>61.53846153846154</v>
      </c>
      <c r="Q55" s="107">
        <v>2</v>
      </c>
      <c r="R55" s="108">
        <v>3</v>
      </c>
      <c r="S55" s="124">
        <v>62.5</v>
      </c>
      <c r="T55" s="107">
        <v>3</v>
      </c>
      <c r="U55" s="108">
        <v>3</v>
      </c>
      <c r="V55" s="124">
        <v>42.857142857142854</v>
      </c>
      <c r="W55" s="107">
        <v>3</v>
      </c>
      <c r="X55" s="108">
        <v>3</v>
      </c>
      <c r="Y55" s="124">
        <v>38.461538461538467</v>
      </c>
      <c r="Z55" s="107">
        <v>3</v>
      </c>
      <c r="AA55" s="108">
        <v>3</v>
      </c>
      <c r="AB55" s="124">
        <v>69.230769230769226</v>
      </c>
      <c r="AC55" s="107">
        <v>3</v>
      </c>
      <c r="AD55" s="108">
        <v>3</v>
      </c>
      <c r="AE55" s="124"/>
      <c r="AF55" s="107"/>
      <c r="AG55" s="108"/>
      <c r="AH55" s="124"/>
      <c r="AI55" s="107"/>
      <c r="AJ55" s="108"/>
      <c r="AK55" s="124"/>
      <c r="AL55" s="22"/>
      <c r="AM55" s="57"/>
      <c r="AN55" s="23">
        <f t="shared" si="1"/>
        <v>0</v>
      </c>
      <c r="AO55" s="24">
        <f t="shared" si="2"/>
        <v>0</v>
      </c>
      <c r="AP55" s="25">
        <f t="shared" si="3"/>
        <v>0</v>
      </c>
    </row>
    <row r="56" spans="1:42" x14ac:dyDescent="0.3">
      <c r="A56" s="117" t="s">
        <v>74</v>
      </c>
      <c r="B56" s="93">
        <v>3</v>
      </c>
      <c r="C56" s="94">
        <v>2</v>
      </c>
      <c r="D56" s="125">
        <v>84</v>
      </c>
      <c r="E56" s="93">
        <v>3</v>
      </c>
      <c r="F56" s="94">
        <v>2</v>
      </c>
      <c r="G56" s="125"/>
      <c r="H56" s="93">
        <v>2</v>
      </c>
      <c r="I56" s="94">
        <v>2</v>
      </c>
      <c r="J56" s="125">
        <v>100</v>
      </c>
      <c r="K56" s="93">
        <v>2</v>
      </c>
      <c r="L56" s="94">
        <v>2</v>
      </c>
      <c r="M56" s="125">
        <v>38</v>
      </c>
      <c r="N56" s="93"/>
      <c r="O56" s="94"/>
      <c r="P56" s="125">
        <v>53.846153846153847</v>
      </c>
      <c r="Q56" s="93">
        <v>3</v>
      </c>
      <c r="R56" s="94">
        <v>2</v>
      </c>
      <c r="S56" s="125">
        <v>91.666666666666657</v>
      </c>
      <c r="T56" s="93">
        <v>3</v>
      </c>
      <c r="U56" s="94">
        <v>2</v>
      </c>
      <c r="V56" s="125">
        <v>0</v>
      </c>
      <c r="W56" s="93">
        <v>2</v>
      </c>
      <c r="X56" s="94">
        <v>3</v>
      </c>
      <c r="Y56" s="125">
        <v>76.923076923076934</v>
      </c>
      <c r="Z56" s="93">
        <v>3</v>
      </c>
      <c r="AA56" s="94">
        <v>2</v>
      </c>
      <c r="AB56" s="125">
        <v>69.230769230769226</v>
      </c>
      <c r="AC56" s="93">
        <v>2</v>
      </c>
      <c r="AD56" s="94">
        <v>2</v>
      </c>
      <c r="AE56" s="125"/>
      <c r="AF56" s="93"/>
      <c r="AG56" s="94"/>
      <c r="AH56" s="125"/>
      <c r="AI56" s="93"/>
      <c r="AJ56" s="94"/>
      <c r="AK56" s="125"/>
      <c r="AL56" s="22"/>
      <c r="AM56" s="57"/>
      <c r="AN56" s="23">
        <f t="shared" si="1"/>
        <v>0</v>
      </c>
      <c r="AO56" s="24">
        <f t="shared" si="2"/>
        <v>0</v>
      </c>
      <c r="AP56" s="25">
        <f t="shared" si="3"/>
        <v>0</v>
      </c>
    </row>
    <row r="57" spans="1:42" ht="15" thickBot="1" x14ac:dyDescent="0.35">
      <c r="A57" s="118" t="s">
        <v>75</v>
      </c>
      <c r="B57" s="107" t="s">
        <v>15</v>
      </c>
      <c r="C57" s="108" t="s">
        <v>15</v>
      </c>
      <c r="D57" s="124" t="s">
        <v>15</v>
      </c>
      <c r="E57" s="107">
        <v>3</v>
      </c>
      <c r="F57" s="108">
        <v>2</v>
      </c>
      <c r="G57" s="124"/>
      <c r="H57" s="107">
        <v>3</v>
      </c>
      <c r="I57" s="108">
        <v>2</v>
      </c>
      <c r="J57" s="124">
        <v>65</v>
      </c>
      <c r="K57" s="107">
        <v>3</v>
      </c>
      <c r="L57" s="108">
        <v>2</v>
      </c>
      <c r="M57" s="124">
        <v>50</v>
      </c>
      <c r="N57" s="107"/>
      <c r="O57" s="108"/>
      <c r="P57" s="124">
        <v>100</v>
      </c>
      <c r="Q57" s="107">
        <v>2</v>
      </c>
      <c r="R57" s="108">
        <v>2</v>
      </c>
      <c r="S57" s="124">
        <v>75</v>
      </c>
      <c r="T57" s="107">
        <v>3</v>
      </c>
      <c r="U57" s="108">
        <v>2</v>
      </c>
      <c r="V57" s="124">
        <v>57.142857142857139</v>
      </c>
      <c r="W57" s="107">
        <v>3</v>
      </c>
      <c r="X57" s="108">
        <v>3</v>
      </c>
      <c r="Y57" s="124">
        <v>69.230769230769226</v>
      </c>
      <c r="Z57" s="107">
        <v>3</v>
      </c>
      <c r="AA57" s="108">
        <v>2</v>
      </c>
      <c r="AB57" s="124">
        <v>61.53846153846154</v>
      </c>
      <c r="AC57" s="107">
        <v>3</v>
      </c>
      <c r="AD57" s="108">
        <v>2</v>
      </c>
      <c r="AE57" s="124"/>
      <c r="AF57" s="107"/>
      <c r="AG57" s="108"/>
      <c r="AH57" s="124"/>
      <c r="AI57" s="107"/>
      <c r="AJ57" s="108"/>
      <c r="AK57" s="124"/>
      <c r="AL57" s="32"/>
      <c r="AM57" s="143"/>
      <c r="AN57" s="30">
        <f>AVERAGE(AN32:AN56)</f>
        <v>0</v>
      </c>
      <c r="AO57" s="31">
        <f>AVERAGE(AO32:AO56)</f>
        <v>0</v>
      </c>
      <c r="AP57" s="32">
        <f>AVERAGE(AP32:AP56)</f>
        <v>0</v>
      </c>
    </row>
    <row r="58" spans="1:42" x14ac:dyDescent="0.3">
      <c r="A58" s="117" t="s">
        <v>76</v>
      </c>
      <c r="B58" s="93">
        <v>3</v>
      </c>
      <c r="C58" s="94">
        <v>2</v>
      </c>
      <c r="D58" s="125">
        <v>72</v>
      </c>
      <c r="E58" s="93">
        <v>3</v>
      </c>
      <c r="F58" s="94">
        <v>2</v>
      </c>
      <c r="G58" s="125"/>
      <c r="H58" s="93">
        <v>3</v>
      </c>
      <c r="I58" s="94">
        <v>2</v>
      </c>
      <c r="J58" s="125">
        <v>54</v>
      </c>
      <c r="K58" s="93">
        <v>3</v>
      </c>
      <c r="L58" s="94">
        <v>2</v>
      </c>
      <c r="M58" s="125">
        <v>40</v>
      </c>
      <c r="N58" s="93"/>
      <c r="O58" s="94"/>
      <c r="P58" s="125">
        <v>84.615384615384613</v>
      </c>
      <c r="Q58" s="93">
        <v>2</v>
      </c>
      <c r="R58" s="94">
        <v>2</v>
      </c>
      <c r="S58" s="125">
        <v>91.666666666666657</v>
      </c>
      <c r="T58" s="93">
        <v>2</v>
      </c>
      <c r="U58" s="94">
        <v>2</v>
      </c>
      <c r="V58" s="125">
        <v>50</v>
      </c>
      <c r="W58" s="93">
        <v>3</v>
      </c>
      <c r="X58" s="94">
        <v>2</v>
      </c>
      <c r="Y58" s="125">
        <v>100</v>
      </c>
      <c r="Z58" s="93">
        <v>2</v>
      </c>
      <c r="AA58" s="94">
        <v>2</v>
      </c>
      <c r="AB58" s="125">
        <v>61.53846153846154</v>
      </c>
      <c r="AC58" s="93">
        <v>2</v>
      </c>
      <c r="AD58" s="94">
        <v>2</v>
      </c>
      <c r="AE58" s="125"/>
      <c r="AF58" s="93"/>
      <c r="AG58" s="94"/>
      <c r="AH58" s="125"/>
      <c r="AI58" s="93"/>
      <c r="AJ58" s="94"/>
      <c r="AK58" s="125"/>
    </row>
    <row r="59" spans="1:42" x14ac:dyDescent="0.3">
      <c r="A59" s="118" t="s">
        <v>77</v>
      </c>
      <c r="B59" s="107">
        <v>3</v>
      </c>
      <c r="C59" s="108">
        <v>3</v>
      </c>
      <c r="D59" s="124">
        <v>81</v>
      </c>
      <c r="E59" s="107">
        <v>3</v>
      </c>
      <c r="F59" s="108">
        <v>3</v>
      </c>
      <c r="G59" s="124"/>
      <c r="H59" s="107">
        <v>3</v>
      </c>
      <c r="I59" s="108">
        <v>3</v>
      </c>
      <c r="J59" s="124">
        <v>55</v>
      </c>
      <c r="K59" s="107">
        <v>3</v>
      </c>
      <c r="L59" s="108">
        <v>3</v>
      </c>
      <c r="M59" s="124">
        <v>56</v>
      </c>
      <c r="N59" s="107"/>
      <c r="O59" s="108"/>
      <c r="P59" s="124">
        <v>100</v>
      </c>
      <c r="Q59" s="107">
        <v>2</v>
      </c>
      <c r="R59" s="108">
        <v>3</v>
      </c>
      <c r="S59" s="124">
        <v>100</v>
      </c>
      <c r="T59" s="107">
        <v>3</v>
      </c>
      <c r="U59" s="108">
        <v>3</v>
      </c>
      <c r="V59" s="124">
        <v>85.714285714285708</v>
      </c>
      <c r="W59" s="107">
        <v>3</v>
      </c>
      <c r="X59" s="108">
        <v>3</v>
      </c>
      <c r="Y59" s="124">
        <v>84.615384615384613</v>
      </c>
      <c r="Z59" s="107">
        <v>3</v>
      </c>
      <c r="AA59" s="108">
        <v>3</v>
      </c>
      <c r="AB59" s="124">
        <v>69.230769230769226</v>
      </c>
      <c r="AC59" s="107">
        <v>3</v>
      </c>
      <c r="AD59" s="108">
        <v>3</v>
      </c>
      <c r="AE59" s="124"/>
      <c r="AF59" s="107"/>
      <c r="AG59" s="108"/>
      <c r="AH59" s="124"/>
      <c r="AI59" s="107"/>
      <c r="AJ59" s="108"/>
      <c r="AK59" s="124"/>
    </row>
    <row r="60" spans="1:42" x14ac:dyDescent="0.3">
      <c r="A60" s="117" t="s">
        <v>78</v>
      </c>
      <c r="B60" s="93">
        <v>3</v>
      </c>
      <c r="C60" s="94">
        <v>3</v>
      </c>
      <c r="D60" s="125">
        <v>84</v>
      </c>
      <c r="E60" s="93">
        <v>3</v>
      </c>
      <c r="F60" s="94">
        <v>3</v>
      </c>
      <c r="G60" s="125"/>
      <c r="H60" s="93" t="s">
        <v>15</v>
      </c>
      <c r="I60" s="94" t="s">
        <v>15</v>
      </c>
      <c r="J60" s="125" t="s">
        <v>15</v>
      </c>
      <c r="K60" s="93">
        <v>3</v>
      </c>
      <c r="L60" s="94">
        <v>3</v>
      </c>
      <c r="M60" s="125">
        <v>75</v>
      </c>
      <c r="N60" s="93"/>
      <c r="O60" s="94"/>
      <c r="P60" s="125">
        <v>92.307692307692307</v>
      </c>
      <c r="Q60" s="93">
        <v>3</v>
      </c>
      <c r="R60" s="94">
        <v>3</v>
      </c>
      <c r="S60" s="125">
        <v>75</v>
      </c>
      <c r="T60" s="93">
        <v>3</v>
      </c>
      <c r="U60" s="94">
        <v>3</v>
      </c>
      <c r="V60" s="125">
        <v>0</v>
      </c>
      <c r="W60" s="93" t="s">
        <v>15</v>
      </c>
      <c r="X60" s="94" t="s">
        <v>15</v>
      </c>
      <c r="Y60" s="125">
        <v>61.53846153846154</v>
      </c>
      <c r="Z60" s="93">
        <v>3</v>
      </c>
      <c r="AA60" s="94">
        <v>3</v>
      </c>
      <c r="AB60" s="125">
        <v>69.230769230769226</v>
      </c>
      <c r="AC60" s="93">
        <v>3</v>
      </c>
      <c r="AD60" s="94">
        <v>3</v>
      </c>
      <c r="AE60" s="125"/>
      <c r="AF60" s="93"/>
      <c r="AG60" s="94"/>
      <c r="AH60" s="125"/>
      <c r="AI60" s="93"/>
      <c r="AJ60" s="94"/>
      <c r="AK60" s="125"/>
    </row>
    <row r="61" spans="1:42" x14ac:dyDescent="0.3">
      <c r="A61" s="118" t="s">
        <v>79</v>
      </c>
      <c r="B61" s="107">
        <v>3</v>
      </c>
      <c r="C61" s="108">
        <v>3</v>
      </c>
      <c r="D61" s="124" t="s">
        <v>15</v>
      </c>
      <c r="E61" s="107" t="s">
        <v>15</v>
      </c>
      <c r="F61" s="108" t="s">
        <v>15</v>
      </c>
      <c r="G61" s="124"/>
      <c r="H61" s="107">
        <v>3</v>
      </c>
      <c r="I61" s="108">
        <v>3</v>
      </c>
      <c r="J61" s="124">
        <v>85</v>
      </c>
      <c r="K61" s="107">
        <v>3</v>
      </c>
      <c r="L61" s="108">
        <v>3</v>
      </c>
      <c r="M61" s="124">
        <v>50</v>
      </c>
      <c r="N61" s="107"/>
      <c r="O61" s="108"/>
      <c r="P61" s="124">
        <v>115.38461538461537</v>
      </c>
      <c r="Q61" s="107">
        <v>3</v>
      </c>
      <c r="R61" s="108">
        <v>3</v>
      </c>
      <c r="S61" s="124">
        <v>58.333333333333336</v>
      </c>
      <c r="T61" s="107">
        <v>3</v>
      </c>
      <c r="U61" s="108">
        <v>3</v>
      </c>
      <c r="V61" s="124">
        <v>57.142857142857139</v>
      </c>
      <c r="W61" s="107">
        <v>3</v>
      </c>
      <c r="X61" s="108">
        <v>3</v>
      </c>
      <c r="Y61" s="124">
        <v>53.846153846153847</v>
      </c>
      <c r="Z61" s="107">
        <v>2</v>
      </c>
      <c r="AA61" s="108">
        <v>3</v>
      </c>
      <c r="AB61" s="124">
        <v>46.153846153846153</v>
      </c>
      <c r="AC61" s="107">
        <v>3</v>
      </c>
      <c r="AD61" s="108">
        <v>3</v>
      </c>
      <c r="AE61" s="124"/>
      <c r="AF61" s="107"/>
      <c r="AG61" s="108"/>
      <c r="AH61" s="124"/>
      <c r="AI61" s="107"/>
      <c r="AJ61" s="108"/>
      <c r="AK61" s="124"/>
    </row>
    <row r="62" spans="1:42" x14ac:dyDescent="0.3">
      <c r="A62" s="117" t="s">
        <v>80</v>
      </c>
      <c r="B62" s="93">
        <v>1</v>
      </c>
      <c r="C62" s="94">
        <v>2</v>
      </c>
      <c r="D62" s="125">
        <v>62</v>
      </c>
      <c r="E62" s="93">
        <v>1</v>
      </c>
      <c r="F62" s="94">
        <v>2</v>
      </c>
      <c r="G62" s="125"/>
      <c r="H62" s="93">
        <v>0</v>
      </c>
      <c r="I62" s="94">
        <v>2</v>
      </c>
      <c r="J62" s="125">
        <v>77</v>
      </c>
      <c r="K62" s="93">
        <v>0</v>
      </c>
      <c r="L62" s="94">
        <v>2</v>
      </c>
      <c r="M62" s="125">
        <v>10</v>
      </c>
      <c r="N62" s="93"/>
      <c r="O62" s="94"/>
      <c r="P62" s="125">
        <v>100</v>
      </c>
      <c r="Q62" s="93">
        <v>3</v>
      </c>
      <c r="R62" s="94">
        <v>3</v>
      </c>
      <c r="S62" s="125">
        <v>54.166666666666664</v>
      </c>
      <c r="T62" s="93">
        <v>3</v>
      </c>
      <c r="U62" s="94">
        <v>3</v>
      </c>
      <c r="V62" s="125">
        <v>85.714285714285708</v>
      </c>
      <c r="W62" s="93">
        <v>3</v>
      </c>
      <c r="X62" s="94">
        <v>3</v>
      </c>
      <c r="Y62" s="125">
        <v>76.923076923076934</v>
      </c>
      <c r="Z62" s="93">
        <v>3</v>
      </c>
      <c r="AA62" s="94">
        <v>3</v>
      </c>
      <c r="AB62" s="125">
        <v>46.153846153846153</v>
      </c>
      <c r="AC62" s="93">
        <v>3</v>
      </c>
      <c r="AD62" s="94">
        <v>3</v>
      </c>
      <c r="AE62" s="125"/>
      <c r="AF62" s="93"/>
      <c r="AG62" s="94"/>
      <c r="AH62" s="125"/>
      <c r="AI62" s="93"/>
      <c r="AJ62" s="94"/>
      <c r="AK62" s="125"/>
    </row>
    <row r="63" spans="1:42" x14ac:dyDescent="0.3">
      <c r="A63" s="118" t="s">
        <v>81</v>
      </c>
      <c r="B63" s="107">
        <v>3</v>
      </c>
      <c r="C63" s="108">
        <v>3</v>
      </c>
      <c r="D63" s="124">
        <v>79</v>
      </c>
      <c r="E63" s="107">
        <v>1</v>
      </c>
      <c r="F63" s="108">
        <v>3</v>
      </c>
      <c r="G63" s="124"/>
      <c r="H63" s="107" t="s">
        <v>15</v>
      </c>
      <c r="I63" s="108" t="s">
        <v>15</v>
      </c>
      <c r="J63" s="124">
        <v>70</v>
      </c>
      <c r="K63" s="107">
        <v>3</v>
      </c>
      <c r="L63" s="108">
        <v>3</v>
      </c>
      <c r="M63" s="124">
        <v>31</v>
      </c>
      <c r="N63" s="107"/>
      <c r="O63" s="108"/>
      <c r="P63" s="124">
        <v>115.38461538461537</v>
      </c>
      <c r="Q63" s="107">
        <v>2</v>
      </c>
      <c r="R63" s="108">
        <v>2</v>
      </c>
      <c r="S63" s="124">
        <v>83.333333333333343</v>
      </c>
      <c r="T63" s="107">
        <v>3</v>
      </c>
      <c r="U63" s="108">
        <v>3</v>
      </c>
      <c r="V63" s="124">
        <v>100</v>
      </c>
      <c r="W63" s="107">
        <v>3</v>
      </c>
      <c r="X63" s="108">
        <v>3</v>
      </c>
      <c r="Y63" s="124">
        <v>69.230769230769226</v>
      </c>
      <c r="Z63" s="107">
        <v>3</v>
      </c>
      <c r="AA63" s="108">
        <v>3</v>
      </c>
      <c r="AB63" s="124">
        <v>46.153846153846153</v>
      </c>
      <c r="AC63" s="107">
        <v>2</v>
      </c>
      <c r="AD63" s="108">
        <v>3</v>
      </c>
      <c r="AE63" s="124"/>
      <c r="AF63" s="107"/>
      <c r="AG63" s="108"/>
      <c r="AH63" s="124"/>
      <c r="AI63" s="107"/>
      <c r="AJ63" s="108"/>
      <c r="AK63" s="124"/>
    </row>
    <row r="64" spans="1:42" ht="15" thickBot="1" x14ac:dyDescent="0.35">
      <c r="A64" s="117" t="s">
        <v>82</v>
      </c>
      <c r="B64" s="121" t="s">
        <v>15</v>
      </c>
      <c r="C64" s="122" t="s">
        <v>15</v>
      </c>
      <c r="D64" s="126" t="s">
        <v>15</v>
      </c>
      <c r="E64" s="121" t="s">
        <v>15</v>
      </c>
      <c r="F64" s="122" t="s">
        <v>15</v>
      </c>
      <c r="G64" s="126"/>
      <c r="H64" s="121">
        <v>3</v>
      </c>
      <c r="I64" s="122">
        <v>3</v>
      </c>
      <c r="J64" s="126">
        <v>5</v>
      </c>
      <c r="K64" s="121">
        <v>3</v>
      </c>
      <c r="L64" s="122">
        <v>3</v>
      </c>
      <c r="M64" s="126">
        <v>13</v>
      </c>
      <c r="N64" s="121"/>
      <c r="O64" s="122"/>
      <c r="P64" s="126">
        <v>0</v>
      </c>
      <c r="Q64" s="121">
        <v>2</v>
      </c>
      <c r="R64" s="122">
        <v>3</v>
      </c>
      <c r="S64" s="126">
        <v>8.3333333333333321</v>
      </c>
      <c r="T64" s="121">
        <v>3</v>
      </c>
      <c r="U64" s="122">
        <v>2</v>
      </c>
      <c r="V64" s="126">
        <v>0</v>
      </c>
      <c r="W64" s="121">
        <v>3</v>
      </c>
      <c r="X64" s="122">
        <v>1</v>
      </c>
      <c r="Y64" s="126">
        <v>84.615384615384613</v>
      </c>
      <c r="Z64" s="121">
        <v>0</v>
      </c>
      <c r="AA64" s="122">
        <v>3</v>
      </c>
      <c r="AB64" s="126">
        <v>30.76923076923077</v>
      </c>
      <c r="AC64" s="121">
        <v>1</v>
      </c>
      <c r="AD64" s="122">
        <v>2</v>
      </c>
      <c r="AE64" s="126"/>
      <c r="AF64" s="121"/>
      <c r="AG64" s="122"/>
      <c r="AH64" s="126"/>
      <c r="AI64" s="121"/>
      <c r="AJ64" s="122"/>
      <c r="AK64" s="126"/>
    </row>
  </sheetData>
  <mergeCells count="13">
    <mergeCell ref="AN2:AP2"/>
    <mergeCell ref="T2:V2"/>
    <mergeCell ref="W2:Y2"/>
    <mergeCell ref="Z2:AB2"/>
    <mergeCell ref="AC2:AE2"/>
    <mergeCell ref="AF2:AH2"/>
    <mergeCell ref="AI2:AK2"/>
    <mergeCell ref="Q2:S2"/>
    <mergeCell ref="B2:D2"/>
    <mergeCell ref="E2:G2"/>
    <mergeCell ref="H2:J2"/>
    <mergeCell ref="K2:M2"/>
    <mergeCell ref="N2:P2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9669-0DA6-4842-9745-1E27C83D376F}">
  <dimension ref="A1:AS163"/>
  <sheetViews>
    <sheetView tabSelected="1" zoomScale="120" zoomScaleNormal="120" workbookViewId="0">
      <selection activeCell="AI2" sqref="AI2:AK2"/>
    </sheetView>
  </sheetViews>
  <sheetFormatPr defaultColWidth="11.5546875" defaultRowHeight="14.4" x14ac:dyDescent="0.3"/>
  <cols>
    <col min="2" max="37" width="4.44140625" customWidth="1"/>
    <col min="38" max="39" width="11" customWidth="1"/>
    <col min="40" max="42" width="4.44140625" customWidth="1"/>
    <col min="45" max="45" width="12.5546875" bestFit="1" customWidth="1"/>
  </cols>
  <sheetData>
    <row r="1" spans="1:45" s="34" customFormat="1" ht="22.35" customHeight="1" thickBot="1" x14ac:dyDescent="0.45">
      <c r="A1" s="34" t="s">
        <v>0</v>
      </c>
      <c r="B1" s="34" t="s">
        <v>1</v>
      </c>
      <c r="C1" s="34">
        <v>8</v>
      </c>
      <c r="D1" s="34" t="s">
        <v>2</v>
      </c>
      <c r="E1" s="34">
        <v>2</v>
      </c>
    </row>
    <row r="2" spans="1:45" ht="126" customHeight="1" thickBot="1" x14ac:dyDescent="0.35">
      <c r="A2" s="1" t="s">
        <v>3</v>
      </c>
      <c r="B2" s="131" t="s">
        <v>92</v>
      </c>
      <c r="C2" s="129"/>
      <c r="D2" s="132"/>
      <c r="E2" s="131" t="s">
        <v>93</v>
      </c>
      <c r="F2" s="129"/>
      <c r="G2" s="132"/>
      <c r="H2" s="128" t="s">
        <v>94</v>
      </c>
      <c r="I2" s="129"/>
      <c r="J2" s="130"/>
      <c r="K2" s="128" t="s">
        <v>95</v>
      </c>
      <c r="L2" s="129"/>
      <c r="M2" s="130"/>
      <c r="N2" s="128" t="s">
        <v>97</v>
      </c>
      <c r="O2" s="129"/>
      <c r="P2" s="130"/>
      <c r="Q2" s="128" t="s">
        <v>98</v>
      </c>
      <c r="R2" s="129"/>
      <c r="S2" s="130"/>
      <c r="T2" s="128" t="s">
        <v>99</v>
      </c>
      <c r="U2" s="129"/>
      <c r="V2" s="130"/>
      <c r="W2" s="136"/>
      <c r="X2" s="137"/>
      <c r="Y2" s="138"/>
      <c r="Z2" s="128"/>
      <c r="AA2" s="129"/>
      <c r="AB2" s="130"/>
      <c r="AC2" s="128"/>
      <c r="AD2" s="129"/>
      <c r="AE2" s="130"/>
      <c r="AF2" s="128"/>
      <c r="AG2" s="129"/>
      <c r="AH2" s="130"/>
      <c r="AI2" s="128" t="s">
        <v>4</v>
      </c>
      <c r="AJ2" s="129"/>
      <c r="AK2" s="130"/>
      <c r="AL2" s="2" t="s">
        <v>5</v>
      </c>
      <c r="AM2" s="2" t="s">
        <v>229</v>
      </c>
      <c r="AN2" s="133" t="s">
        <v>6</v>
      </c>
      <c r="AO2" s="134"/>
      <c r="AP2" s="135"/>
    </row>
    <row r="3" spans="1:45" ht="16.2" thickBot="1" x14ac:dyDescent="0.35">
      <c r="A3" s="3"/>
      <c r="B3" s="4" t="s">
        <v>7</v>
      </c>
      <c r="C3" s="5" t="s">
        <v>8</v>
      </c>
      <c r="D3" s="6" t="s">
        <v>9</v>
      </c>
      <c r="E3" s="4" t="s">
        <v>7</v>
      </c>
      <c r="F3" s="5" t="s">
        <v>8</v>
      </c>
      <c r="G3" s="7" t="s">
        <v>9</v>
      </c>
      <c r="H3" s="4" t="s">
        <v>7</v>
      </c>
      <c r="I3" s="5" t="s">
        <v>8</v>
      </c>
      <c r="J3" s="7" t="s">
        <v>9</v>
      </c>
      <c r="K3" s="4" t="s">
        <v>7</v>
      </c>
      <c r="L3" s="5" t="s">
        <v>8</v>
      </c>
      <c r="M3" s="7" t="s">
        <v>9</v>
      </c>
      <c r="N3" s="4" t="s">
        <v>7</v>
      </c>
      <c r="O3" s="5" t="s">
        <v>8</v>
      </c>
      <c r="P3" s="7" t="s">
        <v>9</v>
      </c>
      <c r="Q3" s="4" t="s">
        <v>7</v>
      </c>
      <c r="R3" s="5" t="s">
        <v>8</v>
      </c>
      <c r="S3" s="7" t="s">
        <v>9</v>
      </c>
      <c r="T3" s="4" t="s">
        <v>7</v>
      </c>
      <c r="U3" s="5" t="s">
        <v>8</v>
      </c>
      <c r="V3" s="6" t="s">
        <v>9</v>
      </c>
      <c r="W3" s="4" t="s">
        <v>7</v>
      </c>
      <c r="X3" s="5" t="s">
        <v>8</v>
      </c>
      <c r="Y3" s="6" t="s">
        <v>9</v>
      </c>
      <c r="Z3" s="4" t="s">
        <v>7</v>
      </c>
      <c r="AA3" s="5" t="s">
        <v>8</v>
      </c>
      <c r="AB3" s="6" t="s">
        <v>9</v>
      </c>
      <c r="AC3" s="4" t="s">
        <v>7</v>
      </c>
      <c r="AD3" s="5" t="s">
        <v>8</v>
      </c>
      <c r="AE3" s="6" t="s">
        <v>9</v>
      </c>
      <c r="AF3" s="4" t="s">
        <v>7</v>
      </c>
      <c r="AG3" s="5" t="s">
        <v>8</v>
      </c>
      <c r="AH3" s="6" t="s">
        <v>9</v>
      </c>
      <c r="AI3" s="4" t="s">
        <v>7</v>
      </c>
      <c r="AJ3" s="5" t="s">
        <v>8</v>
      </c>
      <c r="AK3" s="6" t="s">
        <v>9</v>
      </c>
      <c r="AL3" s="8" t="s">
        <v>9</v>
      </c>
      <c r="AM3" s="8"/>
      <c r="AN3" s="9" t="s">
        <v>7</v>
      </c>
      <c r="AO3" s="10" t="s">
        <v>8</v>
      </c>
      <c r="AP3" s="11" t="s">
        <v>9</v>
      </c>
    </row>
    <row r="4" spans="1:45" s="34" customFormat="1" ht="22.35" customHeight="1" thickBot="1" x14ac:dyDescent="0.45">
      <c r="A4" s="34" t="s">
        <v>10</v>
      </c>
    </row>
    <row r="5" spans="1:45" ht="15" thickBot="1" x14ac:dyDescent="0.35">
      <c r="A5" s="35" t="s">
        <v>24</v>
      </c>
      <c r="B5" s="12">
        <v>0</v>
      </c>
      <c r="C5" s="13">
        <v>1</v>
      </c>
      <c r="D5" s="74">
        <v>53.333333333333336</v>
      </c>
      <c r="E5" s="12">
        <v>0</v>
      </c>
      <c r="F5" s="13">
        <v>1</v>
      </c>
      <c r="G5" s="74">
        <v>25</v>
      </c>
      <c r="H5" s="12">
        <v>0</v>
      </c>
      <c r="I5" s="13">
        <v>0</v>
      </c>
      <c r="J5" s="74">
        <v>23.076923076923077</v>
      </c>
      <c r="K5" s="12">
        <v>3</v>
      </c>
      <c r="L5" s="13">
        <v>2</v>
      </c>
      <c r="M5" s="74">
        <v>15.384615384615385</v>
      </c>
      <c r="N5" s="12">
        <v>3</v>
      </c>
      <c r="O5" s="13"/>
      <c r="P5" s="14"/>
      <c r="Q5" s="12">
        <v>3</v>
      </c>
      <c r="R5" s="13">
        <v>3</v>
      </c>
      <c r="S5" s="74">
        <v>71.428571428571431</v>
      </c>
      <c r="T5" s="12"/>
      <c r="U5" s="13"/>
      <c r="V5" s="74">
        <v>54.54545454545454</v>
      </c>
      <c r="W5" s="12"/>
      <c r="X5" s="13"/>
      <c r="Y5" s="14"/>
      <c r="Z5" s="12"/>
      <c r="AA5" s="13"/>
      <c r="AB5" s="14"/>
      <c r="AC5" s="12"/>
      <c r="AD5" s="13"/>
      <c r="AE5" s="14"/>
      <c r="AF5" s="12"/>
      <c r="AG5" s="13"/>
      <c r="AH5" s="14"/>
      <c r="AI5" s="43" t="s">
        <v>133</v>
      </c>
      <c r="AJ5" s="13" t="s">
        <v>134</v>
      </c>
      <c r="AK5" s="14"/>
      <c r="AL5" s="15" t="s">
        <v>18</v>
      </c>
      <c r="AM5" s="15" t="s">
        <v>18</v>
      </c>
      <c r="AN5" s="16">
        <f>AVERAGE(B5,E5,H5,K5,N5,Q5,T5,W5)</f>
        <v>1.5</v>
      </c>
      <c r="AO5" s="17">
        <f>AVERAGE(C5,F5,I5,L5,O5,R5,U5,X5)</f>
        <v>1.4</v>
      </c>
      <c r="AP5" s="127">
        <f>AVERAGE(D5,G5,J5,M5,P5,S5,V5,Y5)</f>
        <v>40.461482961482965</v>
      </c>
      <c r="AR5">
        <v>11</v>
      </c>
    </row>
    <row r="6" spans="1:45" ht="15" thickBot="1" x14ac:dyDescent="0.35">
      <c r="A6" s="37" t="s">
        <v>25</v>
      </c>
      <c r="B6" s="19">
        <v>3</v>
      </c>
      <c r="C6" s="20">
        <v>1</v>
      </c>
      <c r="D6" s="75">
        <v>100</v>
      </c>
      <c r="E6" s="19">
        <v>2</v>
      </c>
      <c r="F6" s="20">
        <v>2</v>
      </c>
      <c r="G6" s="75">
        <v>50</v>
      </c>
      <c r="H6" s="19">
        <v>1</v>
      </c>
      <c r="I6" s="20">
        <v>2</v>
      </c>
      <c r="J6" s="75">
        <v>53.846153846153847</v>
      </c>
      <c r="K6" s="19">
        <v>3</v>
      </c>
      <c r="L6" s="20">
        <v>2</v>
      </c>
      <c r="M6" s="75">
        <v>23.076923076923077</v>
      </c>
      <c r="N6" s="19">
        <v>3</v>
      </c>
      <c r="O6" s="20"/>
      <c r="P6" s="21"/>
      <c r="Q6" s="19">
        <v>0</v>
      </c>
      <c r="R6" s="20">
        <v>2</v>
      </c>
      <c r="S6" s="75">
        <v>35.714285714285715</v>
      </c>
      <c r="T6" s="19"/>
      <c r="U6" s="20"/>
      <c r="V6" s="75">
        <v>0</v>
      </c>
      <c r="W6" s="19"/>
      <c r="X6" s="20"/>
      <c r="Y6" s="21"/>
      <c r="Z6" s="19"/>
      <c r="AA6" s="20"/>
      <c r="AB6" s="21"/>
      <c r="AC6" s="19"/>
      <c r="AD6" s="20"/>
      <c r="AE6" s="21"/>
      <c r="AF6" s="19"/>
      <c r="AG6" s="20"/>
      <c r="AH6" s="21"/>
      <c r="AI6" s="43" t="s">
        <v>208</v>
      </c>
      <c r="AJ6" s="13" t="s">
        <v>209</v>
      </c>
      <c r="AK6" s="14"/>
      <c r="AL6" s="22" t="s">
        <v>224</v>
      </c>
      <c r="AM6" s="15" t="s">
        <v>225</v>
      </c>
      <c r="AN6" s="16">
        <f t="shared" ref="AN6:AN30" si="0">AVERAGE(B6,E6,H6,K6,N6,Q6,T6,W6)</f>
        <v>2</v>
      </c>
      <c r="AO6" s="17">
        <f t="shared" ref="AO6:AO64" si="1">AVERAGE(C6,F6,I6,L6,O6,R6,U6,X6)</f>
        <v>1.8</v>
      </c>
      <c r="AP6" s="127">
        <f t="shared" ref="AP6:AP64" si="2">AVERAGE(D6,G6,J6,M6,P6,S6,V6,Y6)</f>
        <v>43.772893772893774</v>
      </c>
      <c r="AR6" s="14">
        <v>6</v>
      </c>
      <c r="AS6" s="73">
        <f>(AR6/$AR$5)*100</f>
        <v>54.54545454545454</v>
      </c>
    </row>
    <row r="7" spans="1:45" ht="15" thickBot="1" x14ac:dyDescent="0.35">
      <c r="A7" s="36" t="s">
        <v>26</v>
      </c>
      <c r="B7" s="19">
        <v>2</v>
      </c>
      <c r="C7" s="20">
        <v>2</v>
      </c>
      <c r="D7" s="75">
        <v>100</v>
      </c>
      <c r="E7" s="19">
        <v>2</v>
      </c>
      <c r="F7" s="20">
        <v>2</v>
      </c>
      <c r="G7" s="75">
        <v>66.666666666666657</v>
      </c>
      <c r="H7" s="19">
        <v>2</v>
      </c>
      <c r="I7" s="20">
        <v>2</v>
      </c>
      <c r="J7" s="75">
        <v>61.53846153846154</v>
      </c>
      <c r="K7" s="19">
        <v>3</v>
      </c>
      <c r="L7" s="20">
        <v>2</v>
      </c>
      <c r="M7" s="75">
        <v>30.76923076923077</v>
      </c>
      <c r="N7" s="19">
        <v>3</v>
      </c>
      <c r="O7" s="20"/>
      <c r="P7" s="21"/>
      <c r="Q7" s="19">
        <v>3</v>
      </c>
      <c r="R7" s="20">
        <v>3</v>
      </c>
      <c r="S7" s="75">
        <v>35.714285714285715</v>
      </c>
      <c r="T7" s="19"/>
      <c r="U7" s="20"/>
      <c r="V7" s="75">
        <v>0</v>
      </c>
      <c r="W7" s="19"/>
      <c r="X7" s="20"/>
      <c r="Y7" s="21"/>
      <c r="Z7" s="19"/>
      <c r="AA7" s="20"/>
      <c r="AB7" s="21"/>
      <c r="AC7" s="19"/>
      <c r="AD7" s="20"/>
      <c r="AE7" s="21"/>
      <c r="AF7" s="19"/>
      <c r="AG7" s="20"/>
      <c r="AH7" s="21"/>
      <c r="AI7" s="43" t="s">
        <v>200</v>
      </c>
      <c r="AJ7" s="13" t="s">
        <v>201</v>
      </c>
      <c r="AK7" s="14" t="s">
        <v>202</v>
      </c>
      <c r="AL7" s="22" t="s">
        <v>224</v>
      </c>
      <c r="AM7" s="15" t="s">
        <v>227</v>
      </c>
      <c r="AN7" s="16">
        <f t="shared" si="0"/>
        <v>2.5</v>
      </c>
      <c r="AO7" s="17">
        <f t="shared" si="1"/>
        <v>2.2000000000000002</v>
      </c>
      <c r="AP7" s="127">
        <f t="shared" si="2"/>
        <v>49.114774114774114</v>
      </c>
      <c r="AR7" s="21">
        <v>0</v>
      </c>
      <c r="AS7" s="73">
        <f t="shared" ref="AS7:AS66" si="3">(AR7/$AR$5)*100</f>
        <v>0</v>
      </c>
    </row>
    <row r="8" spans="1:45" ht="15" thickBot="1" x14ac:dyDescent="0.35">
      <c r="A8" s="37" t="s">
        <v>27</v>
      </c>
      <c r="B8" s="19">
        <v>2</v>
      </c>
      <c r="C8" s="20">
        <v>2</v>
      </c>
      <c r="D8" s="75">
        <v>80</v>
      </c>
      <c r="E8" s="19">
        <v>1</v>
      </c>
      <c r="F8" s="20">
        <v>2</v>
      </c>
      <c r="G8" s="75">
        <v>100</v>
      </c>
      <c r="H8" s="19">
        <v>1</v>
      </c>
      <c r="I8" s="20">
        <v>2</v>
      </c>
      <c r="J8" s="75">
        <v>92.307692307692307</v>
      </c>
      <c r="K8" s="19">
        <v>3</v>
      </c>
      <c r="L8" s="20">
        <v>2</v>
      </c>
      <c r="M8" s="75">
        <v>76.923076923076934</v>
      </c>
      <c r="N8" s="19">
        <v>1</v>
      </c>
      <c r="O8" s="20"/>
      <c r="P8" s="21"/>
      <c r="Q8" s="19">
        <v>3</v>
      </c>
      <c r="R8" s="20">
        <v>2</v>
      </c>
      <c r="S8" s="75">
        <v>100</v>
      </c>
      <c r="T8" s="19"/>
      <c r="U8" s="20"/>
      <c r="V8" s="75">
        <v>90.909090909090907</v>
      </c>
      <c r="W8" s="19"/>
      <c r="X8" s="20"/>
      <c r="Y8" s="21"/>
      <c r="Z8" s="19"/>
      <c r="AA8" s="20"/>
      <c r="AB8" s="21"/>
      <c r="AC8" s="19"/>
      <c r="AD8" s="20"/>
      <c r="AE8" s="21"/>
      <c r="AF8" s="19"/>
      <c r="AG8" s="20"/>
      <c r="AH8" s="21"/>
      <c r="AI8" s="43" t="s">
        <v>182</v>
      </c>
      <c r="AJ8" s="13" t="s">
        <v>183</v>
      </c>
      <c r="AK8" s="14"/>
      <c r="AL8" s="22" t="s">
        <v>225</v>
      </c>
      <c r="AM8" s="22" t="s">
        <v>18</v>
      </c>
      <c r="AN8" s="16">
        <f t="shared" si="0"/>
        <v>1.8333333333333333</v>
      </c>
      <c r="AO8" s="17">
        <f t="shared" si="1"/>
        <v>2</v>
      </c>
      <c r="AP8" s="127">
        <f t="shared" si="2"/>
        <v>90.023310023310032</v>
      </c>
      <c r="AR8" s="21">
        <v>0</v>
      </c>
      <c r="AS8" s="73">
        <f t="shared" si="3"/>
        <v>0</v>
      </c>
    </row>
    <row r="9" spans="1:45" ht="15" thickBot="1" x14ac:dyDescent="0.35">
      <c r="A9" s="36" t="s">
        <v>28</v>
      </c>
      <c r="B9" s="19">
        <v>0</v>
      </c>
      <c r="C9" s="20">
        <v>2</v>
      </c>
      <c r="D9" s="75">
        <v>100</v>
      </c>
      <c r="E9" s="19">
        <v>3</v>
      </c>
      <c r="F9" s="20">
        <v>2</v>
      </c>
      <c r="G9" s="75">
        <v>100</v>
      </c>
      <c r="H9" s="19">
        <v>0</v>
      </c>
      <c r="I9" s="20">
        <v>1</v>
      </c>
      <c r="J9" s="75">
        <v>15.384615384615385</v>
      </c>
      <c r="K9" s="19">
        <v>3</v>
      </c>
      <c r="L9" s="20">
        <v>2</v>
      </c>
      <c r="M9" s="75">
        <v>15.384615384615385</v>
      </c>
      <c r="N9" s="19">
        <v>1</v>
      </c>
      <c r="O9" s="20"/>
      <c r="P9" s="21"/>
      <c r="Q9" s="19">
        <v>0</v>
      </c>
      <c r="R9" s="20">
        <v>1</v>
      </c>
      <c r="S9" s="75">
        <v>7.1428571428571423</v>
      </c>
      <c r="T9" s="19"/>
      <c r="U9" s="20"/>
      <c r="V9" s="75">
        <v>18.181818181818183</v>
      </c>
      <c r="W9" s="19"/>
      <c r="X9" s="20"/>
      <c r="Y9" s="21"/>
      <c r="Z9" s="19"/>
      <c r="AA9" s="20"/>
      <c r="AB9" s="21"/>
      <c r="AC9" s="19"/>
      <c r="AD9" s="20"/>
      <c r="AE9" s="21"/>
      <c r="AF9" s="19"/>
      <c r="AG9" s="20"/>
      <c r="AH9" s="21"/>
      <c r="AI9" s="43" t="s">
        <v>165</v>
      </c>
      <c r="AJ9" s="13"/>
      <c r="AK9" s="14"/>
      <c r="AL9" s="22" t="s">
        <v>224</v>
      </c>
      <c r="AM9" s="22" t="s">
        <v>225</v>
      </c>
      <c r="AN9" s="16">
        <f t="shared" si="0"/>
        <v>1.1666666666666667</v>
      </c>
      <c r="AO9" s="17">
        <f t="shared" si="1"/>
        <v>1.6</v>
      </c>
      <c r="AP9" s="127">
        <f t="shared" si="2"/>
        <v>42.682317682317681</v>
      </c>
      <c r="AR9" s="21">
        <v>10</v>
      </c>
      <c r="AS9" s="73">
        <f t="shared" si="3"/>
        <v>90.909090909090907</v>
      </c>
    </row>
    <row r="10" spans="1:45" ht="15" thickBot="1" x14ac:dyDescent="0.35">
      <c r="A10" s="37" t="s">
        <v>29</v>
      </c>
      <c r="B10" s="19">
        <v>3</v>
      </c>
      <c r="C10" s="20">
        <v>2</v>
      </c>
      <c r="D10" s="75">
        <v>73.333333333333329</v>
      </c>
      <c r="E10" s="19">
        <v>1</v>
      </c>
      <c r="F10" s="20">
        <v>2</v>
      </c>
      <c r="G10" s="75">
        <v>66.666666666666657</v>
      </c>
      <c r="H10" s="19">
        <v>1</v>
      </c>
      <c r="I10" s="20">
        <v>2</v>
      </c>
      <c r="J10" s="75">
        <v>30.76923076923077</v>
      </c>
      <c r="K10" s="89"/>
      <c r="L10" s="20">
        <v>2</v>
      </c>
      <c r="M10" s="75">
        <v>53.846153846153847</v>
      </c>
      <c r="N10" s="19">
        <v>2</v>
      </c>
      <c r="O10" s="20"/>
      <c r="P10" s="21"/>
      <c r="Q10" s="19">
        <v>3</v>
      </c>
      <c r="R10" s="20">
        <v>2</v>
      </c>
      <c r="S10" s="75">
        <v>78.571428571428569</v>
      </c>
      <c r="T10" s="19"/>
      <c r="U10" s="20"/>
      <c r="V10" s="75">
        <v>36.363636363636367</v>
      </c>
      <c r="W10" s="19"/>
      <c r="X10" s="20"/>
      <c r="Y10" s="21"/>
      <c r="Z10" s="19"/>
      <c r="AA10" s="20"/>
      <c r="AB10" s="21"/>
      <c r="AC10" s="19"/>
      <c r="AD10" s="20"/>
      <c r="AE10" s="21"/>
      <c r="AF10" s="19"/>
      <c r="AG10" s="20"/>
      <c r="AH10" s="21"/>
      <c r="AI10" s="43" t="s">
        <v>128</v>
      </c>
      <c r="AJ10" s="13" t="s">
        <v>129</v>
      </c>
      <c r="AK10" s="14" t="s">
        <v>130</v>
      </c>
      <c r="AL10" s="22" t="s">
        <v>224</v>
      </c>
      <c r="AM10" s="22" t="s">
        <v>225</v>
      </c>
      <c r="AN10" s="16">
        <f t="shared" si="0"/>
        <v>2</v>
      </c>
      <c r="AO10" s="17">
        <f t="shared" si="1"/>
        <v>2</v>
      </c>
      <c r="AP10" s="127">
        <f t="shared" si="2"/>
        <v>56.591741591741595</v>
      </c>
      <c r="AR10" s="21">
        <v>2</v>
      </c>
      <c r="AS10" s="73">
        <f t="shared" si="3"/>
        <v>18.181818181818183</v>
      </c>
    </row>
    <row r="11" spans="1:45" ht="15" thickBot="1" x14ac:dyDescent="0.35">
      <c r="A11" s="36" t="s">
        <v>30</v>
      </c>
      <c r="B11" s="19">
        <v>0</v>
      </c>
      <c r="C11" s="20">
        <v>3</v>
      </c>
      <c r="D11" s="75">
        <v>93.333333333333329</v>
      </c>
      <c r="E11" s="19">
        <v>1</v>
      </c>
      <c r="F11" s="20">
        <v>2</v>
      </c>
      <c r="G11" s="75">
        <v>83.333333333333343</v>
      </c>
      <c r="H11" s="19">
        <v>2</v>
      </c>
      <c r="I11" s="20">
        <v>2</v>
      </c>
      <c r="J11" s="91"/>
      <c r="K11" s="19">
        <v>1</v>
      </c>
      <c r="L11" s="20">
        <v>2</v>
      </c>
      <c r="M11" s="91"/>
      <c r="N11" s="19">
        <v>3</v>
      </c>
      <c r="O11" s="20"/>
      <c r="P11" s="21"/>
      <c r="Q11" s="19">
        <v>3</v>
      </c>
      <c r="R11" s="20">
        <v>2</v>
      </c>
      <c r="S11" s="75">
        <v>100</v>
      </c>
      <c r="T11" s="19"/>
      <c r="U11" s="20"/>
      <c r="V11" s="75">
        <v>36.363636363636367</v>
      </c>
      <c r="W11" s="19"/>
      <c r="X11" s="20"/>
      <c r="Y11" s="21"/>
      <c r="Z11" s="19"/>
      <c r="AA11" s="20"/>
      <c r="AB11" s="21"/>
      <c r="AC11" s="19"/>
      <c r="AD11" s="20"/>
      <c r="AE11" s="21"/>
      <c r="AF11" s="19"/>
      <c r="AG11" s="20"/>
      <c r="AH11" s="21"/>
      <c r="AI11" s="43" t="s">
        <v>120</v>
      </c>
      <c r="AJ11" s="13" t="s">
        <v>121</v>
      </c>
      <c r="AK11" s="14" t="s">
        <v>120</v>
      </c>
      <c r="AL11" s="22" t="s">
        <v>14</v>
      </c>
      <c r="AM11" s="22" t="s">
        <v>14</v>
      </c>
      <c r="AN11" s="16">
        <f t="shared" si="0"/>
        <v>1.6666666666666667</v>
      </c>
      <c r="AO11" s="17">
        <f t="shared" si="1"/>
        <v>2.2000000000000002</v>
      </c>
      <c r="AP11" s="127">
        <f t="shared" si="2"/>
        <v>78.257575757575765</v>
      </c>
      <c r="AR11" s="21">
        <v>4</v>
      </c>
      <c r="AS11" s="73">
        <f t="shared" si="3"/>
        <v>36.363636363636367</v>
      </c>
    </row>
    <row r="12" spans="1:45" ht="15" thickBot="1" x14ac:dyDescent="0.35">
      <c r="A12" s="37" t="s">
        <v>31</v>
      </c>
      <c r="B12" s="19">
        <v>2</v>
      </c>
      <c r="C12" s="20">
        <v>2</v>
      </c>
      <c r="D12" s="75">
        <v>66.666666666666657</v>
      </c>
      <c r="E12" s="19">
        <v>2</v>
      </c>
      <c r="F12" s="20">
        <v>2</v>
      </c>
      <c r="G12" s="75">
        <v>58.333333333333336</v>
      </c>
      <c r="H12" s="19">
        <v>2</v>
      </c>
      <c r="I12" s="20">
        <v>2</v>
      </c>
      <c r="J12" s="75">
        <v>46.153846153846153</v>
      </c>
      <c r="K12" s="19">
        <v>2</v>
      </c>
      <c r="L12" s="20">
        <v>3</v>
      </c>
      <c r="M12" s="75">
        <v>69.230769230769226</v>
      </c>
      <c r="N12" s="19">
        <v>3</v>
      </c>
      <c r="O12" s="20"/>
      <c r="P12" s="21"/>
      <c r="Q12" s="19">
        <v>3</v>
      </c>
      <c r="R12" s="20">
        <v>2</v>
      </c>
      <c r="S12" s="75">
        <v>78.571428571428569</v>
      </c>
      <c r="T12" s="19"/>
      <c r="U12" s="20"/>
      <c r="V12" s="75">
        <v>63.636363636363633</v>
      </c>
      <c r="W12" s="19"/>
      <c r="X12" s="20"/>
      <c r="Y12" s="21"/>
      <c r="Z12" s="19"/>
      <c r="AA12" s="20"/>
      <c r="AB12" s="21"/>
      <c r="AC12" s="19"/>
      <c r="AD12" s="20"/>
      <c r="AE12" s="21"/>
      <c r="AF12" s="19"/>
      <c r="AG12" s="20"/>
      <c r="AH12" s="21"/>
      <c r="AI12" s="43" t="s">
        <v>159</v>
      </c>
      <c r="AJ12" s="13"/>
      <c r="AK12" s="14"/>
      <c r="AL12" s="22" t="s">
        <v>225</v>
      </c>
      <c r="AM12" s="22" t="s">
        <v>18</v>
      </c>
      <c r="AN12" s="16">
        <f t="shared" si="0"/>
        <v>2.3333333333333335</v>
      </c>
      <c r="AO12" s="17">
        <f t="shared" si="1"/>
        <v>2.2000000000000002</v>
      </c>
      <c r="AP12" s="127">
        <f t="shared" si="2"/>
        <v>63.765401265401266</v>
      </c>
      <c r="AR12" s="21">
        <v>4</v>
      </c>
      <c r="AS12" s="73">
        <f t="shared" si="3"/>
        <v>36.363636363636367</v>
      </c>
    </row>
    <row r="13" spans="1:45" ht="15" thickBot="1" x14ac:dyDescent="0.35">
      <c r="A13" s="36" t="s">
        <v>32</v>
      </c>
      <c r="B13" s="19">
        <v>3</v>
      </c>
      <c r="C13" s="20">
        <v>2</v>
      </c>
      <c r="D13" s="75">
        <v>66.666666666666657</v>
      </c>
      <c r="E13" s="19">
        <v>1</v>
      </c>
      <c r="F13" s="20">
        <v>2</v>
      </c>
      <c r="G13" s="75">
        <v>58.333333333333336</v>
      </c>
      <c r="H13" s="19">
        <v>2</v>
      </c>
      <c r="I13" s="20">
        <v>2</v>
      </c>
      <c r="J13" s="75">
        <v>53.846153846153847</v>
      </c>
      <c r="K13" s="19">
        <v>2</v>
      </c>
      <c r="L13" s="20">
        <v>2</v>
      </c>
      <c r="M13" s="91"/>
      <c r="N13" s="19"/>
      <c r="O13" s="20"/>
      <c r="P13" s="21"/>
      <c r="Q13" s="19">
        <v>3</v>
      </c>
      <c r="R13" s="20">
        <v>2</v>
      </c>
      <c r="S13" s="75">
        <v>100</v>
      </c>
      <c r="T13" s="19"/>
      <c r="U13" s="20"/>
      <c r="V13" s="75">
        <v>63.636363636363633</v>
      </c>
      <c r="W13" s="19"/>
      <c r="X13" s="20"/>
      <c r="Y13" s="21"/>
      <c r="Z13" s="19"/>
      <c r="AA13" s="20"/>
      <c r="AB13" s="21"/>
      <c r="AC13" s="19"/>
      <c r="AD13" s="20"/>
      <c r="AE13" s="21"/>
      <c r="AF13" s="19"/>
      <c r="AG13" s="20"/>
      <c r="AH13" s="21"/>
      <c r="AI13" s="43" t="s">
        <v>157</v>
      </c>
      <c r="AJ13" s="13" t="s">
        <v>158</v>
      </c>
      <c r="AK13" s="14"/>
      <c r="AL13" s="22" t="s">
        <v>225</v>
      </c>
      <c r="AM13" s="22" t="s">
        <v>18</v>
      </c>
      <c r="AN13" s="16">
        <f t="shared" si="0"/>
        <v>2.2000000000000002</v>
      </c>
      <c r="AO13" s="17">
        <f t="shared" si="1"/>
        <v>2</v>
      </c>
      <c r="AP13" s="127">
        <f t="shared" si="2"/>
        <v>68.496503496503493</v>
      </c>
      <c r="AR13" s="21">
        <v>7</v>
      </c>
      <c r="AS13" s="73">
        <f t="shared" si="3"/>
        <v>63.636363636363633</v>
      </c>
    </row>
    <row r="14" spans="1:45" ht="15" thickBot="1" x14ac:dyDescent="0.35">
      <c r="A14" s="37" t="s">
        <v>33</v>
      </c>
      <c r="B14" s="89"/>
      <c r="C14" s="90"/>
      <c r="D14" s="75">
        <v>93.333333333333329</v>
      </c>
      <c r="E14" s="19">
        <v>3</v>
      </c>
      <c r="F14" s="20">
        <v>3</v>
      </c>
      <c r="G14" s="91"/>
      <c r="H14" s="89"/>
      <c r="I14" s="90"/>
      <c r="J14" s="91"/>
      <c r="K14" s="89"/>
      <c r="L14" s="90"/>
      <c r="M14" s="91"/>
      <c r="N14" s="19">
        <v>0</v>
      </c>
      <c r="O14" s="20"/>
      <c r="P14" s="21"/>
      <c r="Q14" s="19">
        <v>0</v>
      </c>
      <c r="R14" s="20"/>
      <c r="S14" s="75"/>
      <c r="T14" s="19"/>
      <c r="U14" s="20"/>
      <c r="V14" s="75">
        <v>0</v>
      </c>
      <c r="W14" s="19"/>
      <c r="X14" s="20"/>
      <c r="Y14" s="21"/>
      <c r="Z14" s="19"/>
      <c r="AA14" s="20"/>
      <c r="AB14" s="21"/>
      <c r="AC14" s="19"/>
      <c r="AD14" s="20"/>
      <c r="AE14" s="21"/>
      <c r="AF14" s="19"/>
      <c r="AG14" s="20"/>
      <c r="AH14" s="21"/>
      <c r="AI14" s="43" t="s">
        <v>197</v>
      </c>
      <c r="AJ14" s="13"/>
      <c r="AK14" s="14"/>
      <c r="AL14" s="22" t="s">
        <v>224</v>
      </c>
      <c r="AM14" s="22" t="s">
        <v>225</v>
      </c>
      <c r="AN14" s="16">
        <f t="shared" si="0"/>
        <v>1</v>
      </c>
      <c r="AO14" s="17">
        <f t="shared" si="1"/>
        <v>3</v>
      </c>
      <c r="AP14" s="127">
        <f t="shared" si="2"/>
        <v>46.666666666666664</v>
      </c>
      <c r="AR14" s="21">
        <v>7</v>
      </c>
      <c r="AS14" s="73">
        <f t="shared" si="3"/>
        <v>63.636363636363633</v>
      </c>
    </row>
    <row r="15" spans="1:45" ht="15" thickBot="1" x14ac:dyDescent="0.35">
      <c r="A15" s="36" t="s">
        <v>34</v>
      </c>
      <c r="B15" s="19">
        <v>3</v>
      </c>
      <c r="C15" s="20">
        <v>2</v>
      </c>
      <c r="D15" s="75">
        <v>60</v>
      </c>
      <c r="E15" s="19">
        <v>0</v>
      </c>
      <c r="F15" s="20">
        <v>2</v>
      </c>
      <c r="G15" s="75">
        <v>50</v>
      </c>
      <c r="H15" s="19">
        <v>2</v>
      </c>
      <c r="I15" s="20">
        <v>3</v>
      </c>
      <c r="J15" s="75">
        <v>69.230769230769226</v>
      </c>
      <c r="K15" s="19">
        <v>2</v>
      </c>
      <c r="L15" s="20">
        <v>2</v>
      </c>
      <c r="M15" s="75">
        <v>46.153846153846153</v>
      </c>
      <c r="N15" s="19">
        <v>2</v>
      </c>
      <c r="O15" s="20"/>
      <c r="P15" s="21"/>
      <c r="Q15" s="19">
        <v>3</v>
      </c>
      <c r="R15" s="20">
        <v>2</v>
      </c>
      <c r="S15" s="75">
        <v>92.857142857142861</v>
      </c>
      <c r="T15" s="19"/>
      <c r="U15" s="20"/>
      <c r="V15" s="75">
        <v>54.54545454545454</v>
      </c>
      <c r="W15" s="19"/>
      <c r="X15" s="20"/>
      <c r="Y15" s="21"/>
      <c r="Z15" s="19"/>
      <c r="AA15" s="20"/>
      <c r="AB15" s="21"/>
      <c r="AC15" s="19"/>
      <c r="AD15" s="20"/>
      <c r="AE15" s="21"/>
      <c r="AF15" s="19"/>
      <c r="AG15" s="20"/>
      <c r="AH15" s="21"/>
      <c r="AI15" s="43" t="s">
        <v>152</v>
      </c>
      <c r="AJ15" s="13"/>
      <c r="AK15" s="14"/>
      <c r="AL15" s="22"/>
      <c r="AM15" s="22"/>
      <c r="AN15" s="16">
        <f t="shared" si="0"/>
        <v>2</v>
      </c>
      <c r="AO15" s="17">
        <f t="shared" si="1"/>
        <v>2.2000000000000002</v>
      </c>
      <c r="AP15" s="127">
        <f t="shared" si="2"/>
        <v>62.131202131202137</v>
      </c>
      <c r="AR15" s="21"/>
      <c r="AS15" s="73">
        <f t="shared" si="3"/>
        <v>0</v>
      </c>
    </row>
    <row r="16" spans="1:45" ht="15" thickBot="1" x14ac:dyDescent="0.35">
      <c r="A16" s="37" t="s">
        <v>35</v>
      </c>
      <c r="B16" s="19">
        <v>3</v>
      </c>
      <c r="C16" s="20">
        <v>3</v>
      </c>
      <c r="D16" s="75">
        <v>20</v>
      </c>
      <c r="E16" s="19">
        <v>3</v>
      </c>
      <c r="F16" s="20">
        <v>2</v>
      </c>
      <c r="G16" s="75">
        <v>58.333333333333336</v>
      </c>
      <c r="H16" s="19">
        <v>2</v>
      </c>
      <c r="I16" s="20">
        <v>2</v>
      </c>
      <c r="J16" s="75">
        <v>76.923076923076934</v>
      </c>
      <c r="K16" s="19">
        <v>2</v>
      </c>
      <c r="L16" s="20">
        <v>2</v>
      </c>
      <c r="M16" s="75">
        <v>76.923076923076934</v>
      </c>
      <c r="N16" s="19">
        <v>2</v>
      </c>
      <c r="O16" s="20"/>
      <c r="P16" s="21"/>
      <c r="Q16" s="19">
        <v>2</v>
      </c>
      <c r="R16" s="20">
        <v>3</v>
      </c>
      <c r="S16" s="75">
        <v>92.857142857142861</v>
      </c>
      <c r="T16" s="19"/>
      <c r="U16" s="20"/>
      <c r="V16" s="75">
        <v>45.454545454545453</v>
      </c>
      <c r="W16" s="19"/>
      <c r="X16" s="20"/>
      <c r="Y16" s="21"/>
      <c r="Z16" s="19"/>
      <c r="AA16" s="20"/>
      <c r="AB16" s="21"/>
      <c r="AC16" s="19"/>
      <c r="AD16" s="20"/>
      <c r="AE16" s="21"/>
      <c r="AF16" s="19"/>
      <c r="AG16" s="20"/>
      <c r="AH16" s="21"/>
      <c r="AI16" s="43" t="s">
        <v>120</v>
      </c>
      <c r="AJ16" s="13" t="s">
        <v>191</v>
      </c>
      <c r="AK16" s="14"/>
      <c r="AL16" s="22" t="s">
        <v>226</v>
      </c>
      <c r="AM16" s="22" t="s">
        <v>226</v>
      </c>
      <c r="AN16" s="16">
        <f t="shared" si="0"/>
        <v>2.3333333333333335</v>
      </c>
      <c r="AO16" s="17">
        <f t="shared" si="1"/>
        <v>2.4</v>
      </c>
      <c r="AP16" s="127">
        <f t="shared" si="2"/>
        <v>61.748529248529252</v>
      </c>
      <c r="AR16" s="21">
        <v>6</v>
      </c>
      <c r="AS16" s="73">
        <f t="shared" si="3"/>
        <v>54.54545454545454</v>
      </c>
    </row>
    <row r="17" spans="1:45" ht="15" thickBot="1" x14ac:dyDescent="0.35">
      <c r="A17" s="36" t="s">
        <v>36</v>
      </c>
      <c r="B17" s="19">
        <v>3</v>
      </c>
      <c r="C17" s="20">
        <v>3</v>
      </c>
      <c r="D17" s="75">
        <v>93.333333333333329</v>
      </c>
      <c r="E17" s="19">
        <v>3</v>
      </c>
      <c r="F17" s="20">
        <v>2</v>
      </c>
      <c r="G17" s="75">
        <v>58.333333333333336</v>
      </c>
      <c r="H17" s="19">
        <v>3</v>
      </c>
      <c r="I17" s="20">
        <v>2</v>
      </c>
      <c r="J17" s="75">
        <v>84.615384615384613</v>
      </c>
      <c r="K17" s="19">
        <v>3</v>
      </c>
      <c r="L17" s="20">
        <v>2</v>
      </c>
      <c r="M17" s="75">
        <v>84.615384615384613</v>
      </c>
      <c r="N17" s="19">
        <v>3</v>
      </c>
      <c r="O17" s="20"/>
      <c r="P17" s="21"/>
      <c r="Q17" s="19">
        <v>2</v>
      </c>
      <c r="R17" s="20">
        <v>3</v>
      </c>
      <c r="S17" s="75">
        <v>71.428571428571431</v>
      </c>
      <c r="T17" s="19"/>
      <c r="U17" s="20"/>
      <c r="V17" s="75">
        <v>45.454545454545453</v>
      </c>
      <c r="W17" s="19"/>
      <c r="X17" s="20"/>
      <c r="Y17" s="21"/>
      <c r="Z17" s="19"/>
      <c r="AA17" s="20"/>
      <c r="AB17" s="21"/>
      <c r="AC17" s="19"/>
      <c r="AD17" s="20"/>
      <c r="AE17" s="21"/>
      <c r="AF17" s="19"/>
      <c r="AG17" s="20"/>
      <c r="AH17" s="21"/>
      <c r="AI17" s="43" t="s">
        <v>106</v>
      </c>
      <c r="AJ17" s="13" t="s">
        <v>107</v>
      </c>
      <c r="AK17" s="14"/>
      <c r="AL17" s="22" t="s">
        <v>225</v>
      </c>
      <c r="AM17" s="22" t="s">
        <v>14</v>
      </c>
      <c r="AN17" s="16">
        <f t="shared" si="0"/>
        <v>2.8333333333333335</v>
      </c>
      <c r="AO17" s="17">
        <f t="shared" si="1"/>
        <v>2.4</v>
      </c>
      <c r="AP17" s="127">
        <f t="shared" si="2"/>
        <v>72.963425463425466</v>
      </c>
      <c r="AR17" s="21">
        <v>5</v>
      </c>
      <c r="AS17" s="73">
        <f t="shared" si="3"/>
        <v>45.454545454545453</v>
      </c>
    </row>
    <row r="18" spans="1:45" ht="15" thickBot="1" x14ac:dyDescent="0.35">
      <c r="A18" s="37" t="s">
        <v>37</v>
      </c>
      <c r="B18" s="19">
        <v>3</v>
      </c>
      <c r="C18" s="20">
        <v>2</v>
      </c>
      <c r="D18" s="75">
        <v>33.333333333333329</v>
      </c>
      <c r="E18" s="19">
        <v>3</v>
      </c>
      <c r="F18" s="20">
        <v>3</v>
      </c>
      <c r="G18" s="75">
        <v>16.666666666666664</v>
      </c>
      <c r="H18" s="19">
        <v>0</v>
      </c>
      <c r="I18" s="20">
        <v>3</v>
      </c>
      <c r="J18" s="75">
        <v>61.53846153846154</v>
      </c>
      <c r="K18" s="19">
        <v>3</v>
      </c>
      <c r="L18" s="20">
        <v>3</v>
      </c>
      <c r="M18" s="75">
        <v>53.846153846153847</v>
      </c>
      <c r="N18" s="19">
        <v>2</v>
      </c>
      <c r="O18" s="20"/>
      <c r="P18" s="21"/>
      <c r="Q18" s="19">
        <v>3</v>
      </c>
      <c r="R18" s="20">
        <v>3</v>
      </c>
      <c r="S18" s="75">
        <v>57.142857142857139</v>
      </c>
      <c r="T18" s="19"/>
      <c r="U18" s="20"/>
      <c r="V18" s="75">
        <v>54.54545454545454</v>
      </c>
      <c r="W18" s="19"/>
      <c r="X18" s="20"/>
      <c r="Y18" s="21"/>
      <c r="Z18" s="19"/>
      <c r="AA18" s="20"/>
      <c r="AB18" s="21"/>
      <c r="AC18" s="19"/>
      <c r="AD18" s="20"/>
      <c r="AE18" s="21"/>
      <c r="AF18" s="19"/>
      <c r="AG18" s="20"/>
      <c r="AH18" s="21"/>
      <c r="AI18" s="43" t="s">
        <v>101</v>
      </c>
      <c r="AJ18" s="13" t="s">
        <v>102</v>
      </c>
      <c r="AK18" s="14"/>
      <c r="AL18" s="22" t="s">
        <v>225</v>
      </c>
      <c r="AM18" s="22" t="s">
        <v>227</v>
      </c>
      <c r="AN18" s="16">
        <f t="shared" si="0"/>
        <v>2.3333333333333335</v>
      </c>
      <c r="AO18" s="17">
        <f t="shared" si="1"/>
        <v>2.8</v>
      </c>
      <c r="AP18" s="127">
        <f t="shared" si="2"/>
        <v>46.178821178821181</v>
      </c>
      <c r="AR18" s="21">
        <v>5</v>
      </c>
      <c r="AS18" s="73">
        <f t="shared" si="3"/>
        <v>45.454545454545453</v>
      </c>
    </row>
    <row r="19" spans="1:45" ht="15" thickBot="1" x14ac:dyDescent="0.35">
      <c r="A19" s="36" t="s">
        <v>38</v>
      </c>
      <c r="B19" s="19">
        <v>3</v>
      </c>
      <c r="C19" s="20">
        <v>1</v>
      </c>
      <c r="D19" s="75">
        <v>6.666666666666667</v>
      </c>
      <c r="E19" s="19">
        <v>3</v>
      </c>
      <c r="F19" s="20">
        <v>2</v>
      </c>
      <c r="G19" s="75">
        <v>0</v>
      </c>
      <c r="H19" s="19">
        <v>3</v>
      </c>
      <c r="I19" s="20">
        <v>2</v>
      </c>
      <c r="J19" s="75">
        <v>53.846153846153847</v>
      </c>
      <c r="K19" s="19">
        <v>3</v>
      </c>
      <c r="L19" s="20">
        <v>2</v>
      </c>
      <c r="M19" s="75">
        <v>30.76923076923077</v>
      </c>
      <c r="N19" s="19">
        <v>3</v>
      </c>
      <c r="O19" s="20"/>
      <c r="P19" s="21"/>
      <c r="Q19" s="19">
        <v>3</v>
      </c>
      <c r="R19" s="20">
        <v>2</v>
      </c>
      <c r="S19" s="75">
        <v>50</v>
      </c>
      <c r="T19" s="19"/>
      <c r="U19" s="20"/>
      <c r="V19" s="75">
        <v>54.54545454545454</v>
      </c>
      <c r="W19" s="19"/>
      <c r="X19" s="20"/>
      <c r="Y19" s="21"/>
      <c r="Z19" s="19"/>
      <c r="AA19" s="20"/>
      <c r="AB19" s="21"/>
      <c r="AC19" s="19"/>
      <c r="AD19" s="20"/>
      <c r="AE19" s="21"/>
      <c r="AF19" s="19"/>
      <c r="AG19" s="20"/>
      <c r="AH19" s="21"/>
      <c r="AI19" s="43" t="s">
        <v>204</v>
      </c>
      <c r="AJ19" s="13" t="s">
        <v>205</v>
      </c>
      <c r="AK19" s="14"/>
      <c r="AL19" s="22" t="s">
        <v>224</v>
      </c>
      <c r="AM19" s="22" t="s">
        <v>227</v>
      </c>
      <c r="AN19" s="16">
        <f t="shared" si="0"/>
        <v>3</v>
      </c>
      <c r="AO19" s="17">
        <f t="shared" si="1"/>
        <v>1.8</v>
      </c>
      <c r="AP19" s="127">
        <f t="shared" si="2"/>
        <v>32.637917637917631</v>
      </c>
      <c r="AR19" s="21">
        <v>6</v>
      </c>
      <c r="AS19" s="73">
        <f t="shared" si="3"/>
        <v>54.54545454545454</v>
      </c>
    </row>
    <row r="20" spans="1:45" ht="15" thickBot="1" x14ac:dyDescent="0.35">
      <c r="A20" s="37" t="s">
        <v>39</v>
      </c>
      <c r="B20" s="19">
        <v>2</v>
      </c>
      <c r="C20" s="20">
        <v>2</v>
      </c>
      <c r="D20" s="75">
        <v>80</v>
      </c>
      <c r="E20" s="19">
        <v>2</v>
      </c>
      <c r="F20" s="20">
        <v>3</v>
      </c>
      <c r="G20" s="75">
        <v>66.666666666666657</v>
      </c>
      <c r="H20" s="19">
        <v>3</v>
      </c>
      <c r="I20" s="20">
        <v>3</v>
      </c>
      <c r="J20" s="75">
        <v>15.384615384615385</v>
      </c>
      <c r="K20" s="19">
        <v>1</v>
      </c>
      <c r="L20" s="20">
        <v>2</v>
      </c>
      <c r="M20" s="75">
        <v>46.153846153846153</v>
      </c>
      <c r="N20" s="19">
        <v>2</v>
      </c>
      <c r="O20" s="20"/>
      <c r="P20" s="21"/>
      <c r="Q20" s="19">
        <v>2</v>
      </c>
      <c r="R20" s="20">
        <v>3</v>
      </c>
      <c r="S20" s="75">
        <v>42.857142857142854</v>
      </c>
      <c r="T20" s="19"/>
      <c r="U20" s="20"/>
      <c r="V20" s="75">
        <v>63.636363636363633</v>
      </c>
      <c r="W20" s="19"/>
      <c r="X20" s="20"/>
      <c r="Y20" s="21"/>
      <c r="Z20" s="19"/>
      <c r="AA20" s="20"/>
      <c r="AB20" s="21"/>
      <c r="AC20" s="19"/>
      <c r="AD20" s="20"/>
      <c r="AE20" s="21"/>
      <c r="AF20" s="19"/>
      <c r="AG20" s="20"/>
      <c r="AH20" s="21"/>
      <c r="AI20" s="43" t="s">
        <v>140</v>
      </c>
      <c r="AJ20" s="13" t="s">
        <v>141</v>
      </c>
      <c r="AK20" s="14" t="s">
        <v>142</v>
      </c>
      <c r="AL20" s="22" t="s">
        <v>224</v>
      </c>
      <c r="AM20" s="22" t="s">
        <v>227</v>
      </c>
      <c r="AN20" s="16">
        <f t="shared" si="0"/>
        <v>2</v>
      </c>
      <c r="AO20" s="17">
        <f t="shared" si="1"/>
        <v>2.6</v>
      </c>
      <c r="AP20" s="127">
        <f t="shared" si="2"/>
        <v>52.449772449772446</v>
      </c>
      <c r="AR20" s="21">
        <v>6</v>
      </c>
      <c r="AS20" s="73">
        <f t="shared" si="3"/>
        <v>54.54545454545454</v>
      </c>
    </row>
    <row r="21" spans="1:45" ht="15" thickBot="1" x14ac:dyDescent="0.35">
      <c r="A21" s="36" t="s">
        <v>40</v>
      </c>
      <c r="B21" s="19">
        <v>3</v>
      </c>
      <c r="C21" s="20">
        <v>2</v>
      </c>
      <c r="D21" s="75">
        <v>100</v>
      </c>
      <c r="E21" s="19">
        <v>3</v>
      </c>
      <c r="F21" s="20">
        <v>3</v>
      </c>
      <c r="G21" s="75">
        <v>83.333333333333343</v>
      </c>
      <c r="H21" s="19">
        <v>2</v>
      </c>
      <c r="I21" s="20">
        <v>3</v>
      </c>
      <c r="J21" s="91"/>
      <c r="K21" s="19" t="s">
        <v>96</v>
      </c>
      <c r="L21" s="20" t="s">
        <v>96</v>
      </c>
      <c r="M21" s="75">
        <v>53.846153846153847</v>
      </c>
      <c r="N21" s="19">
        <v>3</v>
      </c>
      <c r="O21" s="20"/>
      <c r="P21" s="21"/>
      <c r="Q21" s="19">
        <v>3</v>
      </c>
      <c r="R21" s="20">
        <v>3</v>
      </c>
      <c r="S21" s="75">
        <v>78.571428571428569</v>
      </c>
      <c r="T21" s="19"/>
      <c r="U21" s="20"/>
      <c r="V21" s="75">
        <v>54.54545454545454</v>
      </c>
      <c r="W21" s="19"/>
      <c r="X21" s="20"/>
      <c r="Y21" s="21"/>
      <c r="Z21" s="19"/>
      <c r="AA21" s="20"/>
      <c r="AB21" s="21"/>
      <c r="AC21" s="19"/>
      <c r="AD21" s="20"/>
      <c r="AE21" s="21"/>
      <c r="AF21" s="19"/>
      <c r="AG21" s="20"/>
      <c r="AH21" s="21"/>
      <c r="AI21" s="43" t="s">
        <v>196</v>
      </c>
      <c r="AJ21" s="13"/>
      <c r="AK21" s="14"/>
      <c r="AL21" s="22" t="s">
        <v>227</v>
      </c>
      <c r="AM21" s="22" t="s">
        <v>14</v>
      </c>
      <c r="AN21" s="16">
        <f t="shared" si="0"/>
        <v>2.8</v>
      </c>
      <c r="AO21" s="17">
        <f t="shared" si="1"/>
        <v>2.75</v>
      </c>
      <c r="AP21" s="127">
        <f t="shared" si="2"/>
        <v>74.05927405927406</v>
      </c>
      <c r="AR21" s="21">
        <v>7</v>
      </c>
      <c r="AS21" s="73">
        <f t="shared" si="3"/>
        <v>63.636363636363633</v>
      </c>
    </row>
    <row r="22" spans="1:45" ht="15" thickBot="1" x14ac:dyDescent="0.35">
      <c r="A22" s="37" t="s">
        <v>41</v>
      </c>
      <c r="B22" s="19">
        <v>3</v>
      </c>
      <c r="C22" s="20">
        <v>3</v>
      </c>
      <c r="D22" s="75">
        <v>100</v>
      </c>
      <c r="E22" s="19">
        <v>3</v>
      </c>
      <c r="F22" s="20">
        <v>3</v>
      </c>
      <c r="G22" s="75">
        <v>66.666666666666657</v>
      </c>
      <c r="H22" s="19">
        <v>3</v>
      </c>
      <c r="I22" s="20">
        <v>3</v>
      </c>
      <c r="J22" s="75">
        <v>100</v>
      </c>
      <c r="K22" s="19">
        <v>3</v>
      </c>
      <c r="L22" s="20">
        <v>3</v>
      </c>
      <c r="M22" s="75">
        <v>84.615384615384613</v>
      </c>
      <c r="N22" s="19">
        <v>2</v>
      </c>
      <c r="O22" s="20"/>
      <c r="P22" s="21"/>
      <c r="Q22" s="19">
        <v>3</v>
      </c>
      <c r="R22" s="20">
        <v>3</v>
      </c>
      <c r="S22" s="75">
        <v>100</v>
      </c>
      <c r="T22" s="19"/>
      <c r="U22" s="20"/>
      <c r="V22" s="75">
        <v>100</v>
      </c>
      <c r="W22" s="19"/>
      <c r="X22" s="20"/>
      <c r="Y22" s="21"/>
      <c r="Z22" s="19"/>
      <c r="AA22" s="20"/>
      <c r="AB22" s="21"/>
      <c r="AC22" s="19"/>
      <c r="AD22" s="20"/>
      <c r="AE22" s="21"/>
      <c r="AF22" s="19"/>
      <c r="AG22" s="20"/>
      <c r="AH22" s="21"/>
      <c r="AI22" s="43" t="s">
        <v>206</v>
      </c>
      <c r="AJ22" s="13"/>
      <c r="AK22" s="14"/>
      <c r="AL22" s="22" t="s">
        <v>21</v>
      </c>
      <c r="AM22" s="22" t="s">
        <v>21</v>
      </c>
      <c r="AN22" s="16">
        <f t="shared" si="0"/>
        <v>2.8333333333333335</v>
      </c>
      <c r="AO22" s="17">
        <f t="shared" si="1"/>
        <v>3</v>
      </c>
      <c r="AP22" s="127">
        <f t="shared" si="2"/>
        <v>91.880341880341874</v>
      </c>
      <c r="AR22" s="21">
        <v>6</v>
      </c>
      <c r="AS22" s="73">
        <f t="shared" si="3"/>
        <v>54.54545454545454</v>
      </c>
    </row>
    <row r="23" spans="1:45" ht="15" thickBot="1" x14ac:dyDescent="0.35">
      <c r="A23" s="36" t="s">
        <v>42</v>
      </c>
      <c r="B23" s="27">
        <v>3</v>
      </c>
      <c r="C23" s="28">
        <v>1</v>
      </c>
      <c r="D23" s="76">
        <v>53.333333333333336</v>
      </c>
      <c r="E23" s="27">
        <v>3</v>
      </c>
      <c r="F23" s="28">
        <v>2</v>
      </c>
      <c r="G23" s="75">
        <v>83.333333333333343</v>
      </c>
      <c r="H23" s="27">
        <v>3</v>
      </c>
      <c r="I23" s="28">
        <v>1</v>
      </c>
      <c r="J23" s="75">
        <v>46.153846153846153</v>
      </c>
      <c r="K23" s="19">
        <v>3</v>
      </c>
      <c r="L23" s="20">
        <v>1</v>
      </c>
      <c r="M23" s="75">
        <v>15.384615384615385</v>
      </c>
      <c r="N23" s="19">
        <v>3</v>
      </c>
      <c r="O23" s="20"/>
      <c r="P23" s="21"/>
      <c r="Q23" s="19">
        <v>0</v>
      </c>
      <c r="R23" s="20">
        <v>1</v>
      </c>
      <c r="S23" s="75">
        <v>35.714285714285715</v>
      </c>
      <c r="T23" s="19"/>
      <c r="U23" s="20"/>
      <c r="V23" s="75">
        <v>0</v>
      </c>
      <c r="W23" s="19"/>
      <c r="X23" s="20"/>
      <c r="Y23" s="21"/>
      <c r="Z23" s="19"/>
      <c r="AA23" s="20"/>
      <c r="AB23" s="21"/>
      <c r="AC23" s="19"/>
      <c r="AD23" s="20"/>
      <c r="AE23" s="21"/>
      <c r="AF23" s="19"/>
      <c r="AG23" s="20"/>
      <c r="AH23" s="21"/>
      <c r="AI23" s="43" t="s">
        <v>138</v>
      </c>
      <c r="AJ23" s="13" t="s">
        <v>139</v>
      </c>
      <c r="AK23" s="14"/>
      <c r="AL23" s="29" t="s">
        <v>225</v>
      </c>
      <c r="AM23" s="29" t="s">
        <v>227</v>
      </c>
      <c r="AN23" s="16">
        <f t="shared" si="0"/>
        <v>2.5</v>
      </c>
      <c r="AO23" s="17">
        <f t="shared" si="1"/>
        <v>1.2</v>
      </c>
      <c r="AP23" s="127">
        <f t="shared" si="2"/>
        <v>38.98656898656899</v>
      </c>
      <c r="AR23" s="21">
        <v>11</v>
      </c>
      <c r="AS23" s="73">
        <f t="shared" si="3"/>
        <v>100</v>
      </c>
    </row>
    <row r="24" spans="1:45" ht="15" thickBot="1" x14ac:dyDescent="0.35">
      <c r="A24" s="37" t="s">
        <v>43</v>
      </c>
      <c r="B24" s="19">
        <v>1</v>
      </c>
      <c r="C24" s="20">
        <v>1</v>
      </c>
      <c r="D24" s="75">
        <v>60</v>
      </c>
      <c r="E24" s="19">
        <v>0</v>
      </c>
      <c r="F24" s="20">
        <v>1</v>
      </c>
      <c r="G24" s="75">
        <v>16.666666666666664</v>
      </c>
      <c r="H24" s="19">
        <v>3</v>
      </c>
      <c r="I24" s="20">
        <v>1</v>
      </c>
      <c r="J24" s="75">
        <v>30.76923076923077</v>
      </c>
      <c r="K24" s="19">
        <v>3</v>
      </c>
      <c r="L24" s="20">
        <v>2</v>
      </c>
      <c r="M24" s="75">
        <v>15.384615384615385</v>
      </c>
      <c r="N24" s="19">
        <v>2</v>
      </c>
      <c r="O24" s="20"/>
      <c r="P24" s="21"/>
      <c r="Q24" s="19">
        <v>3</v>
      </c>
      <c r="R24" s="20">
        <v>2</v>
      </c>
      <c r="S24" s="75">
        <v>21.428571428571427</v>
      </c>
      <c r="T24" s="19"/>
      <c r="U24" s="20"/>
      <c r="V24" s="75">
        <v>27.27272727272727</v>
      </c>
      <c r="W24" s="19"/>
      <c r="X24" s="20"/>
      <c r="Y24" s="21"/>
      <c r="Z24" s="19"/>
      <c r="AA24" s="20"/>
      <c r="AB24" s="21"/>
      <c r="AC24" s="19"/>
      <c r="AD24" s="20"/>
      <c r="AE24" s="21"/>
      <c r="AF24" s="19"/>
      <c r="AG24" s="20"/>
      <c r="AH24" s="21"/>
      <c r="AI24" s="78" t="s">
        <v>123</v>
      </c>
      <c r="AJ24" s="59" t="s">
        <v>124</v>
      </c>
      <c r="AK24" s="60" t="s">
        <v>125</v>
      </c>
      <c r="AL24" s="22" t="s">
        <v>224</v>
      </c>
      <c r="AM24" s="22" t="s">
        <v>224</v>
      </c>
      <c r="AN24" s="16">
        <f t="shared" si="0"/>
        <v>2</v>
      </c>
      <c r="AO24" s="17">
        <f t="shared" si="1"/>
        <v>1.4</v>
      </c>
      <c r="AP24" s="127">
        <f t="shared" si="2"/>
        <v>28.586968586968585</v>
      </c>
      <c r="AR24" s="21"/>
      <c r="AS24" s="73">
        <f t="shared" si="3"/>
        <v>0</v>
      </c>
    </row>
    <row r="25" spans="1:45" ht="15" thickBot="1" x14ac:dyDescent="0.35">
      <c r="A25" s="36" t="s">
        <v>44</v>
      </c>
      <c r="B25" s="19">
        <v>3</v>
      </c>
      <c r="C25" s="20">
        <v>3</v>
      </c>
      <c r="D25" s="75">
        <v>66.666666666666657</v>
      </c>
      <c r="E25" s="19">
        <v>3</v>
      </c>
      <c r="F25" s="20">
        <v>3</v>
      </c>
      <c r="G25" s="75">
        <v>83.333333333333343</v>
      </c>
      <c r="H25" s="19">
        <v>3</v>
      </c>
      <c r="I25" s="20">
        <v>3</v>
      </c>
      <c r="J25" s="75">
        <v>92.307692307692307</v>
      </c>
      <c r="K25" s="19">
        <v>2</v>
      </c>
      <c r="L25" s="20">
        <v>3</v>
      </c>
      <c r="M25" s="75">
        <v>84.615384615384613</v>
      </c>
      <c r="N25" s="19">
        <v>3</v>
      </c>
      <c r="O25" s="20"/>
      <c r="P25" s="21"/>
      <c r="Q25" s="19">
        <v>3</v>
      </c>
      <c r="R25" s="20">
        <v>3</v>
      </c>
      <c r="S25" s="75">
        <v>100</v>
      </c>
      <c r="T25" s="19"/>
      <c r="U25" s="20"/>
      <c r="V25" s="75">
        <v>100</v>
      </c>
      <c r="W25" s="19"/>
      <c r="X25" s="20"/>
      <c r="Y25" s="21"/>
      <c r="Z25" s="19"/>
      <c r="AA25" s="20"/>
      <c r="AB25" s="21"/>
      <c r="AC25" s="19"/>
      <c r="AD25" s="20"/>
      <c r="AE25" s="21"/>
      <c r="AF25" s="19"/>
      <c r="AG25" s="20"/>
      <c r="AH25" s="21"/>
      <c r="AI25" s="78" t="s">
        <v>187</v>
      </c>
      <c r="AJ25" s="59"/>
      <c r="AK25" s="60"/>
      <c r="AL25" s="57" t="s">
        <v>14</v>
      </c>
      <c r="AM25" s="57" t="s">
        <v>226</v>
      </c>
      <c r="AN25" s="16">
        <f t="shared" si="0"/>
        <v>2.8333333333333335</v>
      </c>
      <c r="AO25" s="17">
        <f t="shared" si="1"/>
        <v>3</v>
      </c>
      <c r="AP25" s="127">
        <f t="shared" si="2"/>
        <v>87.820512820512818</v>
      </c>
      <c r="AR25" s="21">
        <v>3</v>
      </c>
      <c r="AS25" s="73">
        <f t="shared" si="3"/>
        <v>27.27272727272727</v>
      </c>
    </row>
    <row r="26" spans="1:45" ht="15" thickBot="1" x14ac:dyDescent="0.35">
      <c r="A26" s="37" t="s">
        <v>45</v>
      </c>
      <c r="B26" s="19">
        <v>3</v>
      </c>
      <c r="C26" s="20">
        <v>1</v>
      </c>
      <c r="D26" s="75">
        <v>60</v>
      </c>
      <c r="E26" s="19">
        <v>2</v>
      </c>
      <c r="F26" s="20">
        <v>2</v>
      </c>
      <c r="G26" s="75">
        <v>66.666666666666657</v>
      </c>
      <c r="H26" s="19">
        <v>1</v>
      </c>
      <c r="I26" s="20">
        <v>2</v>
      </c>
      <c r="J26" s="75">
        <v>38.461538461538467</v>
      </c>
      <c r="K26" s="19">
        <v>1</v>
      </c>
      <c r="L26" s="20">
        <v>2</v>
      </c>
      <c r="M26" s="75">
        <v>61.53846153846154</v>
      </c>
      <c r="N26" s="19">
        <v>1</v>
      </c>
      <c r="O26" s="20"/>
      <c r="P26" s="21"/>
      <c r="Q26" s="19">
        <v>2</v>
      </c>
      <c r="R26" s="20">
        <v>2</v>
      </c>
      <c r="S26" s="75">
        <v>71.428571428571431</v>
      </c>
      <c r="T26" s="19"/>
      <c r="U26" s="20"/>
      <c r="V26" s="75">
        <v>27.27272727272727</v>
      </c>
      <c r="W26" s="19"/>
      <c r="X26" s="20"/>
      <c r="Y26" s="21"/>
      <c r="Z26" s="19"/>
      <c r="AA26" s="20"/>
      <c r="AB26" s="21"/>
      <c r="AC26" s="19"/>
      <c r="AD26" s="20"/>
      <c r="AE26" s="21"/>
      <c r="AF26" s="19"/>
      <c r="AG26" s="20"/>
      <c r="AH26" s="21"/>
      <c r="AI26" s="79" t="s">
        <v>179</v>
      </c>
      <c r="AJ26" s="67" t="s">
        <v>180</v>
      </c>
      <c r="AK26" s="68" t="s">
        <v>181</v>
      </c>
      <c r="AL26" s="57" t="s">
        <v>224</v>
      </c>
      <c r="AM26" s="57" t="s">
        <v>225</v>
      </c>
      <c r="AN26" s="16">
        <f t="shared" si="0"/>
        <v>1.6666666666666667</v>
      </c>
      <c r="AO26" s="17">
        <f t="shared" si="1"/>
        <v>1.8</v>
      </c>
      <c r="AP26" s="127">
        <f t="shared" si="2"/>
        <v>54.22799422799423</v>
      </c>
      <c r="AR26" s="21">
        <v>11</v>
      </c>
      <c r="AS26" s="73">
        <f t="shared" si="3"/>
        <v>100</v>
      </c>
    </row>
    <row r="27" spans="1:45" ht="15" thickBot="1" x14ac:dyDescent="0.35">
      <c r="A27" s="36" t="s">
        <v>46</v>
      </c>
      <c r="B27" s="19">
        <v>3</v>
      </c>
      <c r="C27" s="20">
        <v>2</v>
      </c>
      <c r="D27" s="75">
        <v>60</v>
      </c>
      <c r="E27" s="19">
        <v>1</v>
      </c>
      <c r="F27" s="20">
        <v>2</v>
      </c>
      <c r="G27" s="91"/>
      <c r="H27" s="19">
        <v>3</v>
      </c>
      <c r="I27" s="20">
        <v>1</v>
      </c>
      <c r="J27" s="75">
        <v>46.153846153846153</v>
      </c>
      <c r="K27" s="19">
        <v>3</v>
      </c>
      <c r="L27" s="20">
        <v>2</v>
      </c>
      <c r="M27" s="75">
        <v>38.461538461538467</v>
      </c>
      <c r="N27" s="19">
        <v>2</v>
      </c>
      <c r="O27" s="20"/>
      <c r="P27" s="21"/>
      <c r="Q27" s="19">
        <v>2</v>
      </c>
      <c r="R27" s="20">
        <v>2</v>
      </c>
      <c r="S27" s="75">
        <v>14.285714285714285</v>
      </c>
      <c r="T27" s="19"/>
      <c r="U27" s="20"/>
      <c r="V27" s="75">
        <v>27.27272727272727</v>
      </c>
      <c r="W27" s="19"/>
      <c r="X27" s="20"/>
      <c r="Y27" s="21"/>
      <c r="Z27" s="19"/>
      <c r="AA27" s="20"/>
      <c r="AB27" s="21"/>
      <c r="AC27" s="19"/>
      <c r="AD27" s="20"/>
      <c r="AE27" s="21"/>
      <c r="AF27" s="19"/>
      <c r="AG27" s="20"/>
      <c r="AH27" s="21"/>
      <c r="AI27" s="80" t="s">
        <v>155</v>
      </c>
      <c r="AJ27" s="65" t="s">
        <v>156</v>
      </c>
      <c r="AK27" s="66"/>
      <c r="AL27" s="57" t="s">
        <v>224</v>
      </c>
      <c r="AM27" s="57" t="s">
        <v>227</v>
      </c>
      <c r="AN27" s="16">
        <f t="shared" si="0"/>
        <v>2.3333333333333335</v>
      </c>
      <c r="AO27" s="17">
        <f t="shared" si="1"/>
        <v>1.8</v>
      </c>
      <c r="AP27" s="127">
        <f t="shared" si="2"/>
        <v>37.234765234765241</v>
      </c>
      <c r="AR27" s="21">
        <v>3</v>
      </c>
      <c r="AS27" s="73">
        <f t="shared" si="3"/>
        <v>27.27272727272727</v>
      </c>
    </row>
    <row r="28" spans="1:45" ht="15" thickBot="1" x14ac:dyDescent="0.35">
      <c r="A28" s="37" t="s">
        <v>47</v>
      </c>
      <c r="B28" s="19">
        <v>3</v>
      </c>
      <c r="C28" s="20">
        <v>3</v>
      </c>
      <c r="D28" s="75">
        <v>20</v>
      </c>
      <c r="E28" s="19">
        <v>2</v>
      </c>
      <c r="F28" s="20">
        <v>2</v>
      </c>
      <c r="G28" s="75">
        <v>83.333333333333343</v>
      </c>
      <c r="H28" s="19">
        <v>2</v>
      </c>
      <c r="I28" s="20">
        <v>2</v>
      </c>
      <c r="J28" s="75">
        <v>61.53846153846154</v>
      </c>
      <c r="K28" s="19">
        <v>1</v>
      </c>
      <c r="L28" s="20">
        <v>2</v>
      </c>
      <c r="M28" s="91"/>
      <c r="N28" s="19">
        <v>2</v>
      </c>
      <c r="O28" s="20"/>
      <c r="P28" s="21"/>
      <c r="Q28" s="19"/>
      <c r="R28" s="20"/>
      <c r="S28" s="75">
        <v>21.428571428571427</v>
      </c>
      <c r="T28" s="19"/>
      <c r="U28" s="20"/>
      <c r="V28" s="75">
        <v>63.636363636363633</v>
      </c>
      <c r="W28" s="19"/>
      <c r="X28" s="20"/>
      <c r="Y28" s="21"/>
      <c r="Z28" s="19"/>
      <c r="AA28" s="20"/>
      <c r="AB28" s="21"/>
      <c r="AC28" s="19"/>
      <c r="AD28" s="20"/>
      <c r="AE28" s="21"/>
      <c r="AF28" s="19"/>
      <c r="AG28" s="20"/>
      <c r="AH28" s="21"/>
      <c r="AI28" s="80" t="s">
        <v>131</v>
      </c>
      <c r="AJ28" s="65" t="s">
        <v>132</v>
      </c>
      <c r="AK28" s="66"/>
      <c r="AL28" s="57" t="s">
        <v>227</v>
      </c>
      <c r="AM28" s="57" t="s">
        <v>18</v>
      </c>
      <c r="AN28" s="16">
        <f t="shared" si="0"/>
        <v>2</v>
      </c>
      <c r="AO28" s="17">
        <f t="shared" si="1"/>
        <v>2.25</v>
      </c>
      <c r="AP28" s="127">
        <f t="shared" si="2"/>
        <v>49.987345987345989</v>
      </c>
      <c r="AR28" s="21">
        <v>3</v>
      </c>
      <c r="AS28" s="73">
        <f t="shared" si="3"/>
        <v>27.27272727272727</v>
      </c>
    </row>
    <row r="29" spans="1:45" ht="15" thickBot="1" x14ac:dyDescent="0.35">
      <c r="A29" s="36" t="s">
        <v>48</v>
      </c>
      <c r="B29" s="72">
        <v>3</v>
      </c>
      <c r="C29" s="20">
        <v>2</v>
      </c>
      <c r="D29" s="75">
        <v>66.666666666666657</v>
      </c>
      <c r="E29" s="19">
        <v>1</v>
      </c>
      <c r="F29" s="20">
        <v>2</v>
      </c>
      <c r="G29" s="75">
        <v>58.333333333333336</v>
      </c>
      <c r="H29" s="19">
        <v>2</v>
      </c>
      <c r="I29" s="20">
        <v>2</v>
      </c>
      <c r="J29" s="75">
        <v>30.76923076923077</v>
      </c>
      <c r="K29" s="19">
        <v>2</v>
      </c>
      <c r="L29" s="20">
        <v>2</v>
      </c>
      <c r="M29" s="75">
        <v>15.384615384615385</v>
      </c>
      <c r="N29" s="19">
        <v>2</v>
      </c>
      <c r="O29" s="20"/>
      <c r="P29" s="21"/>
      <c r="Q29" s="19">
        <v>3</v>
      </c>
      <c r="R29" s="20">
        <v>2</v>
      </c>
      <c r="S29" s="75">
        <v>78.571428571428569</v>
      </c>
      <c r="T29" s="19"/>
      <c r="U29" s="20"/>
      <c r="V29" s="75">
        <v>9.0909090909090917</v>
      </c>
      <c r="W29" s="19"/>
      <c r="X29" s="20"/>
      <c r="Y29" s="21"/>
      <c r="Z29" s="19"/>
      <c r="AA29" s="20"/>
      <c r="AB29" s="21"/>
      <c r="AC29" s="19"/>
      <c r="AD29" s="20"/>
      <c r="AE29" s="21"/>
      <c r="AF29" s="19"/>
      <c r="AG29" s="20"/>
      <c r="AH29" s="21"/>
      <c r="AI29" s="80" t="s">
        <v>173</v>
      </c>
      <c r="AJ29" s="65" t="s">
        <v>174</v>
      </c>
      <c r="AK29" s="66"/>
      <c r="AL29" s="57" t="s">
        <v>225</v>
      </c>
      <c r="AM29" s="57" t="s">
        <v>227</v>
      </c>
      <c r="AN29" s="16">
        <f t="shared" si="0"/>
        <v>2.1666666666666665</v>
      </c>
      <c r="AO29" s="17">
        <f t="shared" si="1"/>
        <v>2</v>
      </c>
      <c r="AP29" s="127">
        <f t="shared" si="2"/>
        <v>43.136030636030632</v>
      </c>
      <c r="AR29" s="21">
        <v>7</v>
      </c>
      <c r="AS29" s="73">
        <f t="shared" si="3"/>
        <v>63.636363636363633</v>
      </c>
    </row>
    <row r="30" spans="1:45" ht="15" thickBot="1" x14ac:dyDescent="0.35">
      <c r="A30" s="56" t="s">
        <v>49</v>
      </c>
      <c r="B30" s="19">
        <v>3</v>
      </c>
      <c r="C30" s="20">
        <v>2</v>
      </c>
      <c r="D30" s="77">
        <v>100</v>
      </c>
      <c r="E30" s="19">
        <v>3</v>
      </c>
      <c r="F30" s="20">
        <v>2</v>
      </c>
      <c r="G30" s="75">
        <v>33.333333333333329</v>
      </c>
      <c r="H30" s="62">
        <v>0</v>
      </c>
      <c r="I30" s="63">
        <v>2</v>
      </c>
      <c r="J30" s="85">
        <v>100</v>
      </c>
      <c r="K30" s="62">
        <v>3</v>
      </c>
      <c r="L30" s="63">
        <v>2</v>
      </c>
      <c r="M30" s="85">
        <v>7.6923076923076925</v>
      </c>
      <c r="N30" s="62">
        <v>3</v>
      </c>
      <c r="O30" s="63"/>
      <c r="P30" s="64"/>
      <c r="Q30" s="62">
        <v>3</v>
      </c>
      <c r="R30" s="63">
        <v>1</v>
      </c>
      <c r="S30" s="85">
        <v>64.285714285714292</v>
      </c>
      <c r="T30" s="62"/>
      <c r="U30" s="63"/>
      <c r="V30" s="85">
        <v>81.818181818181827</v>
      </c>
      <c r="W30" s="62"/>
      <c r="X30" s="63"/>
      <c r="Y30" s="64"/>
      <c r="Z30" s="62"/>
      <c r="AA30" s="63"/>
      <c r="AB30" s="64"/>
      <c r="AC30" s="62"/>
      <c r="AD30" s="63"/>
      <c r="AE30" s="64"/>
      <c r="AF30" s="62"/>
      <c r="AG30" s="63"/>
      <c r="AH30" s="64"/>
      <c r="AI30" s="46" t="s">
        <v>117</v>
      </c>
      <c r="AJ30" s="31" t="s">
        <v>118</v>
      </c>
      <c r="AK30" s="61" t="s">
        <v>119</v>
      </c>
      <c r="AL30" s="58" t="s">
        <v>225</v>
      </c>
      <c r="AM30" s="58" t="s">
        <v>18</v>
      </c>
      <c r="AN30" s="16">
        <f t="shared" si="0"/>
        <v>2.5</v>
      </c>
      <c r="AO30" s="17">
        <f t="shared" si="1"/>
        <v>1.8</v>
      </c>
      <c r="AP30" s="127">
        <f t="shared" si="2"/>
        <v>64.521589521589519</v>
      </c>
      <c r="AR30" s="21">
        <v>1</v>
      </c>
      <c r="AS30" s="73">
        <f t="shared" si="3"/>
        <v>9.0909090909090917</v>
      </c>
    </row>
    <row r="31" spans="1:45" s="34" customFormat="1" ht="22.35" customHeight="1" thickBot="1" x14ac:dyDescent="0.45">
      <c r="A31" s="34" t="s">
        <v>23</v>
      </c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R31" s="64">
        <v>9</v>
      </c>
      <c r="AS31" s="73">
        <f t="shared" si="3"/>
        <v>81.818181818181827</v>
      </c>
    </row>
    <row r="32" spans="1:45" ht="15" thickBot="1" x14ac:dyDescent="0.35">
      <c r="A32" s="81" t="s">
        <v>50</v>
      </c>
      <c r="B32" s="12">
        <v>3</v>
      </c>
      <c r="C32" s="13">
        <v>2</v>
      </c>
      <c r="D32" s="74">
        <v>66.666666666666657</v>
      </c>
      <c r="E32" s="12">
        <v>2</v>
      </c>
      <c r="F32" s="13">
        <v>2</v>
      </c>
      <c r="G32" s="74">
        <v>58.333333333333336</v>
      </c>
      <c r="H32" s="12">
        <v>0</v>
      </c>
      <c r="I32" s="13">
        <v>2</v>
      </c>
      <c r="J32" s="74">
        <v>46.153846153846153</v>
      </c>
      <c r="K32" s="12">
        <v>3</v>
      </c>
      <c r="L32" s="13">
        <v>2</v>
      </c>
      <c r="M32" s="74">
        <v>46.153846153846153</v>
      </c>
      <c r="N32" s="12">
        <v>3</v>
      </c>
      <c r="O32" s="13"/>
      <c r="P32" s="14"/>
      <c r="Q32" s="12">
        <v>3</v>
      </c>
      <c r="R32" s="13">
        <v>2</v>
      </c>
      <c r="S32" s="74">
        <v>92.857142857142861</v>
      </c>
      <c r="T32" s="12"/>
      <c r="U32" s="13"/>
      <c r="V32" s="74">
        <v>72.727272727272734</v>
      </c>
      <c r="W32" s="12"/>
      <c r="X32" s="13"/>
      <c r="Y32" s="14"/>
      <c r="Z32" s="12"/>
      <c r="AA32" s="13"/>
      <c r="AB32" s="15"/>
      <c r="AC32" s="12"/>
      <c r="AD32" s="13"/>
      <c r="AE32" s="14"/>
      <c r="AF32" s="43"/>
      <c r="AG32" s="13"/>
      <c r="AH32" s="14"/>
      <c r="AI32" s="78" t="s">
        <v>149</v>
      </c>
      <c r="AJ32" s="59" t="s">
        <v>150</v>
      </c>
      <c r="AK32" s="60" t="s">
        <v>151</v>
      </c>
      <c r="AL32" s="43" t="s">
        <v>224</v>
      </c>
      <c r="AM32" s="43" t="s">
        <v>227</v>
      </c>
      <c r="AN32" s="16">
        <f>AVERAGE(B32,E32,H32,K32,N32,Q32,T32,W32)</f>
        <v>2.3333333333333335</v>
      </c>
      <c r="AO32" s="17">
        <f t="shared" si="1"/>
        <v>2</v>
      </c>
      <c r="AP32" s="127">
        <f t="shared" si="2"/>
        <v>63.815351315351315</v>
      </c>
      <c r="AR32" s="14">
        <v>8</v>
      </c>
      <c r="AS32" s="73">
        <f t="shared" si="3"/>
        <v>72.727272727272734</v>
      </c>
    </row>
    <row r="33" spans="1:45" ht="15" thickBot="1" x14ac:dyDescent="0.35">
      <c r="A33" s="38" t="s">
        <v>51</v>
      </c>
      <c r="B33" s="19">
        <v>2</v>
      </c>
      <c r="C33" s="20">
        <v>1</v>
      </c>
      <c r="D33" s="75">
        <v>13.333333333333334</v>
      </c>
      <c r="E33" s="19">
        <v>0</v>
      </c>
      <c r="F33" s="20">
        <v>2</v>
      </c>
      <c r="G33" s="91"/>
      <c r="H33" s="19">
        <v>3</v>
      </c>
      <c r="I33" s="20">
        <v>1</v>
      </c>
      <c r="J33" s="75">
        <v>61.53846153846154</v>
      </c>
      <c r="K33" s="19">
        <v>2</v>
      </c>
      <c r="L33" s="20">
        <v>2</v>
      </c>
      <c r="M33" s="75">
        <v>53.846153846153847</v>
      </c>
      <c r="N33" s="19">
        <v>3</v>
      </c>
      <c r="O33" s="20"/>
      <c r="P33" s="21"/>
      <c r="Q33" s="19">
        <v>3</v>
      </c>
      <c r="R33" s="20">
        <v>2</v>
      </c>
      <c r="S33" s="75">
        <v>78.571428571428569</v>
      </c>
      <c r="T33" s="19"/>
      <c r="U33" s="20"/>
      <c r="V33" s="75">
        <v>45.454545454545453</v>
      </c>
      <c r="W33" s="19"/>
      <c r="X33" s="20"/>
      <c r="Y33" s="21"/>
      <c r="Z33" s="19"/>
      <c r="AA33" s="20"/>
      <c r="AB33" s="22"/>
      <c r="AC33" s="19"/>
      <c r="AD33" s="20"/>
      <c r="AE33" s="21"/>
      <c r="AF33" s="44"/>
      <c r="AG33" s="20"/>
      <c r="AH33" s="21"/>
      <c r="AI33" s="78" t="s">
        <v>103</v>
      </c>
      <c r="AJ33" s="59" t="s">
        <v>104</v>
      </c>
      <c r="AK33" s="60" t="s">
        <v>105</v>
      </c>
      <c r="AL33" s="44" t="s">
        <v>228</v>
      </c>
      <c r="AM33" s="44" t="s">
        <v>18</v>
      </c>
      <c r="AN33" s="16">
        <f t="shared" ref="AN33:AN64" si="4">AVERAGE(B33,E33,H33,K33,N33,Q33,T33,W33)</f>
        <v>2.1666666666666665</v>
      </c>
      <c r="AO33" s="17">
        <f t="shared" si="1"/>
        <v>1.6</v>
      </c>
      <c r="AP33" s="127">
        <f t="shared" si="2"/>
        <v>50.548784548784546</v>
      </c>
      <c r="AR33" s="21">
        <v>5</v>
      </c>
      <c r="AS33" s="73">
        <f t="shared" si="3"/>
        <v>45.454545454545453</v>
      </c>
    </row>
    <row r="34" spans="1:45" ht="15" thickBot="1" x14ac:dyDescent="0.35">
      <c r="A34" s="39" t="s">
        <v>52</v>
      </c>
      <c r="B34" s="19">
        <v>3</v>
      </c>
      <c r="C34" s="20">
        <v>2</v>
      </c>
      <c r="D34" s="75">
        <v>66.666666666666657</v>
      </c>
      <c r="E34" s="19">
        <v>3</v>
      </c>
      <c r="F34" s="20">
        <v>2</v>
      </c>
      <c r="G34" s="75">
        <v>83.333333333333343</v>
      </c>
      <c r="H34" s="19">
        <v>2</v>
      </c>
      <c r="I34" s="20">
        <v>2</v>
      </c>
      <c r="J34" s="75">
        <v>38.461538461538467</v>
      </c>
      <c r="K34" s="19">
        <v>3</v>
      </c>
      <c r="L34" s="20">
        <v>2</v>
      </c>
      <c r="M34" s="75">
        <v>46.153846153846153</v>
      </c>
      <c r="N34" s="19">
        <v>3</v>
      </c>
      <c r="O34" s="20"/>
      <c r="P34" s="21"/>
      <c r="Q34" s="19"/>
      <c r="R34" s="20">
        <v>2</v>
      </c>
      <c r="S34" s="75">
        <v>35.714285714285715</v>
      </c>
      <c r="T34" s="19"/>
      <c r="U34" s="20"/>
      <c r="V34" s="75">
        <v>45.454545454545453</v>
      </c>
      <c r="W34" s="19"/>
      <c r="X34" s="20"/>
      <c r="Y34" s="21"/>
      <c r="Z34" s="19"/>
      <c r="AA34" s="20"/>
      <c r="AB34" s="22"/>
      <c r="AC34" s="19"/>
      <c r="AD34" s="20"/>
      <c r="AE34" s="21"/>
      <c r="AF34" s="44"/>
      <c r="AG34" s="20"/>
      <c r="AH34" s="21"/>
      <c r="AI34" s="78" t="s">
        <v>153</v>
      </c>
      <c r="AJ34" s="59" t="s">
        <v>154</v>
      </c>
      <c r="AK34" s="60"/>
      <c r="AL34" s="44" t="s">
        <v>224</v>
      </c>
      <c r="AM34" s="44" t="s">
        <v>227</v>
      </c>
      <c r="AN34" s="16">
        <f t="shared" si="4"/>
        <v>2.8</v>
      </c>
      <c r="AO34" s="17">
        <f t="shared" si="1"/>
        <v>2</v>
      </c>
      <c r="AP34" s="127">
        <f t="shared" si="2"/>
        <v>52.630702630702622</v>
      </c>
      <c r="AR34" s="21">
        <v>5</v>
      </c>
      <c r="AS34" s="73">
        <f t="shared" si="3"/>
        <v>45.454545454545453</v>
      </c>
    </row>
    <row r="35" spans="1:45" ht="15" thickBot="1" x14ac:dyDescent="0.35">
      <c r="A35" s="38" t="s">
        <v>53</v>
      </c>
      <c r="B35" s="19">
        <v>3</v>
      </c>
      <c r="C35" s="20">
        <v>2</v>
      </c>
      <c r="D35" s="75">
        <v>73.333333333333329</v>
      </c>
      <c r="E35" s="19">
        <v>3</v>
      </c>
      <c r="F35" s="20">
        <v>3</v>
      </c>
      <c r="G35" s="75">
        <v>66.666666666666657</v>
      </c>
      <c r="H35" s="19">
        <v>2</v>
      </c>
      <c r="I35" s="20">
        <v>3</v>
      </c>
      <c r="J35" s="75">
        <v>76.923076923076934</v>
      </c>
      <c r="K35" s="19">
        <v>2</v>
      </c>
      <c r="L35" s="20">
        <v>3</v>
      </c>
      <c r="M35" s="75">
        <v>100</v>
      </c>
      <c r="N35" s="19">
        <v>3</v>
      </c>
      <c r="O35" s="20"/>
      <c r="P35" s="21"/>
      <c r="Q35" s="19">
        <v>3</v>
      </c>
      <c r="R35" s="20">
        <v>2</v>
      </c>
      <c r="S35" s="75">
        <v>71.428571428571431</v>
      </c>
      <c r="T35" s="19"/>
      <c r="U35" s="20"/>
      <c r="V35" s="75">
        <v>63.636363636363633</v>
      </c>
      <c r="W35" s="19"/>
      <c r="X35" s="20"/>
      <c r="Y35" s="21"/>
      <c r="Z35" s="19"/>
      <c r="AA35" s="20"/>
      <c r="AB35" s="22"/>
      <c r="AC35" s="19"/>
      <c r="AD35" s="20"/>
      <c r="AE35" s="21"/>
      <c r="AF35" s="44"/>
      <c r="AG35" s="20"/>
      <c r="AH35" s="21"/>
      <c r="AI35" s="78" t="s">
        <v>210</v>
      </c>
      <c r="AJ35" s="59" t="s">
        <v>211</v>
      </c>
      <c r="AK35" s="60" t="s">
        <v>212</v>
      </c>
      <c r="AL35" s="44" t="s">
        <v>227</v>
      </c>
      <c r="AM35" s="44" t="s">
        <v>18</v>
      </c>
      <c r="AN35" s="16">
        <f t="shared" si="4"/>
        <v>2.6666666666666665</v>
      </c>
      <c r="AO35" s="17">
        <f t="shared" si="1"/>
        <v>2.6</v>
      </c>
      <c r="AP35" s="127">
        <f t="shared" si="2"/>
        <v>75.331335331335325</v>
      </c>
      <c r="AR35" s="21">
        <v>7</v>
      </c>
      <c r="AS35" s="73">
        <f t="shared" si="3"/>
        <v>63.636363636363633</v>
      </c>
    </row>
    <row r="36" spans="1:45" ht="15" thickBot="1" x14ac:dyDescent="0.35">
      <c r="A36" s="39" t="s">
        <v>54</v>
      </c>
      <c r="B36" s="19">
        <v>2</v>
      </c>
      <c r="C36" s="20">
        <v>2</v>
      </c>
      <c r="D36" s="75">
        <v>93.333333333333329</v>
      </c>
      <c r="E36" s="19">
        <v>2</v>
      </c>
      <c r="F36" s="20">
        <v>3</v>
      </c>
      <c r="G36" s="75">
        <v>100</v>
      </c>
      <c r="H36" s="19">
        <v>2</v>
      </c>
      <c r="I36" s="20">
        <v>3</v>
      </c>
      <c r="J36" s="75">
        <v>84.615384615384613</v>
      </c>
      <c r="K36" s="89"/>
      <c r="L36" s="20">
        <v>2</v>
      </c>
      <c r="M36" s="75">
        <v>69.230769230769226</v>
      </c>
      <c r="N36" s="19">
        <v>1</v>
      </c>
      <c r="O36" s="20"/>
      <c r="P36" s="21"/>
      <c r="Q36" s="19">
        <v>0</v>
      </c>
      <c r="R36" s="20"/>
      <c r="S36" s="75">
        <v>42.857142857142854</v>
      </c>
      <c r="T36" s="19"/>
      <c r="U36" s="20"/>
      <c r="V36" s="75">
        <v>0</v>
      </c>
      <c r="W36" s="19"/>
      <c r="X36" s="20"/>
      <c r="Y36" s="21"/>
      <c r="Z36" s="19"/>
      <c r="AA36" s="20"/>
      <c r="AB36" s="22"/>
      <c r="AC36" s="19"/>
      <c r="AD36" s="20"/>
      <c r="AE36" s="21"/>
      <c r="AF36" s="44"/>
      <c r="AG36" s="20"/>
      <c r="AH36" s="21"/>
      <c r="AI36" s="78" t="s">
        <v>122</v>
      </c>
      <c r="AJ36" s="59"/>
      <c r="AK36" s="60"/>
      <c r="AL36" s="44"/>
      <c r="AM36" s="44"/>
      <c r="AN36" s="16">
        <f t="shared" si="4"/>
        <v>1.4</v>
      </c>
      <c r="AO36" s="17">
        <f t="shared" si="1"/>
        <v>2.5</v>
      </c>
      <c r="AP36" s="127">
        <f t="shared" si="2"/>
        <v>65.006105006104988</v>
      </c>
      <c r="AR36" s="21"/>
      <c r="AS36" s="73">
        <f t="shared" si="3"/>
        <v>0</v>
      </c>
    </row>
    <row r="37" spans="1:45" ht="15" thickBot="1" x14ac:dyDescent="0.35">
      <c r="A37" s="38" t="s">
        <v>55</v>
      </c>
      <c r="B37" s="19">
        <v>3</v>
      </c>
      <c r="C37" s="20">
        <v>3</v>
      </c>
      <c r="D37" s="75">
        <v>100</v>
      </c>
      <c r="E37" s="19">
        <v>3</v>
      </c>
      <c r="F37" s="20">
        <v>3</v>
      </c>
      <c r="G37" s="75">
        <v>100</v>
      </c>
      <c r="H37" s="19">
        <v>3</v>
      </c>
      <c r="I37" s="20">
        <v>3</v>
      </c>
      <c r="J37" s="75">
        <v>38.461538461538467</v>
      </c>
      <c r="K37" s="19">
        <v>2</v>
      </c>
      <c r="L37" s="20">
        <v>3</v>
      </c>
      <c r="M37" s="75">
        <v>7.6923076923076925</v>
      </c>
      <c r="N37" s="19">
        <v>3</v>
      </c>
      <c r="O37" s="20"/>
      <c r="P37" s="21"/>
      <c r="Q37" s="19">
        <v>3</v>
      </c>
      <c r="R37" s="20">
        <v>3</v>
      </c>
      <c r="S37" s="75">
        <v>92.857142857142861</v>
      </c>
      <c r="T37" s="19"/>
      <c r="U37" s="20"/>
      <c r="V37" s="75">
        <v>54.54545454545454</v>
      </c>
      <c r="W37" s="19"/>
      <c r="X37" s="20"/>
      <c r="Y37" s="21"/>
      <c r="Z37" s="19"/>
      <c r="AA37" s="20"/>
      <c r="AB37" s="22"/>
      <c r="AC37" s="19"/>
      <c r="AD37" s="20"/>
      <c r="AE37" s="21"/>
      <c r="AF37" s="44"/>
      <c r="AG37" s="20"/>
      <c r="AH37" s="21"/>
      <c r="AI37" s="78" t="s">
        <v>143</v>
      </c>
      <c r="AJ37" s="59" t="s">
        <v>144</v>
      </c>
      <c r="AK37" s="60"/>
      <c r="AL37" s="44" t="s">
        <v>14</v>
      </c>
      <c r="AM37" s="44" t="s">
        <v>226</v>
      </c>
      <c r="AN37" s="16">
        <f t="shared" si="4"/>
        <v>2.8333333333333335</v>
      </c>
      <c r="AO37" s="17">
        <f t="shared" si="1"/>
        <v>3</v>
      </c>
      <c r="AP37" s="127">
        <f t="shared" si="2"/>
        <v>65.592740592740583</v>
      </c>
      <c r="AR37" s="21">
        <v>6</v>
      </c>
      <c r="AS37" s="73">
        <f t="shared" si="3"/>
        <v>54.54545454545454</v>
      </c>
    </row>
    <row r="38" spans="1:45" ht="15" thickBot="1" x14ac:dyDescent="0.35">
      <c r="A38" s="39" t="s">
        <v>56</v>
      </c>
      <c r="B38" s="19">
        <v>3</v>
      </c>
      <c r="C38" s="20">
        <v>2</v>
      </c>
      <c r="D38" s="75">
        <v>66.666666666666657</v>
      </c>
      <c r="E38" s="19">
        <v>1</v>
      </c>
      <c r="F38" s="20">
        <v>2</v>
      </c>
      <c r="G38" s="75">
        <v>75</v>
      </c>
      <c r="H38" s="19">
        <v>3</v>
      </c>
      <c r="I38" s="20">
        <v>3</v>
      </c>
      <c r="J38" s="75">
        <v>53.846153846153847</v>
      </c>
      <c r="K38" s="19">
        <v>2</v>
      </c>
      <c r="L38" s="20">
        <v>3</v>
      </c>
      <c r="M38" s="75">
        <v>100</v>
      </c>
      <c r="N38" s="19">
        <v>2</v>
      </c>
      <c r="O38" s="20"/>
      <c r="P38" s="21"/>
      <c r="Q38" s="19">
        <v>3</v>
      </c>
      <c r="R38" s="20">
        <v>2</v>
      </c>
      <c r="S38" s="75">
        <v>50</v>
      </c>
      <c r="T38" s="19"/>
      <c r="U38" s="20"/>
      <c r="V38" s="75">
        <v>36.363636363636367</v>
      </c>
      <c r="W38" s="19"/>
      <c r="X38" s="20"/>
      <c r="Y38" s="21"/>
      <c r="Z38" s="19"/>
      <c r="AA38" s="20"/>
      <c r="AB38" s="22"/>
      <c r="AC38" s="19"/>
      <c r="AD38" s="20"/>
      <c r="AE38" s="21"/>
      <c r="AF38" s="44"/>
      <c r="AG38" s="20"/>
      <c r="AH38" s="21"/>
      <c r="AI38" s="78" t="s">
        <v>160</v>
      </c>
      <c r="AJ38" s="59" t="s">
        <v>161</v>
      </c>
      <c r="AK38" s="60" t="s">
        <v>162</v>
      </c>
      <c r="AL38" s="44" t="s">
        <v>225</v>
      </c>
      <c r="AM38" s="44" t="s">
        <v>227</v>
      </c>
      <c r="AN38" s="16">
        <f t="shared" si="4"/>
        <v>2.3333333333333335</v>
      </c>
      <c r="AO38" s="17">
        <f t="shared" si="1"/>
        <v>2.4</v>
      </c>
      <c r="AP38" s="127">
        <f t="shared" si="2"/>
        <v>63.646076146076147</v>
      </c>
      <c r="AR38" s="21">
        <v>4</v>
      </c>
      <c r="AS38" s="73">
        <f t="shared" si="3"/>
        <v>36.363636363636367</v>
      </c>
    </row>
    <row r="39" spans="1:45" ht="15" thickBot="1" x14ac:dyDescent="0.35">
      <c r="A39" s="38" t="s">
        <v>57</v>
      </c>
      <c r="B39" s="19">
        <v>3</v>
      </c>
      <c r="C39" s="20">
        <v>3</v>
      </c>
      <c r="D39" s="75">
        <v>53.333333333333336</v>
      </c>
      <c r="E39" s="19">
        <v>3</v>
      </c>
      <c r="F39" s="20">
        <v>3</v>
      </c>
      <c r="G39" s="75">
        <v>41.666666666666671</v>
      </c>
      <c r="H39" s="19">
        <v>3</v>
      </c>
      <c r="I39" s="20">
        <v>3</v>
      </c>
      <c r="J39" s="75">
        <v>84.615384615384613</v>
      </c>
      <c r="K39" s="19">
        <v>3</v>
      </c>
      <c r="L39" s="20">
        <v>3</v>
      </c>
      <c r="M39" s="75">
        <v>92.307692307692307</v>
      </c>
      <c r="N39" s="19">
        <v>3</v>
      </c>
      <c r="O39" s="20"/>
      <c r="P39" s="21"/>
      <c r="Q39" s="19">
        <v>3</v>
      </c>
      <c r="R39" s="20">
        <v>3</v>
      </c>
      <c r="S39" s="75">
        <v>71.428571428571431</v>
      </c>
      <c r="T39" s="19"/>
      <c r="U39" s="20"/>
      <c r="V39" s="75">
        <v>72.727272727272734</v>
      </c>
      <c r="W39" s="19"/>
      <c r="X39" s="20"/>
      <c r="Y39" s="21"/>
      <c r="Z39" s="19"/>
      <c r="AA39" s="20"/>
      <c r="AB39" s="22"/>
      <c r="AC39" s="19"/>
      <c r="AD39" s="20"/>
      <c r="AE39" s="21"/>
      <c r="AF39" s="44"/>
      <c r="AG39" s="20"/>
      <c r="AH39" s="21"/>
      <c r="AI39" s="78" t="s">
        <v>135</v>
      </c>
      <c r="AJ39" s="59" t="s">
        <v>136</v>
      </c>
      <c r="AK39" s="60"/>
      <c r="AL39" s="44" t="s">
        <v>14</v>
      </c>
      <c r="AM39" s="44" t="s">
        <v>226</v>
      </c>
      <c r="AN39" s="16">
        <f t="shared" si="4"/>
        <v>3</v>
      </c>
      <c r="AO39" s="17">
        <f t="shared" si="1"/>
        <v>3</v>
      </c>
      <c r="AP39" s="127">
        <f t="shared" si="2"/>
        <v>69.346486846486854</v>
      </c>
      <c r="AR39" s="21">
        <v>8</v>
      </c>
      <c r="AS39" s="73">
        <f t="shared" si="3"/>
        <v>72.727272727272734</v>
      </c>
    </row>
    <row r="40" spans="1:45" ht="15" thickBot="1" x14ac:dyDescent="0.35">
      <c r="A40" s="39" t="s">
        <v>58</v>
      </c>
      <c r="B40" s="19">
        <v>0</v>
      </c>
      <c r="C40" s="20">
        <v>1</v>
      </c>
      <c r="D40" s="75">
        <v>26.666666666666668</v>
      </c>
      <c r="E40" s="19">
        <v>0</v>
      </c>
      <c r="F40" s="20">
        <v>1</v>
      </c>
      <c r="G40" s="75">
        <v>66.666666666666657</v>
      </c>
      <c r="H40" s="19">
        <v>1</v>
      </c>
      <c r="I40" s="20">
        <v>1</v>
      </c>
      <c r="J40" s="75">
        <v>46.153846153846153</v>
      </c>
      <c r="K40" s="19">
        <v>3</v>
      </c>
      <c r="L40" s="20">
        <v>1</v>
      </c>
      <c r="M40" s="75">
        <v>23.076923076923077</v>
      </c>
      <c r="N40" s="19">
        <v>3</v>
      </c>
      <c r="O40" s="20"/>
      <c r="P40" s="21"/>
      <c r="Q40" s="19">
        <v>0</v>
      </c>
      <c r="R40" s="20"/>
      <c r="S40" s="75">
        <v>50</v>
      </c>
      <c r="T40" s="19"/>
      <c r="U40" s="20"/>
      <c r="V40" s="75">
        <v>45.454545454545453</v>
      </c>
      <c r="W40" s="19"/>
      <c r="X40" s="20"/>
      <c r="Y40" s="21"/>
      <c r="Z40" s="19"/>
      <c r="AA40" s="20"/>
      <c r="AB40" s="22"/>
      <c r="AC40" s="19"/>
      <c r="AD40" s="20"/>
      <c r="AE40" s="21"/>
      <c r="AF40" s="44"/>
      <c r="AG40" s="20"/>
      <c r="AH40" s="21"/>
      <c r="AI40" s="78" t="s">
        <v>203</v>
      </c>
      <c r="AJ40" s="59"/>
      <c r="AK40" s="60"/>
      <c r="AL40" s="44"/>
      <c r="AM40" s="44"/>
      <c r="AN40" s="16">
        <f t="shared" si="4"/>
        <v>1.1666666666666667</v>
      </c>
      <c r="AO40" s="17">
        <f t="shared" si="1"/>
        <v>1</v>
      </c>
      <c r="AP40" s="127">
        <f t="shared" si="2"/>
        <v>43.003108003107997</v>
      </c>
      <c r="AR40" s="21">
        <v>5</v>
      </c>
      <c r="AS40" s="73">
        <f t="shared" si="3"/>
        <v>45.454545454545453</v>
      </c>
    </row>
    <row r="41" spans="1:45" ht="15" thickBot="1" x14ac:dyDescent="0.35">
      <c r="A41" s="38" t="s">
        <v>59</v>
      </c>
      <c r="B41" s="19">
        <v>2</v>
      </c>
      <c r="C41" s="20">
        <v>1</v>
      </c>
      <c r="D41" s="75">
        <v>100</v>
      </c>
      <c r="E41" s="19">
        <v>1</v>
      </c>
      <c r="F41" s="20">
        <v>2</v>
      </c>
      <c r="G41" s="75">
        <v>50</v>
      </c>
      <c r="H41" s="19">
        <v>2</v>
      </c>
      <c r="I41" s="20">
        <v>2</v>
      </c>
      <c r="J41" s="75">
        <v>38.461538461538467</v>
      </c>
      <c r="K41" s="19">
        <v>2</v>
      </c>
      <c r="L41" s="20">
        <v>2</v>
      </c>
      <c r="M41" s="75">
        <v>30.76923076923077</v>
      </c>
      <c r="N41" s="19">
        <v>3</v>
      </c>
      <c r="O41" s="20"/>
      <c r="P41" s="21"/>
      <c r="Q41" s="19">
        <v>1</v>
      </c>
      <c r="R41" s="20">
        <v>2</v>
      </c>
      <c r="S41" s="75">
        <v>35.714285714285715</v>
      </c>
      <c r="T41" s="19"/>
      <c r="U41" s="20"/>
      <c r="V41" s="75">
        <v>0</v>
      </c>
      <c r="W41" s="19"/>
      <c r="X41" s="20"/>
      <c r="Y41" s="21"/>
      <c r="Z41" s="19"/>
      <c r="AA41" s="20"/>
      <c r="AB41" s="22"/>
      <c r="AC41" s="19"/>
      <c r="AD41" s="20"/>
      <c r="AE41" s="21"/>
      <c r="AF41" s="44"/>
      <c r="AG41" s="20"/>
      <c r="AH41" s="21"/>
      <c r="AI41" s="78" t="s">
        <v>115</v>
      </c>
      <c r="AJ41" s="59" t="s">
        <v>116</v>
      </c>
      <c r="AK41" s="60"/>
      <c r="AL41" s="44" t="s">
        <v>224</v>
      </c>
      <c r="AM41" s="44" t="s">
        <v>224</v>
      </c>
      <c r="AN41" s="16">
        <f t="shared" si="4"/>
        <v>1.8333333333333333</v>
      </c>
      <c r="AO41" s="17">
        <f t="shared" si="1"/>
        <v>1.8</v>
      </c>
      <c r="AP41" s="127">
        <f t="shared" si="2"/>
        <v>42.490842490842489</v>
      </c>
      <c r="AR41" s="21">
        <v>0</v>
      </c>
      <c r="AS41" s="73">
        <f t="shared" si="3"/>
        <v>0</v>
      </c>
    </row>
    <row r="42" spans="1:45" ht="15" thickBot="1" x14ac:dyDescent="0.35">
      <c r="A42" s="39" t="s">
        <v>60</v>
      </c>
      <c r="B42" s="19">
        <v>3</v>
      </c>
      <c r="C42" s="20">
        <v>3</v>
      </c>
      <c r="D42" s="75">
        <v>73.333333333333329</v>
      </c>
      <c r="E42" s="19">
        <v>3</v>
      </c>
      <c r="F42" s="20">
        <v>3</v>
      </c>
      <c r="G42" s="75">
        <v>100</v>
      </c>
      <c r="H42" s="19">
        <v>3</v>
      </c>
      <c r="I42" s="20">
        <v>3</v>
      </c>
      <c r="J42" s="75">
        <v>76.923076923076934</v>
      </c>
      <c r="K42" s="19">
        <v>3</v>
      </c>
      <c r="L42" s="20">
        <v>3</v>
      </c>
      <c r="M42" s="75">
        <v>100</v>
      </c>
      <c r="N42" s="19">
        <v>3</v>
      </c>
      <c r="O42" s="20"/>
      <c r="P42" s="21"/>
      <c r="Q42" s="19">
        <v>3</v>
      </c>
      <c r="R42" s="20">
        <v>3</v>
      </c>
      <c r="S42" s="75">
        <v>92.857142857142861</v>
      </c>
      <c r="T42" s="19"/>
      <c r="U42" s="20"/>
      <c r="V42" s="75">
        <v>81.818181818181827</v>
      </c>
      <c r="W42" s="19"/>
      <c r="X42" s="20"/>
      <c r="Y42" s="21"/>
      <c r="Z42" s="19"/>
      <c r="AA42" s="20"/>
      <c r="AB42" s="22"/>
      <c r="AC42" s="19"/>
      <c r="AD42" s="20"/>
      <c r="AE42" s="21"/>
      <c r="AF42" s="44"/>
      <c r="AG42" s="20"/>
      <c r="AH42" s="21"/>
      <c r="AI42" s="78" t="s">
        <v>185</v>
      </c>
      <c r="AJ42" s="59" t="s">
        <v>186</v>
      </c>
      <c r="AK42" s="60"/>
      <c r="AL42" s="44" t="s">
        <v>14</v>
      </c>
      <c r="AM42" s="44" t="s">
        <v>226</v>
      </c>
      <c r="AN42" s="16">
        <f t="shared" si="4"/>
        <v>3</v>
      </c>
      <c r="AO42" s="17">
        <f t="shared" si="1"/>
        <v>3</v>
      </c>
      <c r="AP42" s="127">
        <f t="shared" si="2"/>
        <v>87.488622488622511</v>
      </c>
      <c r="AR42" s="21">
        <v>9</v>
      </c>
      <c r="AS42" s="73">
        <f t="shared" si="3"/>
        <v>81.818181818181827</v>
      </c>
    </row>
    <row r="43" spans="1:45" ht="15" thickBot="1" x14ac:dyDescent="0.35">
      <c r="A43" s="38" t="s">
        <v>61</v>
      </c>
      <c r="B43" s="19">
        <v>3</v>
      </c>
      <c r="C43" s="20">
        <v>3</v>
      </c>
      <c r="D43" s="75">
        <v>80</v>
      </c>
      <c r="E43" s="19">
        <v>3</v>
      </c>
      <c r="F43" s="20">
        <v>3</v>
      </c>
      <c r="G43" s="75">
        <v>100</v>
      </c>
      <c r="H43" s="19">
        <v>3</v>
      </c>
      <c r="I43" s="20">
        <v>3</v>
      </c>
      <c r="J43" s="75">
        <v>100</v>
      </c>
      <c r="K43" s="19">
        <v>3</v>
      </c>
      <c r="L43" s="20">
        <v>3</v>
      </c>
      <c r="M43" s="91"/>
      <c r="N43" s="19"/>
      <c r="O43" s="20"/>
      <c r="P43" s="21"/>
      <c r="Q43" s="19">
        <v>3</v>
      </c>
      <c r="R43" s="20">
        <v>3</v>
      </c>
      <c r="S43" s="75">
        <v>100</v>
      </c>
      <c r="T43" s="19"/>
      <c r="U43" s="20"/>
      <c r="V43" s="75">
        <v>90.909090909090907</v>
      </c>
      <c r="W43" s="19"/>
      <c r="X43" s="20"/>
      <c r="Y43" s="21"/>
      <c r="Z43" s="19"/>
      <c r="AA43" s="20"/>
      <c r="AB43" s="22"/>
      <c r="AC43" s="19"/>
      <c r="AD43" s="20"/>
      <c r="AE43" s="21"/>
      <c r="AF43" s="44"/>
      <c r="AG43" s="20"/>
      <c r="AH43" s="21"/>
      <c r="AI43" s="78" t="s">
        <v>166</v>
      </c>
      <c r="AJ43" s="59" t="s">
        <v>167</v>
      </c>
      <c r="AK43" s="60"/>
      <c r="AL43" s="44" t="s">
        <v>21</v>
      </c>
      <c r="AM43" s="44" t="s">
        <v>21</v>
      </c>
      <c r="AN43" s="16">
        <f t="shared" si="4"/>
        <v>3</v>
      </c>
      <c r="AO43" s="17">
        <f t="shared" si="1"/>
        <v>3</v>
      </c>
      <c r="AP43" s="127">
        <f t="shared" si="2"/>
        <v>94.181818181818173</v>
      </c>
      <c r="AR43" s="21">
        <v>10</v>
      </c>
      <c r="AS43" s="73">
        <f t="shared" si="3"/>
        <v>90.909090909090907</v>
      </c>
    </row>
    <row r="44" spans="1:45" ht="15" thickBot="1" x14ac:dyDescent="0.35">
      <c r="A44" s="39" t="s">
        <v>62</v>
      </c>
      <c r="B44" s="19">
        <v>2</v>
      </c>
      <c r="C44" s="20">
        <v>2</v>
      </c>
      <c r="D44" s="75">
        <v>66.666666666666657</v>
      </c>
      <c r="E44" s="19">
        <v>1</v>
      </c>
      <c r="F44" s="20">
        <v>2</v>
      </c>
      <c r="G44" s="75">
        <v>50</v>
      </c>
      <c r="H44" s="19">
        <v>1</v>
      </c>
      <c r="I44" s="20">
        <v>1</v>
      </c>
      <c r="J44" s="75">
        <v>38.461538461538467</v>
      </c>
      <c r="K44" s="19">
        <v>2</v>
      </c>
      <c r="L44" s="20">
        <v>1</v>
      </c>
      <c r="M44" s="75">
        <v>38.461538461538467</v>
      </c>
      <c r="N44" s="19">
        <v>3</v>
      </c>
      <c r="O44" s="20"/>
      <c r="P44" s="21"/>
      <c r="Q44" s="19">
        <v>3</v>
      </c>
      <c r="R44" s="20">
        <v>1</v>
      </c>
      <c r="S44" s="75">
        <v>42.857142857142854</v>
      </c>
      <c r="T44" s="19"/>
      <c r="U44" s="20"/>
      <c r="V44" s="75">
        <v>36.363636363636367</v>
      </c>
      <c r="W44" s="19"/>
      <c r="X44" s="20"/>
      <c r="Y44" s="21"/>
      <c r="Z44" s="19"/>
      <c r="AA44" s="20"/>
      <c r="AB44" s="22"/>
      <c r="AC44" s="19"/>
      <c r="AD44" s="20"/>
      <c r="AE44" s="21"/>
      <c r="AF44" s="44"/>
      <c r="AG44" s="20"/>
      <c r="AH44" s="21"/>
      <c r="AI44" s="78" t="s">
        <v>194</v>
      </c>
      <c r="AJ44" s="59" t="s">
        <v>195</v>
      </c>
      <c r="AK44" s="60"/>
      <c r="AL44" s="44" t="s">
        <v>227</v>
      </c>
      <c r="AM44" s="44" t="s">
        <v>227</v>
      </c>
      <c r="AN44" s="16">
        <f t="shared" si="4"/>
        <v>2</v>
      </c>
      <c r="AO44" s="17">
        <f t="shared" si="1"/>
        <v>1.4</v>
      </c>
      <c r="AP44" s="127">
        <f t="shared" si="2"/>
        <v>45.468420468420469</v>
      </c>
      <c r="AR44" s="21">
        <v>4</v>
      </c>
      <c r="AS44" s="73">
        <f t="shared" si="3"/>
        <v>36.363636363636367</v>
      </c>
    </row>
    <row r="45" spans="1:45" ht="15" thickBot="1" x14ac:dyDescent="0.35">
      <c r="A45" s="38" t="s">
        <v>63</v>
      </c>
      <c r="B45" s="19">
        <v>1</v>
      </c>
      <c r="C45" s="20">
        <v>2</v>
      </c>
      <c r="D45" s="75">
        <v>40</v>
      </c>
      <c r="E45" s="19">
        <v>3</v>
      </c>
      <c r="F45" s="20">
        <v>2</v>
      </c>
      <c r="G45" s="75">
        <v>66.666666666666657</v>
      </c>
      <c r="H45" s="19">
        <v>0</v>
      </c>
      <c r="I45" s="20">
        <v>2</v>
      </c>
      <c r="J45" s="75">
        <v>84.615384615384613</v>
      </c>
      <c r="K45" s="19">
        <v>3</v>
      </c>
      <c r="L45" s="20">
        <v>2</v>
      </c>
      <c r="M45" s="75">
        <v>84.615384615384613</v>
      </c>
      <c r="N45" s="19">
        <v>2</v>
      </c>
      <c r="O45" s="20"/>
      <c r="P45" s="21"/>
      <c r="Q45" s="19">
        <v>0</v>
      </c>
      <c r="R45" s="20"/>
      <c r="S45" s="75"/>
      <c r="T45" s="19"/>
      <c r="U45" s="20"/>
      <c r="V45" s="75">
        <v>27.27272727272727</v>
      </c>
      <c r="W45" s="19"/>
      <c r="X45" s="20"/>
      <c r="Y45" s="21"/>
      <c r="Z45" s="19"/>
      <c r="AA45" s="20"/>
      <c r="AB45" s="22"/>
      <c r="AC45" s="19"/>
      <c r="AD45" s="20"/>
      <c r="AE45" s="21"/>
      <c r="AF45" s="44"/>
      <c r="AG45" s="20"/>
      <c r="AH45" s="21"/>
      <c r="AI45" s="78" t="s">
        <v>126</v>
      </c>
      <c r="AJ45" s="59" t="s">
        <v>127</v>
      </c>
      <c r="AK45" s="60"/>
      <c r="AL45" s="44" t="s">
        <v>225</v>
      </c>
      <c r="AM45" s="44" t="s">
        <v>227</v>
      </c>
      <c r="AN45" s="16">
        <f t="shared" si="4"/>
        <v>1.5</v>
      </c>
      <c r="AO45" s="17">
        <f t="shared" si="1"/>
        <v>2</v>
      </c>
      <c r="AP45" s="127">
        <f t="shared" si="2"/>
        <v>60.634032634032636</v>
      </c>
      <c r="AR45" s="21">
        <v>3</v>
      </c>
      <c r="AS45" s="73">
        <f t="shared" si="3"/>
        <v>27.27272727272727</v>
      </c>
    </row>
    <row r="46" spans="1:45" ht="15" thickBot="1" x14ac:dyDescent="0.35">
      <c r="A46" s="39" t="s">
        <v>64</v>
      </c>
      <c r="B46" s="19">
        <v>3</v>
      </c>
      <c r="C46" s="20">
        <v>3</v>
      </c>
      <c r="D46" s="75">
        <v>46.666666666666664</v>
      </c>
      <c r="E46" s="19">
        <v>1</v>
      </c>
      <c r="F46" s="20">
        <v>3</v>
      </c>
      <c r="G46" s="75">
        <v>75</v>
      </c>
      <c r="H46" s="19">
        <v>1</v>
      </c>
      <c r="I46" s="20">
        <v>3</v>
      </c>
      <c r="J46" s="75">
        <v>92.307692307692307</v>
      </c>
      <c r="K46" s="19">
        <v>2</v>
      </c>
      <c r="L46" s="20">
        <v>2</v>
      </c>
      <c r="M46" s="75">
        <v>61.53846153846154</v>
      </c>
      <c r="N46" s="19">
        <v>3</v>
      </c>
      <c r="O46" s="20"/>
      <c r="P46" s="21"/>
      <c r="Q46" s="19">
        <v>3</v>
      </c>
      <c r="R46" s="20">
        <v>3</v>
      </c>
      <c r="S46" s="75">
        <v>57.142857142857139</v>
      </c>
      <c r="T46" s="19"/>
      <c r="U46" s="20"/>
      <c r="V46" s="75">
        <v>72.727272727272734</v>
      </c>
      <c r="W46" s="19"/>
      <c r="X46" s="20"/>
      <c r="Y46" s="21"/>
      <c r="Z46" s="19"/>
      <c r="AA46" s="20"/>
      <c r="AB46" s="22"/>
      <c r="AC46" s="19"/>
      <c r="AD46" s="20"/>
      <c r="AE46" s="21"/>
      <c r="AF46" s="44"/>
      <c r="AG46" s="20"/>
      <c r="AH46" s="21"/>
      <c r="AI46" s="78" t="s">
        <v>198</v>
      </c>
      <c r="AJ46" s="59" t="s">
        <v>199</v>
      </c>
      <c r="AK46" s="60"/>
      <c r="AL46" s="44" t="s">
        <v>18</v>
      </c>
      <c r="AM46" s="44" t="s">
        <v>14</v>
      </c>
      <c r="AN46" s="16">
        <f t="shared" si="4"/>
        <v>2.1666666666666665</v>
      </c>
      <c r="AO46" s="17">
        <f t="shared" si="1"/>
        <v>2.8</v>
      </c>
      <c r="AP46" s="127">
        <f t="shared" si="2"/>
        <v>67.563825063825064</v>
      </c>
      <c r="AR46" s="21">
        <v>8</v>
      </c>
      <c r="AS46" s="73">
        <f t="shared" si="3"/>
        <v>72.727272727272734</v>
      </c>
    </row>
    <row r="47" spans="1:45" ht="15" thickBot="1" x14ac:dyDescent="0.35">
      <c r="A47" s="38" t="s">
        <v>65</v>
      </c>
      <c r="B47" s="19">
        <v>3</v>
      </c>
      <c r="C47" s="20">
        <v>1</v>
      </c>
      <c r="D47" s="75">
        <v>100</v>
      </c>
      <c r="E47" s="19">
        <v>2</v>
      </c>
      <c r="F47" s="20">
        <v>1</v>
      </c>
      <c r="G47" s="75">
        <v>66.666666666666657</v>
      </c>
      <c r="H47" s="19">
        <v>1</v>
      </c>
      <c r="I47" s="20">
        <v>1</v>
      </c>
      <c r="J47" s="75">
        <v>61.53846153846154</v>
      </c>
      <c r="K47" s="19">
        <v>3</v>
      </c>
      <c r="L47" s="20">
        <v>1</v>
      </c>
      <c r="M47" s="75">
        <v>7.6923076923076925</v>
      </c>
      <c r="N47" s="19">
        <v>3</v>
      </c>
      <c r="O47" s="20"/>
      <c r="P47" s="21"/>
      <c r="Q47" s="19">
        <v>3</v>
      </c>
      <c r="R47" s="20">
        <v>1</v>
      </c>
      <c r="S47" s="75">
        <v>57.142857142857139</v>
      </c>
      <c r="T47" s="19"/>
      <c r="U47" s="20"/>
      <c r="V47" s="75">
        <v>72.727272727272734</v>
      </c>
      <c r="W47" s="19"/>
      <c r="X47" s="20"/>
      <c r="Y47" s="21"/>
      <c r="Z47" s="19"/>
      <c r="AA47" s="20"/>
      <c r="AB47" s="22"/>
      <c r="AC47" s="19"/>
      <c r="AD47" s="20"/>
      <c r="AE47" s="21"/>
      <c r="AF47" s="44"/>
      <c r="AG47" s="20"/>
      <c r="AH47" s="21"/>
      <c r="AI47" s="78" t="s">
        <v>89</v>
      </c>
      <c r="AJ47" s="59" t="s">
        <v>91</v>
      </c>
      <c r="AK47" s="60" t="s">
        <v>90</v>
      </c>
      <c r="AL47" s="44" t="s">
        <v>225</v>
      </c>
      <c r="AM47" s="44" t="s">
        <v>18</v>
      </c>
      <c r="AN47" s="16">
        <f t="shared" si="4"/>
        <v>2.5</v>
      </c>
      <c r="AO47" s="17">
        <f t="shared" si="1"/>
        <v>1</v>
      </c>
      <c r="AP47" s="127">
        <f t="shared" si="2"/>
        <v>60.961260961260962</v>
      </c>
      <c r="AR47" s="21">
        <v>8</v>
      </c>
      <c r="AS47" s="73">
        <f t="shared" si="3"/>
        <v>72.727272727272734</v>
      </c>
    </row>
    <row r="48" spans="1:45" ht="15" thickBot="1" x14ac:dyDescent="0.35">
      <c r="A48" s="39" t="s">
        <v>66</v>
      </c>
      <c r="B48" s="19">
        <v>3</v>
      </c>
      <c r="C48" s="20">
        <v>3</v>
      </c>
      <c r="D48" s="75">
        <v>80</v>
      </c>
      <c r="E48" s="19">
        <v>3</v>
      </c>
      <c r="F48" s="20">
        <v>3</v>
      </c>
      <c r="G48" s="75">
        <v>100</v>
      </c>
      <c r="H48" s="19">
        <v>3</v>
      </c>
      <c r="I48" s="20">
        <v>3</v>
      </c>
      <c r="J48" s="75">
        <v>76.923076923076934</v>
      </c>
      <c r="K48" s="19">
        <v>3</v>
      </c>
      <c r="L48" s="20">
        <v>3</v>
      </c>
      <c r="M48" s="75">
        <v>100</v>
      </c>
      <c r="N48" s="19">
        <v>3</v>
      </c>
      <c r="O48" s="20"/>
      <c r="P48" s="21"/>
      <c r="Q48" s="19">
        <v>3</v>
      </c>
      <c r="R48" s="20">
        <v>3</v>
      </c>
      <c r="S48" s="75">
        <v>78.571428571428569</v>
      </c>
      <c r="T48" s="19"/>
      <c r="U48" s="20"/>
      <c r="V48" s="75">
        <v>81.818181818181827</v>
      </c>
      <c r="W48" s="19"/>
      <c r="X48" s="20"/>
      <c r="Y48" s="21"/>
      <c r="Z48" s="19"/>
      <c r="AA48" s="20"/>
      <c r="AB48" s="22"/>
      <c r="AC48" s="19"/>
      <c r="AD48" s="20"/>
      <c r="AE48" s="21"/>
      <c r="AF48" s="44"/>
      <c r="AG48" s="20"/>
      <c r="AH48" s="21"/>
      <c r="AI48" s="79" t="s">
        <v>113</v>
      </c>
      <c r="AJ48" s="67" t="s">
        <v>114</v>
      </c>
      <c r="AK48" s="68"/>
      <c r="AL48" s="44" t="s">
        <v>14</v>
      </c>
      <c r="AM48" s="44" t="s">
        <v>226</v>
      </c>
      <c r="AN48" s="16">
        <f t="shared" si="4"/>
        <v>3</v>
      </c>
      <c r="AO48" s="17">
        <f t="shared" si="1"/>
        <v>3</v>
      </c>
      <c r="AP48" s="127">
        <f t="shared" si="2"/>
        <v>86.218781218781217</v>
      </c>
      <c r="AR48" s="21">
        <v>9</v>
      </c>
      <c r="AS48" s="73">
        <f t="shared" si="3"/>
        <v>81.818181818181827</v>
      </c>
    </row>
    <row r="49" spans="1:45" ht="15" thickBot="1" x14ac:dyDescent="0.35">
      <c r="A49" s="38" t="s">
        <v>67</v>
      </c>
      <c r="B49" s="19">
        <v>3</v>
      </c>
      <c r="C49" s="20">
        <v>2</v>
      </c>
      <c r="D49" s="75">
        <v>66.666666666666657</v>
      </c>
      <c r="E49" s="19">
        <v>3</v>
      </c>
      <c r="F49" s="20">
        <v>2</v>
      </c>
      <c r="G49" s="75">
        <v>58.333333333333336</v>
      </c>
      <c r="H49" s="19">
        <v>1</v>
      </c>
      <c r="I49" s="20">
        <v>2</v>
      </c>
      <c r="J49" s="75">
        <v>23.076923076923077</v>
      </c>
      <c r="K49" s="19">
        <v>2</v>
      </c>
      <c r="L49" s="20">
        <v>2</v>
      </c>
      <c r="M49" s="75">
        <v>7.6923076923076925</v>
      </c>
      <c r="N49" s="19">
        <v>2</v>
      </c>
      <c r="O49" s="20"/>
      <c r="P49" s="21"/>
      <c r="Q49" s="19">
        <v>3</v>
      </c>
      <c r="R49" s="20">
        <v>2</v>
      </c>
      <c r="S49" s="75">
        <v>78.571428571428569</v>
      </c>
      <c r="T49" s="19"/>
      <c r="U49" s="20"/>
      <c r="V49" s="75">
        <v>9.0909090909090917</v>
      </c>
      <c r="W49" s="19"/>
      <c r="X49" s="20"/>
      <c r="Y49" s="21"/>
      <c r="Z49" s="19"/>
      <c r="AA49" s="20"/>
      <c r="AB49" s="22"/>
      <c r="AC49" s="19"/>
      <c r="AD49" s="20"/>
      <c r="AE49" s="21"/>
      <c r="AF49" s="44"/>
      <c r="AG49" s="20"/>
      <c r="AH49" s="21"/>
      <c r="AI49" s="80" t="s">
        <v>175</v>
      </c>
      <c r="AJ49" s="65" t="s">
        <v>176</v>
      </c>
      <c r="AK49" s="66"/>
      <c r="AL49" s="44" t="s">
        <v>224</v>
      </c>
      <c r="AM49" s="44" t="s">
        <v>227</v>
      </c>
      <c r="AN49" s="16">
        <f t="shared" si="4"/>
        <v>2.3333333333333335</v>
      </c>
      <c r="AO49" s="17">
        <f t="shared" si="1"/>
        <v>2</v>
      </c>
      <c r="AP49" s="127">
        <f t="shared" si="2"/>
        <v>40.57192807192807</v>
      </c>
      <c r="AR49" s="21">
        <v>1</v>
      </c>
      <c r="AS49" s="73">
        <f t="shared" si="3"/>
        <v>9.0909090909090917</v>
      </c>
    </row>
    <row r="50" spans="1:45" ht="15" thickBot="1" x14ac:dyDescent="0.35">
      <c r="A50" s="39" t="s">
        <v>68</v>
      </c>
      <c r="B50" s="19">
        <v>3</v>
      </c>
      <c r="C50" s="20">
        <v>2</v>
      </c>
      <c r="D50" s="75">
        <v>66.666666666666657</v>
      </c>
      <c r="E50" s="19">
        <v>0</v>
      </c>
      <c r="F50" s="20">
        <v>1</v>
      </c>
      <c r="G50" s="75">
        <v>8.3333333333333321</v>
      </c>
      <c r="H50" s="19">
        <v>3</v>
      </c>
      <c r="I50" s="20">
        <v>1</v>
      </c>
      <c r="J50" s="75">
        <v>46.153846153846153</v>
      </c>
      <c r="K50" s="89" t="s">
        <v>96</v>
      </c>
      <c r="L50" s="90" t="s">
        <v>96</v>
      </c>
      <c r="M50" s="91"/>
      <c r="N50" s="19"/>
      <c r="O50" s="20"/>
      <c r="P50" s="21"/>
      <c r="Q50" s="19">
        <v>3</v>
      </c>
      <c r="R50" s="20">
        <v>1</v>
      </c>
      <c r="S50" s="75">
        <v>50</v>
      </c>
      <c r="T50" s="19"/>
      <c r="U50" s="20"/>
      <c r="V50" s="75">
        <v>0</v>
      </c>
      <c r="W50" s="19"/>
      <c r="X50" s="20"/>
      <c r="Y50" s="21"/>
      <c r="Z50" s="19"/>
      <c r="AA50" s="20"/>
      <c r="AB50" s="22"/>
      <c r="AC50" s="19"/>
      <c r="AD50" s="20"/>
      <c r="AE50" s="21"/>
      <c r="AF50" s="44"/>
      <c r="AG50" s="20"/>
      <c r="AH50" s="21"/>
      <c r="AI50" s="80" t="s">
        <v>192</v>
      </c>
      <c r="AJ50" s="65" t="s">
        <v>193</v>
      </c>
      <c r="AK50" s="66"/>
      <c r="AL50" s="44" t="s">
        <v>224</v>
      </c>
      <c r="AM50" s="44" t="s">
        <v>224</v>
      </c>
      <c r="AN50" s="16">
        <f t="shared" si="4"/>
        <v>2.25</v>
      </c>
      <c r="AO50" s="17">
        <f t="shared" si="1"/>
        <v>1.25</v>
      </c>
      <c r="AP50" s="127">
        <f t="shared" si="2"/>
        <v>34.230769230769226</v>
      </c>
      <c r="AR50" s="21"/>
      <c r="AS50" s="73">
        <f t="shared" si="3"/>
        <v>0</v>
      </c>
    </row>
    <row r="51" spans="1:45" ht="15" thickBot="1" x14ac:dyDescent="0.35">
      <c r="A51" s="38" t="s">
        <v>69</v>
      </c>
      <c r="B51" s="19">
        <v>3</v>
      </c>
      <c r="C51" s="20">
        <v>2</v>
      </c>
      <c r="D51" s="75">
        <v>33.333333333333329</v>
      </c>
      <c r="E51" s="19">
        <v>3</v>
      </c>
      <c r="F51" s="20">
        <v>2</v>
      </c>
      <c r="G51" s="75">
        <v>58.333333333333336</v>
      </c>
      <c r="H51" s="19">
        <v>2</v>
      </c>
      <c r="I51" s="20">
        <v>2</v>
      </c>
      <c r="J51" s="75">
        <v>61.53846153846154</v>
      </c>
      <c r="K51" s="19">
        <v>1</v>
      </c>
      <c r="L51" s="20">
        <v>2</v>
      </c>
      <c r="M51" s="75">
        <v>30.76923076923077</v>
      </c>
      <c r="N51" s="19">
        <v>3</v>
      </c>
      <c r="O51" s="20"/>
      <c r="P51" s="21"/>
      <c r="Q51" s="19">
        <v>3</v>
      </c>
      <c r="R51" s="20">
        <v>2</v>
      </c>
      <c r="S51" s="75">
        <v>64.285714285714292</v>
      </c>
      <c r="T51" s="19"/>
      <c r="U51" s="20"/>
      <c r="V51" s="75">
        <v>54.54545454545454</v>
      </c>
      <c r="W51" s="19"/>
      <c r="X51" s="20"/>
      <c r="Y51" s="21"/>
      <c r="Z51" s="19"/>
      <c r="AA51" s="20"/>
      <c r="AB51" s="22"/>
      <c r="AC51" s="19"/>
      <c r="AD51" s="20"/>
      <c r="AE51" s="21"/>
      <c r="AF51" s="44"/>
      <c r="AG51" s="20"/>
      <c r="AH51" s="21"/>
      <c r="AI51" s="80" t="s">
        <v>137</v>
      </c>
      <c r="AJ51" s="65"/>
      <c r="AK51" s="66"/>
      <c r="AL51" s="44"/>
      <c r="AM51" s="44"/>
      <c r="AN51" s="16">
        <f t="shared" si="4"/>
        <v>2.5</v>
      </c>
      <c r="AO51" s="17">
        <f t="shared" si="1"/>
        <v>2</v>
      </c>
      <c r="AP51" s="127">
        <f t="shared" si="2"/>
        <v>50.467587967587974</v>
      </c>
      <c r="AR51" s="21">
        <v>6</v>
      </c>
      <c r="AS51" s="73">
        <f t="shared" si="3"/>
        <v>54.54545454545454</v>
      </c>
    </row>
    <row r="52" spans="1:45" ht="15" thickBot="1" x14ac:dyDescent="0.35">
      <c r="A52" s="39" t="s">
        <v>70</v>
      </c>
      <c r="B52" s="19">
        <v>0</v>
      </c>
      <c r="C52" s="20">
        <v>1</v>
      </c>
      <c r="D52" s="75">
        <v>73.333333333333329</v>
      </c>
      <c r="E52" s="19">
        <v>0</v>
      </c>
      <c r="F52" s="20">
        <v>1</v>
      </c>
      <c r="G52" s="75">
        <v>8.3333333333333321</v>
      </c>
      <c r="H52" s="19">
        <v>3</v>
      </c>
      <c r="I52" s="20">
        <v>1</v>
      </c>
      <c r="J52" s="75">
        <v>30.76923076923077</v>
      </c>
      <c r="K52" s="19">
        <v>3</v>
      </c>
      <c r="L52" s="20">
        <v>1</v>
      </c>
      <c r="M52" s="75">
        <v>30.76923076923077</v>
      </c>
      <c r="N52" s="19">
        <v>0</v>
      </c>
      <c r="O52" s="20"/>
      <c r="P52" s="21"/>
      <c r="Q52" s="19">
        <v>3</v>
      </c>
      <c r="R52" s="20">
        <v>1</v>
      </c>
      <c r="S52" s="75">
        <v>28.571428571428569</v>
      </c>
      <c r="T52" s="19"/>
      <c r="U52" s="20"/>
      <c r="V52" s="75">
        <v>54.54545454545454</v>
      </c>
      <c r="W52" s="19"/>
      <c r="X52" s="20"/>
      <c r="Y52" s="21"/>
      <c r="Z52" s="19"/>
      <c r="AA52" s="20"/>
      <c r="AB52" s="22"/>
      <c r="AC52" s="19"/>
      <c r="AD52" s="20"/>
      <c r="AE52" s="21"/>
      <c r="AF52" s="44"/>
      <c r="AG52" s="20"/>
      <c r="AH52" s="21"/>
      <c r="AI52" s="80" t="s">
        <v>189</v>
      </c>
      <c r="AJ52" s="65" t="s">
        <v>190</v>
      </c>
      <c r="AK52" s="66"/>
      <c r="AL52" s="44" t="s">
        <v>224</v>
      </c>
      <c r="AM52" s="44" t="s">
        <v>225</v>
      </c>
      <c r="AN52" s="16">
        <f t="shared" si="4"/>
        <v>1.5</v>
      </c>
      <c r="AO52" s="17">
        <f t="shared" si="1"/>
        <v>1</v>
      </c>
      <c r="AP52" s="127">
        <f t="shared" si="2"/>
        <v>37.720335220335222</v>
      </c>
      <c r="AR52" s="21">
        <v>6</v>
      </c>
      <c r="AS52" s="73">
        <f t="shared" si="3"/>
        <v>54.54545454545454</v>
      </c>
    </row>
    <row r="53" spans="1:45" ht="15" thickBot="1" x14ac:dyDescent="0.35">
      <c r="A53" s="38" t="s">
        <v>71</v>
      </c>
      <c r="B53" s="19">
        <v>3</v>
      </c>
      <c r="C53" s="20">
        <v>3</v>
      </c>
      <c r="D53" s="75">
        <v>100</v>
      </c>
      <c r="E53" s="19">
        <v>3</v>
      </c>
      <c r="F53" s="20">
        <v>3</v>
      </c>
      <c r="G53" s="75">
        <v>100</v>
      </c>
      <c r="H53" s="19">
        <v>3</v>
      </c>
      <c r="I53" s="20">
        <v>3</v>
      </c>
      <c r="J53" s="75">
        <v>46.153846153846153</v>
      </c>
      <c r="K53" s="19">
        <v>3</v>
      </c>
      <c r="L53" s="20">
        <v>3</v>
      </c>
      <c r="M53" s="91"/>
      <c r="N53" s="19"/>
      <c r="O53" s="20"/>
      <c r="P53" s="21"/>
      <c r="Q53" s="19">
        <v>3</v>
      </c>
      <c r="R53" s="20">
        <v>3</v>
      </c>
      <c r="S53" s="75">
        <v>100</v>
      </c>
      <c r="T53" s="19"/>
      <c r="U53" s="20"/>
      <c r="V53" s="75">
        <v>72.727272727272734</v>
      </c>
      <c r="W53" s="19"/>
      <c r="X53" s="20"/>
      <c r="Y53" s="21"/>
      <c r="Z53" s="19"/>
      <c r="AA53" s="20"/>
      <c r="AB53" s="22"/>
      <c r="AC53" s="19"/>
      <c r="AD53" s="20"/>
      <c r="AE53" s="21"/>
      <c r="AF53" s="44"/>
      <c r="AG53" s="20"/>
      <c r="AH53" s="21"/>
      <c r="AI53" s="80" t="s">
        <v>184</v>
      </c>
      <c r="AJ53" s="65"/>
      <c r="AK53" s="66"/>
      <c r="AL53" s="44" t="s">
        <v>21</v>
      </c>
      <c r="AM53" s="44" t="s">
        <v>21</v>
      </c>
      <c r="AN53" s="16">
        <f t="shared" si="4"/>
        <v>3</v>
      </c>
      <c r="AO53" s="17">
        <f t="shared" si="1"/>
        <v>3</v>
      </c>
      <c r="AP53" s="127">
        <f t="shared" si="2"/>
        <v>83.776223776223787</v>
      </c>
      <c r="AR53" s="21">
        <v>8</v>
      </c>
      <c r="AS53" s="73">
        <f t="shared" si="3"/>
        <v>72.727272727272734</v>
      </c>
    </row>
    <row r="54" spans="1:45" ht="15" thickBot="1" x14ac:dyDescent="0.35">
      <c r="A54" s="39" t="s">
        <v>72</v>
      </c>
      <c r="B54" s="19">
        <v>3</v>
      </c>
      <c r="C54" s="20">
        <v>3</v>
      </c>
      <c r="D54" s="75">
        <v>100</v>
      </c>
      <c r="E54" s="19">
        <v>3</v>
      </c>
      <c r="F54" s="20">
        <v>3</v>
      </c>
      <c r="G54" s="75">
        <v>100</v>
      </c>
      <c r="H54" s="19">
        <v>3</v>
      </c>
      <c r="I54" s="20">
        <v>3</v>
      </c>
      <c r="J54" s="75">
        <v>100</v>
      </c>
      <c r="K54" s="19">
        <v>3</v>
      </c>
      <c r="L54" s="20">
        <v>3</v>
      </c>
      <c r="M54" s="75">
        <v>84.615384615384613</v>
      </c>
      <c r="N54" s="19">
        <v>3</v>
      </c>
      <c r="O54" s="20"/>
      <c r="P54" s="21"/>
      <c r="Q54" s="19">
        <v>3</v>
      </c>
      <c r="R54" s="20">
        <v>3</v>
      </c>
      <c r="S54" s="75">
        <v>85.714285714285708</v>
      </c>
      <c r="T54" s="19"/>
      <c r="U54" s="20"/>
      <c r="V54" s="75">
        <v>72.727272727272734</v>
      </c>
      <c r="W54" s="19"/>
      <c r="X54" s="20"/>
      <c r="Y54" s="21"/>
      <c r="Z54" s="19"/>
      <c r="AA54" s="20"/>
      <c r="AB54" s="22"/>
      <c r="AC54" s="19"/>
      <c r="AD54" s="20"/>
      <c r="AE54" s="21"/>
      <c r="AF54" s="44"/>
      <c r="AG54" s="20"/>
      <c r="AH54" s="21"/>
      <c r="AI54" s="44" t="s">
        <v>100</v>
      </c>
      <c r="AJ54" s="65"/>
      <c r="AK54" s="66"/>
      <c r="AL54" s="44" t="s">
        <v>21</v>
      </c>
      <c r="AM54" s="44" t="s">
        <v>21</v>
      </c>
      <c r="AN54" s="16">
        <f t="shared" si="4"/>
        <v>3</v>
      </c>
      <c r="AO54" s="17">
        <f t="shared" si="1"/>
        <v>3</v>
      </c>
      <c r="AP54" s="127">
        <f t="shared" si="2"/>
        <v>90.509490509490504</v>
      </c>
      <c r="AR54" s="21">
        <v>8</v>
      </c>
      <c r="AS54" s="73">
        <f t="shared" si="3"/>
        <v>72.727272727272734</v>
      </c>
    </row>
    <row r="55" spans="1:45" ht="15" thickBot="1" x14ac:dyDescent="0.35">
      <c r="A55" s="38" t="s">
        <v>73</v>
      </c>
      <c r="B55" s="19">
        <v>3</v>
      </c>
      <c r="C55" s="20">
        <v>3</v>
      </c>
      <c r="D55" s="75">
        <v>100</v>
      </c>
      <c r="E55" s="19">
        <v>2</v>
      </c>
      <c r="F55" s="20">
        <v>3</v>
      </c>
      <c r="G55" s="75">
        <v>50</v>
      </c>
      <c r="H55" s="19">
        <v>2</v>
      </c>
      <c r="I55" s="20">
        <v>3</v>
      </c>
      <c r="J55" s="75">
        <v>46.153846153846153</v>
      </c>
      <c r="K55" s="19">
        <v>3</v>
      </c>
      <c r="L55" s="20">
        <v>3</v>
      </c>
      <c r="M55" s="75">
        <v>69.230769230769226</v>
      </c>
      <c r="N55" s="19">
        <v>3</v>
      </c>
      <c r="O55" s="20"/>
      <c r="P55" s="21"/>
      <c r="Q55" s="19">
        <v>3</v>
      </c>
      <c r="R55" s="20">
        <v>3</v>
      </c>
      <c r="S55" s="75">
        <v>42.857142857142854</v>
      </c>
      <c r="T55" s="19"/>
      <c r="U55" s="20"/>
      <c r="V55" s="75">
        <v>54.54545454545454</v>
      </c>
      <c r="W55" s="19"/>
      <c r="X55" s="20"/>
      <c r="Y55" s="21"/>
      <c r="Z55" s="19"/>
      <c r="AA55" s="20"/>
      <c r="AB55" s="22"/>
      <c r="AC55" s="19"/>
      <c r="AD55" s="20"/>
      <c r="AE55" s="21"/>
      <c r="AF55" s="44"/>
      <c r="AG55" s="20"/>
      <c r="AH55" s="21"/>
      <c r="AI55" s="80" t="s">
        <v>111</v>
      </c>
      <c r="AJ55" s="65" t="s">
        <v>112</v>
      </c>
      <c r="AK55" s="66"/>
      <c r="AL55" s="44" t="s">
        <v>227</v>
      </c>
      <c r="AM55" s="44" t="s">
        <v>14</v>
      </c>
      <c r="AN55" s="16">
        <f t="shared" si="4"/>
        <v>2.6666666666666665</v>
      </c>
      <c r="AO55" s="17">
        <f t="shared" si="1"/>
        <v>3</v>
      </c>
      <c r="AP55" s="127">
        <f t="shared" si="2"/>
        <v>60.464535464535459</v>
      </c>
      <c r="AR55" s="21">
        <v>6</v>
      </c>
      <c r="AS55" s="73">
        <f t="shared" si="3"/>
        <v>54.54545454545454</v>
      </c>
    </row>
    <row r="56" spans="1:45" ht="15" thickBot="1" x14ac:dyDescent="0.35">
      <c r="A56" s="39" t="s">
        <v>74</v>
      </c>
      <c r="B56" s="19">
        <v>3</v>
      </c>
      <c r="C56" s="20">
        <v>3</v>
      </c>
      <c r="D56" s="75">
        <v>80</v>
      </c>
      <c r="E56" s="19">
        <v>3</v>
      </c>
      <c r="F56" s="20">
        <v>2</v>
      </c>
      <c r="G56" s="75">
        <v>66.666666666666657</v>
      </c>
      <c r="H56" s="19">
        <v>2</v>
      </c>
      <c r="I56" s="20">
        <v>2</v>
      </c>
      <c r="J56" s="75">
        <v>38.461538461538467</v>
      </c>
      <c r="K56" s="19">
        <v>3</v>
      </c>
      <c r="L56" s="20">
        <v>2</v>
      </c>
      <c r="M56" s="75">
        <v>23.076923076923077</v>
      </c>
      <c r="N56" s="19">
        <v>3</v>
      </c>
      <c r="O56" s="20"/>
      <c r="P56" s="21"/>
      <c r="Q56" s="19">
        <v>2</v>
      </c>
      <c r="R56" s="20">
        <v>2</v>
      </c>
      <c r="S56" s="75">
        <v>50</v>
      </c>
      <c r="T56" s="19"/>
      <c r="U56" s="20"/>
      <c r="V56" s="75">
        <v>54.54545454545454</v>
      </c>
      <c r="W56" s="19"/>
      <c r="X56" s="20"/>
      <c r="Y56" s="21"/>
      <c r="Z56" s="19"/>
      <c r="AA56" s="20"/>
      <c r="AB56" s="22"/>
      <c r="AC56" s="19"/>
      <c r="AD56" s="20"/>
      <c r="AE56" s="21"/>
      <c r="AF56" s="44"/>
      <c r="AG56" s="20"/>
      <c r="AH56" s="21"/>
      <c r="AI56" s="80" t="s">
        <v>177</v>
      </c>
      <c r="AJ56" s="80" t="s">
        <v>178</v>
      </c>
      <c r="AK56" s="80"/>
      <c r="AL56" s="44" t="s">
        <v>227</v>
      </c>
      <c r="AM56" s="44" t="s">
        <v>14</v>
      </c>
      <c r="AN56" s="16">
        <f t="shared" si="4"/>
        <v>2.6666666666666665</v>
      </c>
      <c r="AO56" s="17">
        <f t="shared" si="1"/>
        <v>2.2000000000000002</v>
      </c>
      <c r="AP56" s="127">
        <f t="shared" si="2"/>
        <v>52.12509712509712</v>
      </c>
      <c r="AR56" s="21">
        <v>6</v>
      </c>
      <c r="AS56" s="73">
        <f t="shared" si="3"/>
        <v>54.54545454545454</v>
      </c>
    </row>
    <row r="57" spans="1:45" ht="15" thickBot="1" x14ac:dyDescent="0.35">
      <c r="A57" s="38" t="s">
        <v>75</v>
      </c>
      <c r="B57" s="19">
        <v>3</v>
      </c>
      <c r="C57" s="20">
        <v>2</v>
      </c>
      <c r="D57" s="83">
        <v>100</v>
      </c>
      <c r="E57" s="19">
        <v>3</v>
      </c>
      <c r="F57" s="20">
        <v>2</v>
      </c>
      <c r="G57" s="75">
        <v>75</v>
      </c>
      <c r="H57" s="19">
        <v>2</v>
      </c>
      <c r="I57" s="20">
        <v>2</v>
      </c>
      <c r="J57" s="75">
        <v>46.153846153846153</v>
      </c>
      <c r="K57" s="19">
        <v>2</v>
      </c>
      <c r="L57" s="20">
        <v>2</v>
      </c>
      <c r="M57" s="91"/>
      <c r="N57" s="19"/>
      <c r="O57" s="20"/>
      <c r="P57" s="21"/>
      <c r="Q57" s="19">
        <v>3</v>
      </c>
      <c r="R57" s="20">
        <v>2</v>
      </c>
      <c r="S57" s="75">
        <v>100</v>
      </c>
      <c r="T57" s="19"/>
      <c r="U57" s="20"/>
      <c r="V57" s="75">
        <v>63.636363636363633</v>
      </c>
      <c r="W57" s="19"/>
      <c r="X57" s="20"/>
      <c r="Y57" s="21"/>
      <c r="Z57" s="19"/>
      <c r="AA57" s="20"/>
      <c r="AB57" s="22"/>
      <c r="AC57" s="19"/>
      <c r="AD57" s="20"/>
      <c r="AE57" s="21"/>
      <c r="AF57" s="44"/>
      <c r="AG57" s="20"/>
      <c r="AH57" s="21"/>
      <c r="AI57" s="80" t="s">
        <v>207</v>
      </c>
      <c r="AJ57" s="80"/>
      <c r="AK57" s="80"/>
      <c r="AL57" s="69" t="s">
        <v>18</v>
      </c>
      <c r="AM57" s="69" t="s">
        <v>14</v>
      </c>
      <c r="AN57" s="16">
        <f t="shared" si="4"/>
        <v>2.6</v>
      </c>
      <c r="AO57" s="17">
        <f t="shared" si="1"/>
        <v>2</v>
      </c>
      <c r="AP57" s="127">
        <f t="shared" si="2"/>
        <v>76.95804195804196</v>
      </c>
      <c r="AR57" s="21">
        <v>7</v>
      </c>
      <c r="AS57" s="73">
        <f t="shared" si="3"/>
        <v>63.636363636363633</v>
      </c>
    </row>
    <row r="58" spans="1:45" ht="15" thickBot="1" x14ac:dyDescent="0.35">
      <c r="A58" s="39" t="s">
        <v>76</v>
      </c>
      <c r="B58" s="19">
        <v>2</v>
      </c>
      <c r="C58" s="20">
        <v>2</v>
      </c>
      <c r="D58" s="83">
        <v>80</v>
      </c>
      <c r="E58" s="19">
        <v>3</v>
      </c>
      <c r="F58" s="20">
        <v>2</v>
      </c>
      <c r="G58" s="75">
        <v>100</v>
      </c>
      <c r="H58" s="19">
        <v>2</v>
      </c>
      <c r="I58" s="20">
        <v>2</v>
      </c>
      <c r="J58" s="75">
        <v>100</v>
      </c>
      <c r="K58" s="19">
        <v>3</v>
      </c>
      <c r="L58" s="20">
        <v>2</v>
      </c>
      <c r="M58" s="75">
        <v>76.923076923076934</v>
      </c>
      <c r="N58" s="19">
        <v>2</v>
      </c>
      <c r="O58" s="20"/>
      <c r="P58" s="21"/>
      <c r="Q58" s="19">
        <v>3</v>
      </c>
      <c r="R58" s="20">
        <v>2</v>
      </c>
      <c r="S58" s="75">
        <v>92.857142857142861</v>
      </c>
      <c r="T58" s="19"/>
      <c r="U58" s="20"/>
      <c r="V58" s="75">
        <v>90.909090909090907</v>
      </c>
      <c r="W58" s="19"/>
      <c r="X58" s="20"/>
      <c r="Y58" s="21"/>
      <c r="Z58" s="19"/>
      <c r="AA58" s="20"/>
      <c r="AB58" s="22"/>
      <c r="AC58" s="19"/>
      <c r="AD58" s="20"/>
      <c r="AE58" s="21"/>
      <c r="AF58" s="44"/>
      <c r="AG58" s="20"/>
      <c r="AH58" s="21"/>
      <c r="AI58" s="80" t="s">
        <v>146</v>
      </c>
      <c r="AJ58" s="80" t="s">
        <v>147</v>
      </c>
      <c r="AK58" s="80" t="s">
        <v>148</v>
      </c>
      <c r="AL58" s="70" t="s">
        <v>227</v>
      </c>
      <c r="AM58" s="70" t="s">
        <v>18</v>
      </c>
      <c r="AN58" s="16">
        <f t="shared" si="4"/>
        <v>2.5</v>
      </c>
      <c r="AO58" s="17">
        <f t="shared" si="1"/>
        <v>2</v>
      </c>
      <c r="AP58" s="127">
        <f t="shared" si="2"/>
        <v>90.114885114885112</v>
      </c>
      <c r="AR58" s="21">
        <v>10</v>
      </c>
      <c r="AS58" s="73">
        <f t="shared" si="3"/>
        <v>90.909090909090907</v>
      </c>
    </row>
    <row r="59" spans="1:45" ht="15" thickBot="1" x14ac:dyDescent="0.35">
      <c r="A59" s="38" t="s">
        <v>77</v>
      </c>
      <c r="B59" s="19">
        <v>3</v>
      </c>
      <c r="C59" s="20">
        <v>3</v>
      </c>
      <c r="D59" s="83">
        <v>80</v>
      </c>
      <c r="E59" s="19">
        <v>3</v>
      </c>
      <c r="F59" s="20">
        <v>3</v>
      </c>
      <c r="G59" s="75">
        <v>75</v>
      </c>
      <c r="H59" s="19">
        <v>3</v>
      </c>
      <c r="I59" s="20">
        <v>3</v>
      </c>
      <c r="J59" s="75">
        <v>84.615384615384613</v>
      </c>
      <c r="K59" s="19">
        <v>3</v>
      </c>
      <c r="L59" s="20">
        <v>3</v>
      </c>
      <c r="M59" s="75">
        <v>92.307692307692307</v>
      </c>
      <c r="N59" s="19">
        <v>3</v>
      </c>
      <c r="O59" s="20"/>
      <c r="P59" s="21"/>
      <c r="Q59" s="19">
        <v>3</v>
      </c>
      <c r="R59" s="20">
        <v>3</v>
      </c>
      <c r="S59" s="75">
        <v>85.714285714285708</v>
      </c>
      <c r="T59" s="19"/>
      <c r="U59" s="20"/>
      <c r="V59" s="75">
        <v>72.727272727272734</v>
      </c>
      <c r="W59" s="19"/>
      <c r="X59" s="20"/>
      <c r="Y59" s="21"/>
      <c r="Z59" s="19"/>
      <c r="AA59" s="20"/>
      <c r="AB59" s="22"/>
      <c r="AC59" s="19"/>
      <c r="AD59" s="20"/>
      <c r="AE59" s="21"/>
      <c r="AF59" s="44"/>
      <c r="AG59" s="20"/>
      <c r="AH59" s="21"/>
      <c r="AI59" s="80" t="s">
        <v>168</v>
      </c>
      <c r="AJ59" s="80" t="s">
        <v>169</v>
      </c>
      <c r="AK59" s="80" t="s">
        <v>170</v>
      </c>
      <c r="AL59" s="70" t="s">
        <v>18</v>
      </c>
      <c r="AM59" s="70" t="s">
        <v>226</v>
      </c>
      <c r="AN59" s="16">
        <f t="shared" si="4"/>
        <v>3</v>
      </c>
      <c r="AO59" s="17">
        <f t="shared" si="1"/>
        <v>3</v>
      </c>
      <c r="AP59" s="127">
        <f t="shared" si="2"/>
        <v>81.727439227439234</v>
      </c>
      <c r="AR59" s="21">
        <v>8</v>
      </c>
      <c r="AS59" s="73">
        <f t="shared" si="3"/>
        <v>72.727272727272734</v>
      </c>
    </row>
    <row r="60" spans="1:45" ht="15" thickBot="1" x14ac:dyDescent="0.35">
      <c r="A60" s="39" t="s">
        <v>78</v>
      </c>
      <c r="B60" s="19">
        <v>3</v>
      </c>
      <c r="C60" s="20">
        <v>3</v>
      </c>
      <c r="D60" s="83">
        <v>93.333333333333329</v>
      </c>
      <c r="E60" s="19">
        <v>3</v>
      </c>
      <c r="F60" s="20">
        <v>3</v>
      </c>
      <c r="G60" s="75">
        <v>100</v>
      </c>
      <c r="H60" s="19">
        <v>3</v>
      </c>
      <c r="I60" s="20">
        <v>3</v>
      </c>
      <c r="J60" s="75">
        <v>100</v>
      </c>
      <c r="K60" s="19">
        <v>3</v>
      </c>
      <c r="L60" s="20">
        <v>3</v>
      </c>
      <c r="M60" s="75">
        <v>100</v>
      </c>
      <c r="N60" s="19">
        <v>3</v>
      </c>
      <c r="O60" s="20"/>
      <c r="P60" s="21"/>
      <c r="Q60" s="19">
        <v>3</v>
      </c>
      <c r="R60" s="20">
        <v>3</v>
      </c>
      <c r="S60" s="75">
        <v>78.571428571428569</v>
      </c>
      <c r="T60" s="19"/>
      <c r="U60" s="20"/>
      <c r="V60" s="75">
        <v>81.818181818181827</v>
      </c>
      <c r="W60" s="19"/>
      <c r="X60" s="20"/>
      <c r="Y60" s="21"/>
      <c r="Z60" s="19"/>
      <c r="AA60" s="20"/>
      <c r="AB60" s="22"/>
      <c r="AC60" s="19"/>
      <c r="AD60" s="20"/>
      <c r="AE60" s="21"/>
      <c r="AF60" s="44"/>
      <c r="AG60" s="20"/>
      <c r="AH60" s="21"/>
      <c r="AI60" s="80" t="s">
        <v>145</v>
      </c>
      <c r="AJ60" s="80"/>
      <c r="AK60" s="80"/>
      <c r="AL60" s="70" t="s">
        <v>21</v>
      </c>
      <c r="AM60" s="70" t="s">
        <v>21</v>
      </c>
      <c r="AN60" s="16">
        <f t="shared" si="4"/>
        <v>3</v>
      </c>
      <c r="AO60" s="17">
        <f t="shared" si="1"/>
        <v>3</v>
      </c>
      <c r="AP60" s="127">
        <f t="shared" si="2"/>
        <v>92.287157287157285</v>
      </c>
      <c r="AR60" s="21">
        <v>9</v>
      </c>
      <c r="AS60" s="73">
        <f t="shared" si="3"/>
        <v>81.818181818181827</v>
      </c>
    </row>
    <row r="61" spans="1:45" ht="15" thickBot="1" x14ac:dyDescent="0.35">
      <c r="A61" s="38" t="s">
        <v>79</v>
      </c>
      <c r="B61" s="19">
        <v>3</v>
      </c>
      <c r="C61" s="20">
        <v>3</v>
      </c>
      <c r="D61" s="83">
        <v>93.333333333333329</v>
      </c>
      <c r="E61" s="19">
        <v>3</v>
      </c>
      <c r="F61" s="20">
        <v>3</v>
      </c>
      <c r="G61" s="75">
        <v>100</v>
      </c>
      <c r="H61" s="19">
        <v>3</v>
      </c>
      <c r="I61" s="20">
        <v>3</v>
      </c>
      <c r="J61" s="75">
        <v>76.923076923076934</v>
      </c>
      <c r="K61" s="19">
        <v>3</v>
      </c>
      <c r="L61" s="20">
        <v>3</v>
      </c>
      <c r="M61" s="75">
        <v>100</v>
      </c>
      <c r="N61" s="19">
        <v>3</v>
      </c>
      <c r="O61" s="20"/>
      <c r="P61" s="21"/>
      <c r="Q61" s="19">
        <v>3</v>
      </c>
      <c r="R61" s="20">
        <v>3</v>
      </c>
      <c r="S61" s="75">
        <v>100</v>
      </c>
      <c r="T61" s="19"/>
      <c r="U61" s="20"/>
      <c r="V61" s="75">
        <v>81.818181818181827</v>
      </c>
      <c r="W61" s="19"/>
      <c r="X61" s="20"/>
      <c r="Y61" s="21"/>
      <c r="Z61" s="19"/>
      <c r="AA61" s="20"/>
      <c r="AB61" s="22"/>
      <c r="AC61" s="19"/>
      <c r="AD61" s="20"/>
      <c r="AE61" s="21"/>
      <c r="AF61" s="44"/>
      <c r="AG61" s="20"/>
      <c r="AH61" s="21"/>
      <c r="AI61" s="80" t="s">
        <v>188</v>
      </c>
      <c r="AJ61" s="80"/>
      <c r="AK61" s="80"/>
      <c r="AL61" s="70" t="s">
        <v>14</v>
      </c>
      <c r="AM61" s="70" t="s">
        <v>226</v>
      </c>
      <c r="AN61" s="16">
        <f t="shared" si="4"/>
        <v>3</v>
      </c>
      <c r="AO61" s="17">
        <f t="shared" si="1"/>
        <v>3</v>
      </c>
      <c r="AP61" s="127">
        <f t="shared" si="2"/>
        <v>92.012432012432029</v>
      </c>
      <c r="AR61" s="21">
        <v>9</v>
      </c>
      <c r="AS61" s="73">
        <f t="shared" si="3"/>
        <v>81.818181818181827</v>
      </c>
    </row>
    <row r="62" spans="1:45" ht="15" thickBot="1" x14ac:dyDescent="0.35">
      <c r="A62" s="39" t="s">
        <v>80</v>
      </c>
      <c r="B62" s="19">
        <v>3</v>
      </c>
      <c r="C62" s="20">
        <v>3</v>
      </c>
      <c r="D62" s="83">
        <v>33.333333333333329</v>
      </c>
      <c r="E62" s="19">
        <v>3</v>
      </c>
      <c r="F62" s="20">
        <v>3</v>
      </c>
      <c r="G62" s="75">
        <v>100</v>
      </c>
      <c r="H62" s="19">
        <v>3</v>
      </c>
      <c r="I62" s="20">
        <v>3</v>
      </c>
      <c r="J62" s="75">
        <v>69.230769230769226</v>
      </c>
      <c r="K62" s="19">
        <v>2</v>
      </c>
      <c r="L62" s="20">
        <v>3</v>
      </c>
      <c r="M62" s="75">
        <v>69.230769230769226</v>
      </c>
      <c r="N62" s="19">
        <v>2</v>
      </c>
      <c r="O62" s="20"/>
      <c r="P62" s="21"/>
      <c r="Q62" s="19">
        <v>3</v>
      </c>
      <c r="R62" s="20">
        <v>3</v>
      </c>
      <c r="S62" s="75">
        <v>42.857142857142854</v>
      </c>
      <c r="T62" s="19"/>
      <c r="U62" s="20"/>
      <c r="V62" s="75">
        <v>27.27272727272727</v>
      </c>
      <c r="W62" s="19"/>
      <c r="X62" s="20"/>
      <c r="Y62" s="21"/>
      <c r="Z62" s="19"/>
      <c r="AA62" s="20"/>
      <c r="AB62" s="22"/>
      <c r="AC62" s="19"/>
      <c r="AD62" s="20"/>
      <c r="AE62" s="21"/>
      <c r="AF62" s="44"/>
      <c r="AG62" s="20"/>
      <c r="AH62" s="21"/>
      <c r="AI62" s="80" t="s">
        <v>108</v>
      </c>
      <c r="AJ62" s="80" t="s">
        <v>109</v>
      </c>
      <c r="AK62" s="80" t="s">
        <v>110</v>
      </c>
      <c r="AL62" s="70" t="s">
        <v>14</v>
      </c>
      <c r="AM62" s="70" t="s">
        <v>14</v>
      </c>
      <c r="AN62" s="16">
        <f t="shared" si="4"/>
        <v>2.6666666666666665</v>
      </c>
      <c r="AO62" s="17">
        <f t="shared" si="1"/>
        <v>3</v>
      </c>
      <c r="AP62" s="127">
        <f t="shared" si="2"/>
        <v>56.987456987456973</v>
      </c>
      <c r="AR62" s="21">
        <v>3</v>
      </c>
      <c r="AS62" s="73">
        <f t="shared" si="3"/>
        <v>27.27272727272727</v>
      </c>
    </row>
    <row r="63" spans="1:45" ht="15" thickBot="1" x14ac:dyDescent="0.35">
      <c r="A63" s="38" t="s">
        <v>81</v>
      </c>
      <c r="B63" s="19">
        <v>3</v>
      </c>
      <c r="C63" s="20">
        <v>3</v>
      </c>
      <c r="D63" s="83">
        <v>100</v>
      </c>
      <c r="E63" s="19">
        <v>3</v>
      </c>
      <c r="F63" s="20">
        <v>3</v>
      </c>
      <c r="G63" s="75">
        <v>100</v>
      </c>
      <c r="H63" s="19">
        <v>2</v>
      </c>
      <c r="I63" s="20">
        <v>3</v>
      </c>
      <c r="J63" s="75">
        <v>92.307692307692307</v>
      </c>
      <c r="K63" s="19">
        <v>3</v>
      </c>
      <c r="L63" s="20">
        <v>3</v>
      </c>
      <c r="M63" s="75">
        <v>92.307692307692307</v>
      </c>
      <c r="N63" s="19">
        <v>3</v>
      </c>
      <c r="O63" s="20"/>
      <c r="P63" s="21"/>
      <c r="Q63" s="19">
        <v>3</v>
      </c>
      <c r="R63" s="20">
        <v>3</v>
      </c>
      <c r="S63" s="75">
        <v>100</v>
      </c>
      <c r="T63" s="19"/>
      <c r="U63" s="20"/>
      <c r="V63" s="75">
        <v>54.54545454545454</v>
      </c>
      <c r="W63" s="19"/>
      <c r="X63" s="20"/>
      <c r="Y63" s="21"/>
      <c r="Z63" s="19"/>
      <c r="AA63" s="20"/>
      <c r="AB63" s="22"/>
      <c r="AC63" s="19"/>
      <c r="AD63" s="20"/>
      <c r="AE63" s="21"/>
      <c r="AF63" s="44"/>
      <c r="AG63" s="20"/>
      <c r="AH63" s="21"/>
      <c r="AI63" s="80" t="s">
        <v>163</v>
      </c>
      <c r="AJ63" s="80" t="s">
        <v>164</v>
      </c>
      <c r="AK63" s="80"/>
      <c r="AL63" s="70" t="s">
        <v>14</v>
      </c>
      <c r="AM63" s="70" t="s">
        <v>226</v>
      </c>
      <c r="AN63" s="16">
        <f t="shared" si="4"/>
        <v>2.8333333333333335</v>
      </c>
      <c r="AO63" s="17">
        <f t="shared" si="1"/>
        <v>3</v>
      </c>
      <c r="AP63" s="127">
        <f t="shared" si="2"/>
        <v>89.860139860139853</v>
      </c>
      <c r="AR63" s="21">
        <v>6</v>
      </c>
      <c r="AS63" s="73">
        <f t="shared" si="3"/>
        <v>54.54545454545454</v>
      </c>
    </row>
    <row r="64" spans="1:45" ht="15" thickBot="1" x14ac:dyDescent="0.35">
      <c r="A64" s="82" t="s">
        <v>82</v>
      </c>
      <c r="B64" s="62">
        <v>0</v>
      </c>
      <c r="C64" s="63">
        <v>1</v>
      </c>
      <c r="D64" s="84">
        <v>86.666666666666671</v>
      </c>
      <c r="E64" s="62">
        <v>0</v>
      </c>
      <c r="F64" s="63">
        <v>2</v>
      </c>
      <c r="G64" s="85">
        <v>66.666666666666657</v>
      </c>
      <c r="H64" s="62">
        <v>3</v>
      </c>
      <c r="I64" s="63">
        <v>2</v>
      </c>
      <c r="J64" s="85">
        <v>92.307692307692307</v>
      </c>
      <c r="K64" s="62">
        <v>3</v>
      </c>
      <c r="L64" s="63">
        <v>2</v>
      </c>
      <c r="M64" s="92"/>
      <c r="N64" s="62">
        <v>3</v>
      </c>
      <c r="O64" s="63"/>
      <c r="P64" s="64"/>
      <c r="Q64" s="62">
        <v>3</v>
      </c>
      <c r="R64" s="63">
        <v>1</v>
      </c>
      <c r="S64" s="85">
        <v>21.428571428571427</v>
      </c>
      <c r="T64" s="62"/>
      <c r="U64" s="63"/>
      <c r="V64" s="85">
        <v>0</v>
      </c>
      <c r="W64" s="62"/>
      <c r="X64" s="63"/>
      <c r="Y64" s="64"/>
      <c r="Z64" s="62"/>
      <c r="AA64" s="63"/>
      <c r="AB64" s="87"/>
      <c r="AC64" s="62"/>
      <c r="AD64" s="63"/>
      <c r="AE64" s="64"/>
      <c r="AF64" s="88"/>
      <c r="AG64" s="63"/>
      <c r="AH64" s="64"/>
      <c r="AI64" s="80" t="s">
        <v>171</v>
      </c>
      <c r="AJ64" s="80" t="s">
        <v>172</v>
      </c>
      <c r="AK64" s="80"/>
      <c r="AL64" s="71" t="s">
        <v>224</v>
      </c>
      <c r="AM64" s="71" t="s">
        <v>225</v>
      </c>
      <c r="AN64" s="16">
        <f t="shared" si="4"/>
        <v>2</v>
      </c>
      <c r="AO64" s="17">
        <f t="shared" si="1"/>
        <v>1.6</v>
      </c>
      <c r="AP64" s="127">
        <f t="shared" si="2"/>
        <v>53.413919413919416</v>
      </c>
      <c r="AR64" s="64"/>
      <c r="AS64" s="73">
        <f t="shared" si="3"/>
        <v>0</v>
      </c>
    </row>
    <row r="65" spans="16:45" x14ac:dyDescent="0.3">
      <c r="AS65" s="41">
        <f t="shared" si="3"/>
        <v>0</v>
      </c>
    </row>
    <row r="66" spans="16:45" x14ac:dyDescent="0.3">
      <c r="AS66" s="41">
        <f t="shared" si="3"/>
        <v>0</v>
      </c>
    </row>
    <row r="67" spans="16:45" x14ac:dyDescent="0.3">
      <c r="AS67" s="41"/>
    </row>
    <row r="68" spans="16:45" x14ac:dyDescent="0.3">
      <c r="AS68" s="41"/>
    </row>
    <row r="69" spans="16:45" x14ac:dyDescent="0.3">
      <c r="AS69" s="41"/>
    </row>
    <row r="70" spans="16:45" x14ac:dyDescent="0.3">
      <c r="AS70" s="41"/>
    </row>
    <row r="71" spans="16:45" x14ac:dyDescent="0.3">
      <c r="P71" s="41"/>
      <c r="AS71" s="41"/>
    </row>
    <row r="72" spans="16:45" x14ac:dyDescent="0.3">
      <c r="P72" s="41"/>
      <c r="AS72" s="41"/>
    </row>
    <row r="73" spans="16:45" x14ac:dyDescent="0.3">
      <c r="P73" s="41"/>
      <c r="AS73" s="41"/>
    </row>
    <row r="74" spans="16:45" x14ac:dyDescent="0.3">
      <c r="P74" s="41"/>
      <c r="AS74" s="41"/>
    </row>
    <row r="75" spans="16:45" x14ac:dyDescent="0.3">
      <c r="P75" s="41"/>
      <c r="AS75" s="41"/>
    </row>
    <row r="76" spans="16:45" x14ac:dyDescent="0.3">
      <c r="P76" s="41"/>
      <c r="AS76" s="41"/>
    </row>
    <row r="77" spans="16:45" x14ac:dyDescent="0.3">
      <c r="P77" s="41"/>
      <c r="AS77" s="41"/>
    </row>
    <row r="78" spans="16:45" x14ac:dyDescent="0.3">
      <c r="P78" s="41"/>
      <c r="AS78" s="41"/>
    </row>
    <row r="79" spans="16:45" x14ac:dyDescent="0.3">
      <c r="P79" s="41"/>
      <c r="AS79" s="41"/>
    </row>
    <row r="80" spans="16:45" x14ac:dyDescent="0.3">
      <c r="P80" s="41"/>
      <c r="AS80" s="41"/>
    </row>
    <row r="81" spans="16:45" x14ac:dyDescent="0.3">
      <c r="P81" s="41"/>
      <c r="AS81" s="41"/>
    </row>
    <row r="82" spans="16:45" x14ac:dyDescent="0.3">
      <c r="P82" s="41"/>
      <c r="AS82" s="41"/>
    </row>
    <row r="83" spans="16:45" x14ac:dyDescent="0.3">
      <c r="P83" s="41"/>
      <c r="AS83" s="41"/>
    </row>
    <row r="84" spans="16:45" x14ac:dyDescent="0.3">
      <c r="P84" s="41"/>
      <c r="AS84" s="41"/>
    </row>
    <row r="85" spans="16:45" x14ac:dyDescent="0.3">
      <c r="P85" s="41"/>
      <c r="AS85" s="41"/>
    </row>
    <row r="86" spans="16:45" x14ac:dyDescent="0.3">
      <c r="P86" s="41"/>
      <c r="AS86" s="41"/>
    </row>
    <row r="87" spans="16:45" x14ac:dyDescent="0.3">
      <c r="P87" s="41"/>
      <c r="AS87" s="41"/>
    </row>
    <row r="88" spans="16:45" x14ac:dyDescent="0.3">
      <c r="P88" s="41"/>
      <c r="AS88" s="41"/>
    </row>
    <row r="89" spans="16:45" x14ac:dyDescent="0.3">
      <c r="P89" s="41"/>
      <c r="AS89" s="41"/>
    </row>
    <row r="90" spans="16:45" x14ac:dyDescent="0.3">
      <c r="P90" s="41"/>
      <c r="AS90" s="41"/>
    </row>
    <row r="91" spans="16:45" x14ac:dyDescent="0.3">
      <c r="P91" s="41"/>
      <c r="AS91" s="41"/>
    </row>
    <row r="92" spans="16:45" x14ac:dyDescent="0.3">
      <c r="P92" s="41"/>
      <c r="AS92" s="41"/>
    </row>
    <row r="93" spans="16:45" x14ac:dyDescent="0.3">
      <c r="P93" s="41"/>
      <c r="AS93" s="41"/>
    </row>
    <row r="94" spans="16:45" x14ac:dyDescent="0.3">
      <c r="P94" s="41"/>
      <c r="AS94" s="41"/>
    </row>
    <row r="95" spans="16:45" x14ac:dyDescent="0.3">
      <c r="P95" s="41"/>
      <c r="AS95" s="41"/>
    </row>
    <row r="96" spans="16:45" x14ac:dyDescent="0.3">
      <c r="P96" s="41"/>
      <c r="AS96" s="41"/>
    </row>
    <row r="97" spans="16:45" x14ac:dyDescent="0.3">
      <c r="P97" s="41"/>
      <c r="AS97" s="41"/>
    </row>
    <row r="98" spans="16:45" x14ac:dyDescent="0.3">
      <c r="P98" s="41"/>
      <c r="AS98" s="41"/>
    </row>
    <row r="99" spans="16:45" x14ac:dyDescent="0.3">
      <c r="P99" s="41"/>
    </row>
    <row r="100" spans="16:45" x14ac:dyDescent="0.3">
      <c r="P100" s="41"/>
    </row>
    <row r="101" spans="16:45" x14ac:dyDescent="0.3">
      <c r="P101" s="41"/>
    </row>
    <row r="102" spans="16:45" x14ac:dyDescent="0.3">
      <c r="P102" s="41"/>
    </row>
    <row r="103" spans="16:45" x14ac:dyDescent="0.3">
      <c r="P103" s="41"/>
    </row>
    <row r="104" spans="16:45" x14ac:dyDescent="0.3">
      <c r="P104" s="41"/>
    </row>
    <row r="105" spans="16:45" x14ac:dyDescent="0.3">
      <c r="P105" s="41"/>
    </row>
    <row r="106" spans="16:45" x14ac:dyDescent="0.3">
      <c r="P106" s="41"/>
    </row>
    <row r="107" spans="16:45" x14ac:dyDescent="0.3">
      <c r="P107" s="41"/>
    </row>
    <row r="108" spans="16:45" x14ac:dyDescent="0.3">
      <c r="P108" s="41"/>
    </row>
    <row r="109" spans="16:45" x14ac:dyDescent="0.3">
      <c r="P109" s="41"/>
    </row>
    <row r="110" spans="16:45" x14ac:dyDescent="0.3">
      <c r="P110" s="41"/>
    </row>
    <row r="111" spans="16:45" x14ac:dyDescent="0.3">
      <c r="P111" s="41"/>
    </row>
    <row r="112" spans="16:45" x14ac:dyDescent="0.3">
      <c r="P112" s="41"/>
    </row>
    <row r="113" spans="16:16" x14ac:dyDescent="0.3">
      <c r="P113" s="41"/>
    </row>
    <row r="114" spans="16:16" x14ac:dyDescent="0.3">
      <c r="P114" s="41"/>
    </row>
    <row r="115" spans="16:16" x14ac:dyDescent="0.3">
      <c r="P115" s="41"/>
    </row>
    <row r="116" spans="16:16" x14ac:dyDescent="0.3">
      <c r="P116" s="41"/>
    </row>
    <row r="117" spans="16:16" x14ac:dyDescent="0.3">
      <c r="P117" s="41"/>
    </row>
    <row r="118" spans="16:16" x14ac:dyDescent="0.3">
      <c r="P118" s="41"/>
    </row>
    <row r="119" spans="16:16" x14ac:dyDescent="0.3">
      <c r="P119" s="41"/>
    </row>
    <row r="120" spans="16:16" x14ac:dyDescent="0.3">
      <c r="P120" s="41"/>
    </row>
    <row r="121" spans="16:16" x14ac:dyDescent="0.3">
      <c r="P121" s="41"/>
    </row>
    <row r="122" spans="16:16" x14ac:dyDescent="0.3">
      <c r="P122" s="41"/>
    </row>
    <row r="123" spans="16:16" x14ac:dyDescent="0.3">
      <c r="P123" s="41"/>
    </row>
    <row r="124" spans="16:16" x14ac:dyDescent="0.3">
      <c r="P124" s="41"/>
    </row>
    <row r="125" spans="16:16" x14ac:dyDescent="0.3">
      <c r="P125" s="41"/>
    </row>
    <row r="126" spans="16:16" x14ac:dyDescent="0.3">
      <c r="P126" s="41"/>
    </row>
    <row r="127" spans="16:16" x14ac:dyDescent="0.3">
      <c r="P127" s="41"/>
    </row>
    <row r="128" spans="16:16" x14ac:dyDescent="0.3">
      <c r="P128" s="41"/>
    </row>
    <row r="129" spans="16:16" x14ac:dyDescent="0.3">
      <c r="P129" s="41"/>
    </row>
    <row r="130" spans="16:16" x14ac:dyDescent="0.3">
      <c r="P130" s="41"/>
    </row>
    <row r="131" spans="16:16" x14ac:dyDescent="0.3">
      <c r="P131" s="41"/>
    </row>
    <row r="132" spans="16:16" x14ac:dyDescent="0.3">
      <c r="P132" s="41"/>
    </row>
    <row r="133" spans="16:16" x14ac:dyDescent="0.3">
      <c r="P133" s="41"/>
    </row>
    <row r="134" spans="16:16" x14ac:dyDescent="0.3">
      <c r="P134" s="41"/>
    </row>
    <row r="135" spans="16:16" x14ac:dyDescent="0.3">
      <c r="P135" s="41"/>
    </row>
    <row r="136" spans="16:16" x14ac:dyDescent="0.3">
      <c r="P136" s="41"/>
    </row>
    <row r="137" spans="16:16" x14ac:dyDescent="0.3">
      <c r="P137" s="41"/>
    </row>
    <row r="138" spans="16:16" x14ac:dyDescent="0.3">
      <c r="P138" s="41"/>
    </row>
    <row r="139" spans="16:16" x14ac:dyDescent="0.3">
      <c r="P139" s="41"/>
    </row>
    <row r="140" spans="16:16" x14ac:dyDescent="0.3">
      <c r="P140" s="41"/>
    </row>
    <row r="141" spans="16:16" x14ac:dyDescent="0.3">
      <c r="P141" s="41"/>
    </row>
    <row r="142" spans="16:16" x14ac:dyDescent="0.3">
      <c r="P142" s="41"/>
    </row>
    <row r="143" spans="16:16" x14ac:dyDescent="0.3">
      <c r="P143" s="41"/>
    </row>
    <row r="144" spans="16:16" x14ac:dyDescent="0.3">
      <c r="P144" s="41"/>
    </row>
    <row r="145" spans="16:16" x14ac:dyDescent="0.3">
      <c r="P145" s="41"/>
    </row>
    <row r="146" spans="16:16" x14ac:dyDescent="0.3">
      <c r="P146" s="41"/>
    </row>
    <row r="147" spans="16:16" x14ac:dyDescent="0.3">
      <c r="P147" s="41"/>
    </row>
    <row r="148" spans="16:16" x14ac:dyDescent="0.3">
      <c r="P148" s="41"/>
    </row>
    <row r="149" spans="16:16" x14ac:dyDescent="0.3">
      <c r="P149" s="41"/>
    </row>
    <row r="150" spans="16:16" x14ac:dyDescent="0.3">
      <c r="P150" s="41"/>
    </row>
    <row r="151" spans="16:16" x14ac:dyDescent="0.3">
      <c r="P151" s="41"/>
    </row>
    <row r="152" spans="16:16" x14ac:dyDescent="0.3">
      <c r="P152" s="41"/>
    </row>
    <row r="153" spans="16:16" x14ac:dyDescent="0.3">
      <c r="P153" s="41"/>
    </row>
    <row r="154" spans="16:16" x14ac:dyDescent="0.3">
      <c r="P154" s="41"/>
    </row>
    <row r="155" spans="16:16" x14ac:dyDescent="0.3">
      <c r="P155" s="41"/>
    </row>
    <row r="156" spans="16:16" x14ac:dyDescent="0.3">
      <c r="P156" s="41"/>
    </row>
    <row r="157" spans="16:16" x14ac:dyDescent="0.3">
      <c r="P157" s="41"/>
    </row>
    <row r="158" spans="16:16" x14ac:dyDescent="0.3">
      <c r="P158" s="41"/>
    </row>
    <row r="159" spans="16:16" x14ac:dyDescent="0.3">
      <c r="P159" s="41"/>
    </row>
    <row r="160" spans="16:16" x14ac:dyDescent="0.3">
      <c r="P160" s="41"/>
    </row>
    <row r="161" spans="16:16" x14ac:dyDescent="0.3">
      <c r="P161" s="41"/>
    </row>
    <row r="162" spans="16:16" x14ac:dyDescent="0.3">
      <c r="P162" s="41"/>
    </row>
    <row r="163" spans="16:16" x14ac:dyDescent="0.3">
      <c r="P163" s="41"/>
    </row>
  </sheetData>
  <mergeCells count="13">
    <mergeCell ref="AC2:AE2"/>
    <mergeCell ref="AF2:AH2"/>
    <mergeCell ref="AI2:AK2"/>
    <mergeCell ref="AN2:AP2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6CF-CAF3-4046-9BFD-87F9636BCD8D}">
  <dimension ref="A1:AO186"/>
  <sheetViews>
    <sheetView topLeftCell="A63" workbookViewId="0">
      <selection activeCell="V78" sqref="V78"/>
    </sheetView>
  </sheetViews>
  <sheetFormatPr defaultColWidth="11.5546875" defaultRowHeight="14.4" x14ac:dyDescent="0.3"/>
  <cols>
    <col min="2" max="37" width="4.44140625" customWidth="1"/>
    <col min="38" max="38" width="11" customWidth="1"/>
    <col min="39" max="41" width="4.44140625" customWidth="1"/>
  </cols>
  <sheetData>
    <row r="1" spans="1:41" s="34" customFormat="1" ht="22.35" customHeight="1" thickBot="1" x14ac:dyDescent="0.45">
      <c r="A1" s="34" t="s">
        <v>0</v>
      </c>
      <c r="B1" s="34" t="s">
        <v>1</v>
      </c>
      <c r="C1" s="34">
        <v>8</v>
      </c>
      <c r="D1" s="34" t="s">
        <v>2</v>
      </c>
      <c r="E1" s="34">
        <v>3</v>
      </c>
    </row>
    <row r="2" spans="1:41" ht="126" customHeight="1" thickBot="1" x14ac:dyDescent="0.35">
      <c r="A2" s="1" t="s">
        <v>3</v>
      </c>
      <c r="B2" s="131" t="s">
        <v>83</v>
      </c>
      <c r="C2" s="129"/>
      <c r="D2" s="132"/>
      <c r="E2" s="131" t="s">
        <v>84</v>
      </c>
      <c r="F2" s="129"/>
      <c r="G2" s="132"/>
      <c r="H2" s="131" t="s">
        <v>85</v>
      </c>
      <c r="I2" s="129"/>
      <c r="J2" s="132"/>
      <c r="K2" s="128" t="s">
        <v>86</v>
      </c>
      <c r="L2" s="129"/>
      <c r="M2" s="130"/>
      <c r="N2" s="128" t="s">
        <v>87</v>
      </c>
      <c r="O2" s="129"/>
      <c r="P2" s="130"/>
      <c r="Q2" s="128" t="s">
        <v>88</v>
      </c>
      <c r="R2" s="129"/>
      <c r="S2" s="130"/>
      <c r="T2" s="128"/>
      <c r="U2" s="129"/>
      <c r="V2" s="130"/>
      <c r="W2" s="136"/>
      <c r="X2" s="137"/>
      <c r="Y2" s="138"/>
      <c r="Z2" s="128"/>
      <c r="AA2" s="129"/>
      <c r="AB2" s="130"/>
      <c r="AC2" s="128"/>
      <c r="AD2" s="129"/>
      <c r="AE2" s="130"/>
      <c r="AF2" s="128"/>
      <c r="AG2" s="129"/>
      <c r="AH2" s="130"/>
      <c r="AI2" s="128" t="s">
        <v>4</v>
      </c>
      <c r="AJ2" s="129"/>
      <c r="AK2" s="130"/>
      <c r="AL2" s="2" t="s">
        <v>5</v>
      </c>
      <c r="AM2" s="133" t="s">
        <v>6</v>
      </c>
      <c r="AN2" s="134"/>
      <c r="AO2" s="135"/>
    </row>
    <row r="3" spans="1:41" ht="16.2" thickBot="1" x14ac:dyDescent="0.35">
      <c r="A3" s="3"/>
      <c r="B3" s="4" t="s">
        <v>7</v>
      </c>
      <c r="C3" s="5" t="s">
        <v>8</v>
      </c>
      <c r="D3" s="6" t="s">
        <v>9</v>
      </c>
      <c r="E3" s="4" t="s">
        <v>7</v>
      </c>
      <c r="F3" s="5" t="s">
        <v>8</v>
      </c>
      <c r="G3" s="7" t="s">
        <v>9</v>
      </c>
      <c r="H3" s="4" t="s">
        <v>7</v>
      </c>
      <c r="I3" s="5" t="s">
        <v>8</v>
      </c>
      <c r="J3" s="7" t="s">
        <v>9</v>
      </c>
      <c r="K3" s="4" t="s">
        <v>7</v>
      </c>
      <c r="L3" s="5" t="s">
        <v>8</v>
      </c>
      <c r="M3" s="7" t="s">
        <v>9</v>
      </c>
      <c r="N3" s="4" t="s">
        <v>7</v>
      </c>
      <c r="O3" s="5" t="s">
        <v>8</v>
      </c>
      <c r="P3" s="7" t="s">
        <v>9</v>
      </c>
      <c r="Q3" s="4" t="s">
        <v>7</v>
      </c>
      <c r="R3" s="5" t="s">
        <v>8</v>
      </c>
      <c r="S3" s="7" t="s">
        <v>9</v>
      </c>
      <c r="T3" s="4" t="s">
        <v>7</v>
      </c>
      <c r="U3" s="5" t="s">
        <v>8</v>
      </c>
      <c r="V3" s="6" t="s">
        <v>9</v>
      </c>
      <c r="W3" s="4" t="s">
        <v>7</v>
      </c>
      <c r="X3" s="5" t="s">
        <v>8</v>
      </c>
      <c r="Y3" s="6" t="s">
        <v>9</v>
      </c>
      <c r="Z3" s="4" t="s">
        <v>7</v>
      </c>
      <c r="AA3" s="5" t="s">
        <v>8</v>
      </c>
      <c r="AB3" s="6" t="s">
        <v>9</v>
      </c>
      <c r="AC3" s="4" t="s">
        <v>7</v>
      </c>
      <c r="AD3" s="5" t="s">
        <v>8</v>
      </c>
      <c r="AE3" s="6" t="s">
        <v>9</v>
      </c>
      <c r="AF3" s="4" t="s">
        <v>7</v>
      </c>
      <c r="AG3" s="5" t="s">
        <v>8</v>
      </c>
      <c r="AH3" s="6" t="s">
        <v>9</v>
      </c>
      <c r="AI3" s="4" t="s">
        <v>7</v>
      </c>
      <c r="AJ3" s="5" t="s">
        <v>8</v>
      </c>
      <c r="AK3" s="6" t="s">
        <v>9</v>
      </c>
      <c r="AL3" s="8" t="s">
        <v>9</v>
      </c>
      <c r="AM3" s="9" t="s">
        <v>7</v>
      </c>
      <c r="AN3" s="10" t="s">
        <v>8</v>
      </c>
      <c r="AO3" s="11" t="s">
        <v>9</v>
      </c>
    </row>
    <row r="4" spans="1:41" s="34" customFormat="1" ht="22.35" customHeight="1" thickBot="1" x14ac:dyDescent="0.45">
      <c r="A4" s="34" t="s">
        <v>10</v>
      </c>
    </row>
    <row r="5" spans="1:41" ht="15" thickBot="1" x14ac:dyDescent="0.35">
      <c r="A5" s="35" t="s">
        <v>24</v>
      </c>
      <c r="B5" s="12">
        <v>3</v>
      </c>
      <c r="C5" s="13">
        <v>3</v>
      </c>
      <c r="D5" s="14">
        <v>81</v>
      </c>
      <c r="E5" s="12">
        <v>3</v>
      </c>
      <c r="F5" s="13">
        <v>4</v>
      </c>
      <c r="G5" s="14">
        <v>80</v>
      </c>
      <c r="H5" s="12">
        <v>3</v>
      </c>
      <c r="I5" s="13">
        <v>4</v>
      </c>
      <c r="J5" s="14">
        <v>68</v>
      </c>
      <c r="K5" s="12">
        <v>3</v>
      </c>
      <c r="L5" s="13">
        <v>4</v>
      </c>
      <c r="M5" s="15">
        <v>90</v>
      </c>
      <c r="N5" s="12">
        <v>3</v>
      </c>
      <c r="O5" s="13">
        <v>4</v>
      </c>
      <c r="P5" s="14">
        <v>68</v>
      </c>
      <c r="Q5" s="12">
        <v>3</v>
      </c>
      <c r="R5" s="13">
        <v>4</v>
      </c>
      <c r="S5" s="15">
        <v>90</v>
      </c>
      <c r="T5" s="12"/>
      <c r="U5" s="13"/>
      <c r="V5" s="14"/>
      <c r="W5" s="12"/>
      <c r="X5" s="13"/>
      <c r="Y5" s="14"/>
      <c r="Z5" s="12"/>
      <c r="AA5" s="13"/>
      <c r="AB5" s="14"/>
      <c r="AC5" s="12"/>
      <c r="AD5" s="13"/>
      <c r="AE5" s="14"/>
      <c r="AF5" s="12"/>
      <c r="AG5" s="13"/>
      <c r="AH5" s="14"/>
      <c r="AI5" s="12" t="s">
        <v>11</v>
      </c>
      <c r="AJ5" s="13" t="s">
        <v>12</v>
      </c>
      <c r="AK5" s="14" t="s">
        <v>13</v>
      </c>
      <c r="AL5" s="15" t="s">
        <v>14</v>
      </c>
      <c r="AM5" s="16">
        <f t="shared" ref="AM5:AO29" si="0">DP5</f>
        <v>0</v>
      </c>
      <c r="AN5" s="17">
        <f t="shared" si="0"/>
        <v>0</v>
      </c>
      <c r="AO5" s="18">
        <f t="shared" si="0"/>
        <v>0</v>
      </c>
    </row>
    <row r="6" spans="1:41" ht="15" thickBot="1" x14ac:dyDescent="0.35">
      <c r="A6" s="37" t="s">
        <v>25</v>
      </c>
      <c r="B6" s="19">
        <v>1</v>
      </c>
      <c r="C6" s="20">
        <v>3</v>
      </c>
      <c r="D6" s="21">
        <v>65</v>
      </c>
      <c r="E6" s="19">
        <v>0</v>
      </c>
      <c r="F6" s="20">
        <v>4</v>
      </c>
      <c r="G6" s="21">
        <v>75</v>
      </c>
      <c r="H6" s="19">
        <v>3</v>
      </c>
      <c r="I6" s="20">
        <v>4</v>
      </c>
      <c r="J6" s="21">
        <v>100</v>
      </c>
      <c r="K6" s="19">
        <v>1</v>
      </c>
      <c r="L6" s="20">
        <v>4</v>
      </c>
      <c r="M6" s="21">
        <v>65</v>
      </c>
      <c r="N6" s="19">
        <v>3</v>
      </c>
      <c r="O6" s="20">
        <v>4</v>
      </c>
      <c r="P6" s="21">
        <v>100</v>
      </c>
      <c r="Q6" s="19">
        <v>1</v>
      </c>
      <c r="R6" s="20">
        <v>4</v>
      </c>
      <c r="S6" s="21">
        <v>65</v>
      </c>
      <c r="T6" s="19"/>
      <c r="U6" s="20"/>
      <c r="V6" s="21"/>
      <c r="W6" s="19"/>
      <c r="X6" s="20"/>
      <c r="Y6" s="21"/>
      <c r="Z6" s="19"/>
      <c r="AA6" s="20"/>
      <c r="AB6" s="21"/>
      <c r="AC6" s="19"/>
      <c r="AD6" s="20"/>
      <c r="AE6" s="21"/>
      <c r="AF6" s="19"/>
      <c r="AG6" s="20"/>
      <c r="AH6" s="21"/>
      <c r="AI6" s="12" t="s">
        <v>11</v>
      </c>
      <c r="AJ6" s="13" t="s">
        <v>12</v>
      </c>
      <c r="AK6" s="14" t="s">
        <v>13</v>
      </c>
      <c r="AL6" s="22"/>
      <c r="AM6" s="23">
        <f t="shared" si="0"/>
        <v>0</v>
      </c>
      <c r="AN6" s="24">
        <f t="shared" si="0"/>
        <v>0</v>
      </c>
      <c r="AO6" s="25">
        <f t="shared" si="0"/>
        <v>0</v>
      </c>
    </row>
    <row r="7" spans="1:41" ht="15" thickBot="1" x14ac:dyDescent="0.35">
      <c r="A7" s="36" t="s">
        <v>26</v>
      </c>
      <c r="B7" s="19">
        <v>3</v>
      </c>
      <c r="C7" s="20">
        <v>1</v>
      </c>
      <c r="D7" s="21">
        <v>55</v>
      </c>
      <c r="E7" s="19">
        <v>1</v>
      </c>
      <c r="F7" s="20">
        <v>2</v>
      </c>
      <c r="G7" s="21">
        <v>35</v>
      </c>
      <c r="H7" s="19" t="s">
        <v>15</v>
      </c>
      <c r="I7" s="20">
        <v>2</v>
      </c>
      <c r="J7" s="21">
        <v>32</v>
      </c>
      <c r="K7" s="19">
        <v>1</v>
      </c>
      <c r="L7" s="20">
        <v>2</v>
      </c>
      <c r="M7" s="21">
        <v>55</v>
      </c>
      <c r="N7" s="19" t="s">
        <v>15</v>
      </c>
      <c r="O7" s="20">
        <v>2</v>
      </c>
      <c r="P7" s="21">
        <v>32</v>
      </c>
      <c r="Q7" s="19">
        <v>1</v>
      </c>
      <c r="R7" s="20">
        <v>2</v>
      </c>
      <c r="S7" s="21">
        <v>55</v>
      </c>
      <c r="T7" s="19"/>
      <c r="U7" s="20"/>
      <c r="V7" s="21"/>
      <c r="W7" s="19"/>
      <c r="X7" s="20"/>
      <c r="Y7" s="21"/>
      <c r="Z7" s="19"/>
      <c r="AA7" s="20"/>
      <c r="AB7" s="21"/>
      <c r="AC7" s="19"/>
      <c r="AD7" s="20"/>
      <c r="AE7" s="21"/>
      <c r="AF7" s="19"/>
      <c r="AG7" s="20"/>
      <c r="AH7" s="21"/>
      <c r="AI7" s="12" t="s">
        <v>11</v>
      </c>
      <c r="AJ7" s="13" t="s">
        <v>12</v>
      </c>
      <c r="AK7" s="14" t="s">
        <v>13</v>
      </c>
      <c r="AL7" s="22" t="s">
        <v>16</v>
      </c>
      <c r="AM7" s="23">
        <f t="shared" si="0"/>
        <v>0</v>
      </c>
      <c r="AN7" s="24">
        <f t="shared" si="0"/>
        <v>0</v>
      </c>
      <c r="AO7" s="25">
        <f t="shared" si="0"/>
        <v>0</v>
      </c>
    </row>
    <row r="8" spans="1:41" ht="15" thickBot="1" x14ac:dyDescent="0.35">
      <c r="A8" s="37" t="s">
        <v>27</v>
      </c>
      <c r="B8" s="19" t="s">
        <v>15</v>
      </c>
      <c r="C8" s="20">
        <v>3</v>
      </c>
      <c r="D8" s="21">
        <v>61</v>
      </c>
      <c r="E8" s="19">
        <v>1</v>
      </c>
      <c r="F8" s="20">
        <v>2</v>
      </c>
      <c r="G8" s="21">
        <v>65</v>
      </c>
      <c r="H8" s="19">
        <v>0</v>
      </c>
      <c r="I8" s="20">
        <v>2</v>
      </c>
      <c r="J8" s="21">
        <v>79</v>
      </c>
      <c r="K8" s="19" t="s">
        <v>15</v>
      </c>
      <c r="L8" s="20" t="s">
        <v>15</v>
      </c>
      <c r="M8" s="21" t="s">
        <v>15</v>
      </c>
      <c r="N8" s="19">
        <v>0</v>
      </c>
      <c r="O8" s="20">
        <v>2</v>
      </c>
      <c r="P8" s="21">
        <v>79</v>
      </c>
      <c r="Q8" s="19" t="s">
        <v>15</v>
      </c>
      <c r="R8" s="20" t="s">
        <v>15</v>
      </c>
      <c r="S8" s="21" t="s">
        <v>15</v>
      </c>
      <c r="T8" s="19"/>
      <c r="U8" s="20"/>
      <c r="V8" s="21"/>
      <c r="W8" s="19"/>
      <c r="X8" s="20"/>
      <c r="Y8" s="21"/>
      <c r="Z8" s="19"/>
      <c r="AA8" s="20"/>
      <c r="AB8" s="21"/>
      <c r="AC8" s="19"/>
      <c r="AD8" s="20"/>
      <c r="AE8" s="21"/>
      <c r="AF8" s="19"/>
      <c r="AG8" s="20"/>
      <c r="AH8" s="21"/>
      <c r="AI8" s="12" t="s">
        <v>11</v>
      </c>
      <c r="AJ8" s="13" t="s">
        <v>12</v>
      </c>
      <c r="AK8" s="14" t="s">
        <v>13</v>
      </c>
      <c r="AL8" s="22" t="s">
        <v>17</v>
      </c>
      <c r="AM8" s="23">
        <f t="shared" si="0"/>
        <v>0</v>
      </c>
      <c r="AN8" s="24">
        <f t="shared" si="0"/>
        <v>0</v>
      </c>
      <c r="AO8" s="25">
        <f t="shared" si="0"/>
        <v>0</v>
      </c>
    </row>
    <row r="9" spans="1:41" ht="15" thickBot="1" x14ac:dyDescent="0.35">
      <c r="A9" s="36" t="s">
        <v>28</v>
      </c>
      <c r="B9" s="19">
        <v>1</v>
      </c>
      <c r="C9" s="20">
        <v>3</v>
      </c>
      <c r="D9" s="21">
        <v>68</v>
      </c>
      <c r="E9" s="19">
        <v>2</v>
      </c>
      <c r="F9" s="20">
        <v>1</v>
      </c>
      <c r="G9" s="21" t="s">
        <v>15</v>
      </c>
      <c r="H9" s="19" t="s">
        <v>15</v>
      </c>
      <c r="I9" s="20">
        <v>1</v>
      </c>
      <c r="J9" s="21">
        <v>37</v>
      </c>
      <c r="K9" s="19" t="s">
        <v>15</v>
      </c>
      <c r="L9" s="20" t="s">
        <v>15</v>
      </c>
      <c r="M9" s="21" t="s">
        <v>15</v>
      </c>
      <c r="N9" s="19" t="s">
        <v>15</v>
      </c>
      <c r="O9" s="20">
        <v>1</v>
      </c>
      <c r="P9" s="21">
        <v>37</v>
      </c>
      <c r="Q9" s="19" t="s">
        <v>15</v>
      </c>
      <c r="R9" s="20" t="s">
        <v>15</v>
      </c>
      <c r="S9" s="21" t="s">
        <v>15</v>
      </c>
      <c r="T9" s="19"/>
      <c r="U9" s="20"/>
      <c r="V9" s="21"/>
      <c r="W9" s="19"/>
      <c r="X9" s="20"/>
      <c r="Y9" s="21"/>
      <c r="Z9" s="19"/>
      <c r="AA9" s="20"/>
      <c r="AB9" s="21"/>
      <c r="AC9" s="19"/>
      <c r="AD9" s="20"/>
      <c r="AE9" s="21"/>
      <c r="AF9" s="19"/>
      <c r="AG9" s="20"/>
      <c r="AH9" s="21"/>
      <c r="AI9" s="12" t="s">
        <v>11</v>
      </c>
      <c r="AJ9" s="13" t="s">
        <v>12</v>
      </c>
      <c r="AK9" s="14" t="s">
        <v>13</v>
      </c>
      <c r="AL9" s="22"/>
      <c r="AM9" s="23">
        <f t="shared" si="0"/>
        <v>0</v>
      </c>
      <c r="AN9" s="24">
        <f t="shared" si="0"/>
        <v>0</v>
      </c>
      <c r="AO9" s="25">
        <f t="shared" si="0"/>
        <v>0</v>
      </c>
    </row>
    <row r="10" spans="1:41" ht="15" thickBot="1" x14ac:dyDescent="0.35">
      <c r="A10" s="37" t="s">
        <v>29</v>
      </c>
      <c r="B10" s="19">
        <v>3</v>
      </c>
      <c r="C10" s="20">
        <v>3</v>
      </c>
      <c r="D10" s="21">
        <v>68</v>
      </c>
      <c r="E10" s="19" t="s">
        <v>15</v>
      </c>
      <c r="F10" s="20" t="s">
        <v>15</v>
      </c>
      <c r="G10" s="21" t="s">
        <v>15</v>
      </c>
      <c r="H10" s="19" t="s">
        <v>15</v>
      </c>
      <c r="I10" s="20">
        <v>1</v>
      </c>
      <c r="J10" s="21">
        <v>26</v>
      </c>
      <c r="K10" s="19">
        <v>1</v>
      </c>
      <c r="L10" s="20">
        <v>3</v>
      </c>
      <c r="M10" s="21">
        <v>55</v>
      </c>
      <c r="N10" s="19" t="s">
        <v>15</v>
      </c>
      <c r="O10" s="20">
        <v>1</v>
      </c>
      <c r="P10" s="21">
        <v>26</v>
      </c>
      <c r="Q10" s="19">
        <v>1</v>
      </c>
      <c r="R10" s="20">
        <v>3</v>
      </c>
      <c r="S10" s="21">
        <v>55</v>
      </c>
      <c r="T10" s="19"/>
      <c r="U10" s="20"/>
      <c r="V10" s="21"/>
      <c r="W10" s="19"/>
      <c r="X10" s="20"/>
      <c r="Y10" s="21"/>
      <c r="Z10" s="19"/>
      <c r="AA10" s="20"/>
      <c r="AB10" s="21"/>
      <c r="AC10" s="19"/>
      <c r="AD10" s="20"/>
      <c r="AE10" s="21"/>
      <c r="AF10" s="19"/>
      <c r="AG10" s="20"/>
      <c r="AH10" s="21"/>
      <c r="AI10" s="12" t="s">
        <v>11</v>
      </c>
      <c r="AJ10" s="13" t="s">
        <v>12</v>
      </c>
      <c r="AK10" s="14" t="s">
        <v>13</v>
      </c>
      <c r="AL10" s="22" t="s">
        <v>17</v>
      </c>
      <c r="AM10" s="23">
        <f t="shared" si="0"/>
        <v>0</v>
      </c>
      <c r="AN10" s="24">
        <f t="shared" si="0"/>
        <v>0</v>
      </c>
      <c r="AO10" s="25">
        <f t="shared" si="0"/>
        <v>0</v>
      </c>
    </row>
    <row r="11" spans="1:41" ht="15" thickBot="1" x14ac:dyDescent="0.35">
      <c r="A11" s="36" t="s">
        <v>30</v>
      </c>
      <c r="B11" s="19">
        <v>1</v>
      </c>
      <c r="C11" s="20">
        <v>3</v>
      </c>
      <c r="D11" s="21">
        <v>81</v>
      </c>
      <c r="E11" s="19">
        <v>0</v>
      </c>
      <c r="F11" s="20">
        <v>3</v>
      </c>
      <c r="G11" s="21">
        <v>70</v>
      </c>
      <c r="H11" s="19">
        <v>3</v>
      </c>
      <c r="I11" s="20">
        <v>1</v>
      </c>
      <c r="J11" s="21">
        <v>79</v>
      </c>
      <c r="K11" s="19">
        <v>0</v>
      </c>
      <c r="L11" s="20">
        <v>3</v>
      </c>
      <c r="M11" s="21">
        <v>25</v>
      </c>
      <c r="N11" s="19">
        <v>3</v>
      </c>
      <c r="O11" s="20">
        <v>1</v>
      </c>
      <c r="P11" s="21">
        <v>79</v>
      </c>
      <c r="Q11" s="19">
        <v>0</v>
      </c>
      <c r="R11" s="20">
        <v>3</v>
      </c>
      <c r="S11" s="21">
        <v>25</v>
      </c>
      <c r="T11" s="19"/>
      <c r="U11" s="20"/>
      <c r="V11" s="21"/>
      <c r="W11" s="19"/>
      <c r="X11" s="20"/>
      <c r="Y11" s="21"/>
      <c r="Z11" s="19"/>
      <c r="AA11" s="20"/>
      <c r="AB11" s="21"/>
      <c r="AC11" s="19"/>
      <c r="AD11" s="20"/>
      <c r="AE11" s="21"/>
      <c r="AF11" s="19"/>
      <c r="AG11" s="20"/>
      <c r="AH11" s="21"/>
      <c r="AI11" s="12" t="s">
        <v>11</v>
      </c>
      <c r="AJ11" s="13" t="s">
        <v>12</v>
      </c>
      <c r="AK11" s="14" t="s">
        <v>13</v>
      </c>
      <c r="AL11" s="22" t="s">
        <v>17</v>
      </c>
      <c r="AM11" s="23">
        <f t="shared" si="0"/>
        <v>0</v>
      </c>
      <c r="AN11" s="24">
        <f t="shared" si="0"/>
        <v>0</v>
      </c>
      <c r="AO11" s="25">
        <f t="shared" si="0"/>
        <v>0</v>
      </c>
    </row>
    <row r="12" spans="1:41" ht="15" thickBot="1" x14ac:dyDescent="0.35">
      <c r="A12" s="37" t="s">
        <v>31</v>
      </c>
      <c r="B12" s="19">
        <v>3</v>
      </c>
      <c r="C12" s="20">
        <v>3</v>
      </c>
      <c r="D12" s="21" t="s">
        <v>15</v>
      </c>
      <c r="E12" s="19" t="s">
        <v>15</v>
      </c>
      <c r="F12" s="20" t="s">
        <v>15</v>
      </c>
      <c r="G12" s="21">
        <v>90</v>
      </c>
      <c r="H12" s="19">
        <v>3</v>
      </c>
      <c r="I12" s="20">
        <v>4</v>
      </c>
      <c r="J12" s="21">
        <v>100</v>
      </c>
      <c r="K12" s="19">
        <v>3</v>
      </c>
      <c r="L12" s="20">
        <v>4</v>
      </c>
      <c r="M12" s="21">
        <v>70</v>
      </c>
      <c r="N12" s="19">
        <v>3</v>
      </c>
      <c r="O12" s="20">
        <v>4</v>
      </c>
      <c r="P12" s="21">
        <v>100</v>
      </c>
      <c r="Q12" s="19">
        <v>3</v>
      </c>
      <c r="R12" s="20">
        <v>4</v>
      </c>
      <c r="S12" s="21">
        <v>70</v>
      </c>
      <c r="T12" s="19"/>
      <c r="U12" s="20"/>
      <c r="V12" s="21"/>
      <c r="W12" s="19"/>
      <c r="X12" s="20"/>
      <c r="Y12" s="21"/>
      <c r="Z12" s="19"/>
      <c r="AA12" s="20"/>
      <c r="AB12" s="21"/>
      <c r="AC12" s="19"/>
      <c r="AD12" s="20"/>
      <c r="AE12" s="21"/>
      <c r="AF12" s="19"/>
      <c r="AG12" s="20"/>
      <c r="AH12" s="21"/>
      <c r="AI12" s="12" t="s">
        <v>11</v>
      </c>
      <c r="AJ12" s="13" t="s">
        <v>12</v>
      </c>
      <c r="AK12" s="14" t="s">
        <v>13</v>
      </c>
      <c r="AL12" s="22" t="s">
        <v>14</v>
      </c>
      <c r="AM12" s="23">
        <f t="shared" si="0"/>
        <v>0</v>
      </c>
      <c r="AN12" s="24">
        <f t="shared" si="0"/>
        <v>0</v>
      </c>
      <c r="AO12" s="25">
        <f t="shared" si="0"/>
        <v>0</v>
      </c>
    </row>
    <row r="13" spans="1:41" ht="15" thickBot="1" x14ac:dyDescent="0.35">
      <c r="A13" s="36" t="s">
        <v>32</v>
      </c>
      <c r="B13" s="19">
        <v>3</v>
      </c>
      <c r="C13" s="20">
        <v>3</v>
      </c>
      <c r="D13" s="21">
        <v>45</v>
      </c>
      <c r="E13" s="19">
        <v>3</v>
      </c>
      <c r="F13" s="20">
        <v>3</v>
      </c>
      <c r="G13" s="21">
        <v>50</v>
      </c>
      <c r="H13" s="19">
        <v>3</v>
      </c>
      <c r="I13" s="20">
        <v>3</v>
      </c>
      <c r="J13" s="21">
        <v>63</v>
      </c>
      <c r="K13" s="19">
        <v>3</v>
      </c>
      <c r="L13" s="20">
        <v>4</v>
      </c>
      <c r="M13" s="21">
        <v>95</v>
      </c>
      <c r="N13" s="19">
        <v>3</v>
      </c>
      <c r="O13" s="20">
        <v>3</v>
      </c>
      <c r="P13" s="21">
        <v>63</v>
      </c>
      <c r="Q13" s="19">
        <v>3</v>
      </c>
      <c r="R13" s="20">
        <v>4</v>
      </c>
      <c r="S13" s="21">
        <v>95</v>
      </c>
      <c r="T13" s="19"/>
      <c r="U13" s="20"/>
      <c r="V13" s="21"/>
      <c r="W13" s="19"/>
      <c r="X13" s="20"/>
      <c r="Y13" s="21"/>
      <c r="Z13" s="19"/>
      <c r="AA13" s="20"/>
      <c r="AB13" s="21"/>
      <c r="AC13" s="19"/>
      <c r="AD13" s="20"/>
      <c r="AE13" s="21"/>
      <c r="AF13" s="19"/>
      <c r="AG13" s="20"/>
      <c r="AH13" s="21"/>
      <c r="AI13" s="12" t="s">
        <v>11</v>
      </c>
      <c r="AJ13" s="13" t="s">
        <v>12</v>
      </c>
      <c r="AK13" s="14" t="s">
        <v>13</v>
      </c>
      <c r="AL13" s="22" t="s">
        <v>18</v>
      </c>
      <c r="AM13" s="23">
        <f t="shared" si="0"/>
        <v>0</v>
      </c>
      <c r="AN13" s="24">
        <f t="shared" si="0"/>
        <v>0</v>
      </c>
      <c r="AO13" s="25">
        <f t="shared" si="0"/>
        <v>0</v>
      </c>
    </row>
    <row r="14" spans="1:41" ht="15" thickBot="1" x14ac:dyDescent="0.35">
      <c r="A14" s="37" t="s">
        <v>33</v>
      </c>
      <c r="B14" s="19">
        <v>3</v>
      </c>
      <c r="C14" s="20">
        <v>3</v>
      </c>
      <c r="D14" s="21">
        <v>68</v>
      </c>
      <c r="E14" s="19">
        <v>3</v>
      </c>
      <c r="F14" s="20">
        <v>3</v>
      </c>
      <c r="G14" s="21">
        <v>65</v>
      </c>
      <c r="H14" s="19">
        <v>3</v>
      </c>
      <c r="I14" s="20">
        <v>3</v>
      </c>
      <c r="J14" s="21">
        <v>79</v>
      </c>
      <c r="K14" s="19">
        <v>3</v>
      </c>
      <c r="L14" s="20">
        <v>4</v>
      </c>
      <c r="M14" s="21">
        <v>90</v>
      </c>
      <c r="N14" s="19">
        <v>3</v>
      </c>
      <c r="O14" s="20">
        <v>3</v>
      </c>
      <c r="P14" s="21">
        <v>79</v>
      </c>
      <c r="Q14" s="19">
        <v>3</v>
      </c>
      <c r="R14" s="20">
        <v>4</v>
      </c>
      <c r="S14" s="21">
        <v>90</v>
      </c>
      <c r="T14" s="19"/>
      <c r="U14" s="20"/>
      <c r="V14" s="21"/>
      <c r="W14" s="19"/>
      <c r="X14" s="20"/>
      <c r="Y14" s="21"/>
      <c r="Z14" s="19"/>
      <c r="AA14" s="20"/>
      <c r="AB14" s="21"/>
      <c r="AC14" s="19"/>
      <c r="AD14" s="20"/>
      <c r="AE14" s="21"/>
      <c r="AF14" s="19"/>
      <c r="AG14" s="20"/>
      <c r="AH14" s="21"/>
      <c r="AI14" s="12" t="s">
        <v>11</v>
      </c>
      <c r="AJ14" s="13" t="s">
        <v>12</v>
      </c>
      <c r="AK14" s="14" t="s">
        <v>13</v>
      </c>
      <c r="AL14" s="22" t="s">
        <v>17</v>
      </c>
      <c r="AM14" s="23">
        <f t="shared" si="0"/>
        <v>0</v>
      </c>
      <c r="AN14" s="24">
        <f t="shared" si="0"/>
        <v>0</v>
      </c>
      <c r="AO14" s="25">
        <f t="shared" si="0"/>
        <v>0</v>
      </c>
    </row>
    <row r="15" spans="1:41" ht="15" thickBot="1" x14ac:dyDescent="0.35">
      <c r="A15" s="36" t="s">
        <v>34</v>
      </c>
      <c r="B15" s="19">
        <v>3</v>
      </c>
      <c r="C15" s="20">
        <v>3</v>
      </c>
      <c r="D15" s="21">
        <v>65</v>
      </c>
      <c r="E15" s="19">
        <v>3</v>
      </c>
      <c r="F15" s="20">
        <v>2</v>
      </c>
      <c r="G15" s="21">
        <v>80</v>
      </c>
      <c r="H15" s="19">
        <v>3</v>
      </c>
      <c r="I15" s="20">
        <v>3</v>
      </c>
      <c r="J15" s="21">
        <v>74</v>
      </c>
      <c r="K15" s="19">
        <v>3</v>
      </c>
      <c r="L15" s="20">
        <v>3</v>
      </c>
      <c r="M15" s="21">
        <v>80</v>
      </c>
      <c r="N15" s="19">
        <v>3</v>
      </c>
      <c r="O15" s="20">
        <v>3</v>
      </c>
      <c r="P15" s="21">
        <v>74</v>
      </c>
      <c r="Q15" s="19">
        <v>3</v>
      </c>
      <c r="R15" s="20">
        <v>3</v>
      </c>
      <c r="S15" s="21">
        <v>80</v>
      </c>
      <c r="T15" s="19"/>
      <c r="U15" s="20"/>
      <c r="V15" s="21"/>
      <c r="W15" s="19"/>
      <c r="X15" s="20"/>
      <c r="Y15" s="21"/>
      <c r="Z15" s="19"/>
      <c r="AA15" s="20"/>
      <c r="AB15" s="21"/>
      <c r="AC15" s="19"/>
      <c r="AD15" s="20"/>
      <c r="AE15" s="21"/>
      <c r="AF15" s="19"/>
      <c r="AG15" s="20"/>
      <c r="AH15" s="21"/>
      <c r="AI15" s="12" t="s">
        <v>11</v>
      </c>
      <c r="AJ15" s="13" t="s">
        <v>12</v>
      </c>
      <c r="AK15" s="14" t="s">
        <v>13</v>
      </c>
      <c r="AL15" s="22" t="s">
        <v>18</v>
      </c>
      <c r="AM15" s="23">
        <f t="shared" si="0"/>
        <v>0</v>
      </c>
      <c r="AN15" s="24">
        <f t="shared" si="0"/>
        <v>0</v>
      </c>
      <c r="AO15" s="25">
        <f t="shared" si="0"/>
        <v>0</v>
      </c>
    </row>
    <row r="16" spans="1:41" ht="15" thickBot="1" x14ac:dyDescent="0.35">
      <c r="A16" s="37" t="s">
        <v>35</v>
      </c>
      <c r="B16" s="19">
        <v>3</v>
      </c>
      <c r="C16" s="20">
        <v>3</v>
      </c>
      <c r="D16" s="21">
        <v>61</v>
      </c>
      <c r="E16" s="19">
        <v>2</v>
      </c>
      <c r="F16" s="20">
        <v>3</v>
      </c>
      <c r="G16" s="21">
        <v>90</v>
      </c>
      <c r="H16" s="19" t="s">
        <v>15</v>
      </c>
      <c r="I16" s="20">
        <v>3</v>
      </c>
      <c r="J16" s="21">
        <v>84</v>
      </c>
      <c r="K16" s="19">
        <v>2</v>
      </c>
      <c r="L16" s="20">
        <v>3</v>
      </c>
      <c r="M16" s="21">
        <v>80</v>
      </c>
      <c r="N16" s="19" t="s">
        <v>15</v>
      </c>
      <c r="O16" s="20">
        <v>3</v>
      </c>
      <c r="P16" s="21">
        <v>84</v>
      </c>
      <c r="Q16" s="19">
        <v>2</v>
      </c>
      <c r="R16" s="20">
        <v>3</v>
      </c>
      <c r="S16" s="21">
        <v>80</v>
      </c>
      <c r="T16" s="19"/>
      <c r="U16" s="20"/>
      <c r="V16" s="21"/>
      <c r="W16" s="19"/>
      <c r="X16" s="20"/>
      <c r="Y16" s="21"/>
      <c r="Z16" s="19"/>
      <c r="AA16" s="20"/>
      <c r="AB16" s="21"/>
      <c r="AC16" s="19"/>
      <c r="AD16" s="20"/>
      <c r="AE16" s="21"/>
      <c r="AF16" s="19"/>
      <c r="AG16" s="20"/>
      <c r="AH16" s="21"/>
      <c r="AI16" s="12" t="s">
        <v>11</v>
      </c>
      <c r="AJ16" s="13" t="s">
        <v>12</v>
      </c>
      <c r="AK16" s="14" t="s">
        <v>13</v>
      </c>
      <c r="AL16" s="22" t="s">
        <v>19</v>
      </c>
      <c r="AM16" s="23">
        <f t="shared" si="0"/>
        <v>0</v>
      </c>
      <c r="AN16" s="24">
        <f t="shared" si="0"/>
        <v>0</v>
      </c>
      <c r="AO16" s="25">
        <f t="shared" si="0"/>
        <v>0</v>
      </c>
    </row>
    <row r="17" spans="1:41" ht="15" thickBot="1" x14ac:dyDescent="0.35">
      <c r="A17" s="36" t="s">
        <v>36</v>
      </c>
      <c r="B17" s="19">
        <v>3</v>
      </c>
      <c r="C17" s="20">
        <v>3</v>
      </c>
      <c r="D17" s="21" t="s">
        <v>15</v>
      </c>
      <c r="E17" s="19" t="s">
        <v>20</v>
      </c>
      <c r="F17" s="20" t="s">
        <v>20</v>
      </c>
      <c r="G17" s="21">
        <v>25</v>
      </c>
      <c r="H17" s="19">
        <v>1</v>
      </c>
      <c r="I17" s="20">
        <v>1</v>
      </c>
      <c r="J17" s="21">
        <v>58</v>
      </c>
      <c r="K17" s="19">
        <v>0</v>
      </c>
      <c r="L17" s="20">
        <v>1</v>
      </c>
      <c r="M17" s="21">
        <v>60</v>
      </c>
      <c r="N17" s="19">
        <v>1</v>
      </c>
      <c r="O17" s="20">
        <v>1</v>
      </c>
      <c r="P17" s="21">
        <v>58</v>
      </c>
      <c r="Q17" s="19">
        <v>0</v>
      </c>
      <c r="R17" s="20">
        <v>1</v>
      </c>
      <c r="S17" s="21">
        <v>60</v>
      </c>
      <c r="T17" s="19"/>
      <c r="U17" s="20"/>
      <c r="V17" s="21"/>
      <c r="W17" s="19"/>
      <c r="X17" s="20"/>
      <c r="Y17" s="21"/>
      <c r="Z17" s="19"/>
      <c r="AA17" s="20"/>
      <c r="AB17" s="21"/>
      <c r="AC17" s="19"/>
      <c r="AD17" s="20"/>
      <c r="AE17" s="21"/>
      <c r="AF17" s="19"/>
      <c r="AG17" s="20"/>
      <c r="AH17" s="21"/>
      <c r="AI17" s="12" t="s">
        <v>11</v>
      </c>
      <c r="AJ17" s="13" t="s">
        <v>12</v>
      </c>
      <c r="AK17" s="14" t="s">
        <v>13</v>
      </c>
      <c r="AL17" s="22" t="s">
        <v>16</v>
      </c>
      <c r="AM17" s="23">
        <f t="shared" si="0"/>
        <v>0</v>
      </c>
      <c r="AN17" s="24">
        <f t="shared" si="0"/>
        <v>0</v>
      </c>
      <c r="AO17" s="25">
        <f t="shared" si="0"/>
        <v>0</v>
      </c>
    </row>
    <row r="18" spans="1:41" ht="15" thickBot="1" x14ac:dyDescent="0.35">
      <c r="A18" s="37" t="s">
        <v>37</v>
      </c>
      <c r="B18" s="19">
        <v>3</v>
      </c>
      <c r="C18" s="20">
        <v>3</v>
      </c>
      <c r="D18" s="21">
        <v>71</v>
      </c>
      <c r="E18" s="19">
        <v>3</v>
      </c>
      <c r="F18" s="20">
        <v>4</v>
      </c>
      <c r="G18" s="21">
        <v>60</v>
      </c>
      <c r="H18" s="19">
        <v>3</v>
      </c>
      <c r="I18" s="20">
        <v>4</v>
      </c>
      <c r="J18" s="21">
        <v>68</v>
      </c>
      <c r="K18" s="19">
        <v>3</v>
      </c>
      <c r="L18" s="20">
        <v>4</v>
      </c>
      <c r="M18" s="21">
        <v>75</v>
      </c>
      <c r="N18" s="19">
        <v>3</v>
      </c>
      <c r="O18" s="20">
        <v>4</v>
      </c>
      <c r="P18" s="21">
        <v>68</v>
      </c>
      <c r="Q18" s="19">
        <v>3</v>
      </c>
      <c r="R18" s="20">
        <v>4</v>
      </c>
      <c r="S18" s="21">
        <v>75</v>
      </c>
      <c r="T18" s="19"/>
      <c r="U18" s="20"/>
      <c r="V18" s="21"/>
      <c r="W18" s="19"/>
      <c r="X18" s="20"/>
      <c r="Y18" s="21"/>
      <c r="Z18" s="19"/>
      <c r="AA18" s="20"/>
      <c r="AB18" s="21"/>
      <c r="AC18" s="19"/>
      <c r="AD18" s="20"/>
      <c r="AE18" s="21"/>
      <c r="AF18" s="19"/>
      <c r="AG18" s="20"/>
      <c r="AH18" s="21"/>
      <c r="AI18" s="12" t="s">
        <v>11</v>
      </c>
      <c r="AJ18" s="13" t="s">
        <v>12</v>
      </c>
      <c r="AK18" s="14" t="s">
        <v>13</v>
      </c>
      <c r="AL18" s="22" t="s">
        <v>18</v>
      </c>
      <c r="AM18" s="23">
        <f t="shared" si="0"/>
        <v>0</v>
      </c>
      <c r="AN18" s="24">
        <f t="shared" si="0"/>
        <v>0</v>
      </c>
      <c r="AO18" s="25">
        <f t="shared" si="0"/>
        <v>0</v>
      </c>
    </row>
    <row r="19" spans="1:41" ht="15" thickBot="1" x14ac:dyDescent="0.35">
      <c r="A19" s="36" t="s">
        <v>38</v>
      </c>
      <c r="B19" s="19">
        <v>1</v>
      </c>
      <c r="C19" s="20">
        <v>3</v>
      </c>
      <c r="D19" s="21">
        <v>61</v>
      </c>
      <c r="E19" s="19">
        <v>1</v>
      </c>
      <c r="F19" s="20">
        <v>2</v>
      </c>
      <c r="G19" s="21">
        <v>70</v>
      </c>
      <c r="H19" s="19">
        <v>2</v>
      </c>
      <c r="I19" s="20">
        <v>3</v>
      </c>
      <c r="J19" s="21">
        <v>63</v>
      </c>
      <c r="K19" s="19">
        <v>1</v>
      </c>
      <c r="L19" s="20">
        <v>3</v>
      </c>
      <c r="M19" s="21">
        <v>85</v>
      </c>
      <c r="N19" s="19">
        <v>2</v>
      </c>
      <c r="O19" s="20">
        <v>3</v>
      </c>
      <c r="P19" s="21">
        <v>63</v>
      </c>
      <c r="Q19" s="19">
        <v>1</v>
      </c>
      <c r="R19" s="20">
        <v>3</v>
      </c>
      <c r="S19" s="21">
        <v>85</v>
      </c>
      <c r="T19" s="19"/>
      <c r="U19" s="20"/>
      <c r="V19" s="21"/>
      <c r="W19" s="19"/>
      <c r="X19" s="20"/>
      <c r="Y19" s="21"/>
      <c r="Z19" s="19"/>
      <c r="AA19" s="20"/>
      <c r="AB19" s="21"/>
      <c r="AC19" s="19"/>
      <c r="AD19" s="20"/>
      <c r="AE19" s="21"/>
      <c r="AF19" s="19"/>
      <c r="AG19" s="20"/>
      <c r="AH19" s="21"/>
      <c r="AI19" s="12" t="s">
        <v>11</v>
      </c>
      <c r="AJ19" s="13" t="s">
        <v>12</v>
      </c>
      <c r="AK19" s="14" t="s">
        <v>13</v>
      </c>
      <c r="AL19" s="22" t="s">
        <v>17</v>
      </c>
      <c r="AM19" s="23">
        <f t="shared" si="0"/>
        <v>0</v>
      </c>
      <c r="AN19" s="24">
        <f t="shared" si="0"/>
        <v>0</v>
      </c>
      <c r="AO19" s="25">
        <f t="shared" si="0"/>
        <v>0</v>
      </c>
    </row>
    <row r="20" spans="1:41" ht="15" thickBot="1" x14ac:dyDescent="0.35">
      <c r="A20" s="37" t="s">
        <v>39</v>
      </c>
      <c r="B20" s="19" t="s">
        <v>15</v>
      </c>
      <c r="C20" s="20">
        <v>3</v>
      </c>
      <c r="D20" s="21">
        <v>97</v>
      </c>
      <c r="E20" s="19">
        <v>1</v>
      </c>
      <c r="F20" s="20">
        <v>2</v>
      </c>
      <c r="G20" s="21">
        <v>90</v>
      </c>
      <c r="H20" s="19">
        <v>3</v>
      </c>
      <c r="I20" s="20">
        <v>4</v>
      </c>
      <c r="J20" s="21">
        <v>95</v>
      </c>
      <c r="K20" s="19" t="s">
        <v>15</v>
      </c>
      <c r="L20" s="20" t="s">
        <v>15</v>
      </c>
      <c r="M20" s="21">
        <v>75</v>
      </c>
      <c r="N20" s="19">
        <v>3</v>
      </c>
      <c r="O20" s="20">
        <v>4</v>
      </c>
      <c r="P20" s="21">
        <v>95</v>
      </c>
      <c r="Q20" s="19" t="s">
        <v>15</v>
      </c>
      <c r="R20" s="20" t="s">
        <v>15</v>
      </c>
      <c r="S20" s="21">
        <v>75</v>
      </c>
      <c r="T20" s="19"/>
      <c r="U20" s="20"/>
      <c r="V20" s="21"/>
      <c r="W20" s="19"/>
      <c r="X20" s="20"/>
      <c r="Y20" s="21"/>
      <c r="Z20" s="19"/>
      <c r="AA20" s="20"/>
      <c r="AB20" s="21"/>
      <c r="AC20" s="19"/>
      <c r="AD20" s="20"/>
      <c r="AE20" s="21"/>
      <c r="AF20" s="19"/>
      <c r="AG20" s="20"/>
      <c r="AH20" s="21"/>
      <c r="AI20" s="12" t="s">
        <v>11</v>
      </c>
      <c r="AJ20" s="13" t="s">
        <v>12</v>
      </c>
      <c r="AK20" s="14" t="s">
        <v>13</v>
      </c>
      <c r="AL20" s="22" t="s">
        <v>21</v>
      </c>
      <c r="AM20" s="23">
        <f t="shared" si="0"/>
        <v>0</v>
      </c>
      <c r="AN20" s="24">
        <f t="shared" si="0"/>
        <v>0</v>
      </c>
      <c r="AO20" s="25">
        <f t="shared" si="0"/>
        <v>0</v>
      </c>
    </row>
    <row r="21" spans="1:41" ht="15" thickBot="1" x14ac:dyDescent="0.35">
      <c r="A21" s="36" t="s">
        <v>40</v>
      </c>
      <c r="B21" s="19">
        <v>1</v>
      </c>
      <c r="C21" s="20">
        <v>2</v>
      </c>
      <c r="D21" s="21">
        <v>84</v>
      </c>
      <c r="E21" s="19">
        <v>0</v>
      </c>
      <c r="F21" s="20">
        <v>2</v>
      </c>
      <c r="G21" s="21">
        <v>30</v>
      </c>
      <c r="H21" s="19">
        <v>0</v>
      </c>
      <c r="I21" s="20">
        <v>2</v>
      </c>
      <c r="J21" s="21">
        <v>79</v>
      </c>
      <c r="K21" s="19">
        <v>0</v>
      </c>
      <c r="L21" s="20">
        <v>2</v>
      </c>
      <c r="M21" s="21">
        <v>75</v>
      </c>
      <c r="N21" s="19">
        <v>0</v>
      </c>
      <c r="O21" s="20">
        <v>2</v>
      </c>
      <c r="P21" s="21">
        <v>79</v>
      </c>
      <c r="Q21" s="19">
        <v>0</v>
      </c>
      <c r="R21" s="20">
        <v>2</v>
      </c>
      <c r="S21" s="21">
        <v>75</v>
      </c>
      <c r="T21" s="19"/>
      <c r="U21" s="20"/>
      <c r="V21" s="21"/>
      <c r="W21" s="19"/>
      <c r="X21" s="20"/>
      <c r="Y21" s="21"/>
      <c r="Z21" s="19"/>
      <c r="AA21" s="20"/>
      <c r="AB21" s="21"/>
      <c r="AC21" s="19"/>
      <c r="AD21" s="20"/>
      <c r="AE21" s="21"/>
      <c r="AF21" s="19"/>
      <c r="AG21" s="20"/>
      <c r="AH21" s="21"/>
      <c r="AI21" s="12" t="s">
        <v>11</v>
      </c>
      <c r="AJ21" s="13" t="s">
        <v>12</v>
      </c>
      <c r="AK21" s="14" t="s">
        <v>13</v>
      </c>
      <c r="AL21" s="22" t="s">
        <v>22</v>
      </c>
      <c r="AM21" s="23">
        <f t="shared" si="0"/>
        <v>0</v>
      </c>
      <c r="AN21" s="24">
        <f t="shared" si="0"/>
        <v>0</v>
      </c>
      <c r="AO21" s="25">
        <f t="shared" si="0"/>
        <v>0</v>
      </c>
    </row>
    <row r="22" spans="1:41" ht="15" thickBot="1" x14ac:dyDescent="0.35">
      <c r="A22" s="37" t="s">
        <v>41</v>
      </c>
      <c r="B22" s="19">
        <v>3</v>
      </c>
      <c r="C22" s="20">
        <v>3</v>
      </c>
      <c r="D22" s="21">
        <v>74</v>
      </c>
      <c r="E22" s="19">
        <v>1</v>
      </c>
      <c r="F22" s="20">
        <v>4</v>
      </c>
      <c r="G22" s="21">
        <v>50</v>
      </c>
      <c r="H22" s="19">
        <v>3</v>
      </c>
      <c r="I22" s="20">
        <v>4</v>
      </c>
      <c r="J22" s="26">
        <v>63</v>
      </c>
      <c r="K22" s="19">
        <v>3</v>
      </c>
      <c r="L22" s="20">
        <v>4</v>
      </c>
      <c r="M22" s="21">
        <v>65</v>
      </c>
      <c r="N22" s="19">
        <v>3</v>
      </c>
      <c r="O22" s="20">
        <v>4</v>
      </c>
      <c r="P22" s="26">
        <v>63</v>
      </c>
      <c r="Q22" s="19">
        <v>3</v>
      </c>
      <c r="R22" s="20">
        <v>4</v>
      </c>
      <c r="S22" s="21">
        <v>65</v>
      </c>
      <c r="T22" s="19"/>
      <c r="U22" s="20"/>
      <c r="V22" s="26"/>
      <c r="W22" s="19"/>
      <c r="X22" s="20"/>
      <c r="Y22" s="21"/>
      <c r="Z22" s="19"/>
      <c r="AA22" s="20"/>
      <c r="AB22" s="26"/>
      <c r="AC22" s="19"/>
      <c r="AD22" s="20"/>
      <c r="AE22" s="21"/>
      <c r="AF22" s="19"/>
      <c r="AG22" s="20"/>
      <c r="AH22" s="26"/>
      <c r="AI22" s="12" t="s">
        <v>11</v>
      </c>
      <c r="AJ22" s="13" t="s">
        <v>12</v>
      </c>
      <c r="AK22" s="14" t="s">
        <v>13</v>
      </c>
      <c r="AL22" s="22" t="s">
        <v>17</v>
      </c>
      <c r="AM22" s="23">
        <f t="shared" si="0"/>
        <v>0</v>
      </c>
      <c r="AN22" s="24">
        <f t="shared" si="0"/>
        <v>0</v>
      </c>
      <c r="AO22" s="25">
        <f t="shared" si="0"/>
        <v>0</v>
      </c>
    </row>
    <row r="23" spans="1:41" ht="15" thickBot="1" x14ac:dyDescent="0.35">
      <c r="A23" s="36" t="s">
        <v>42</v>
      </c>
      <c r="B23" s="27">
        <v>3</v>
      </c>
      <c r="C23" s="28">
        <v>3</v>
      </c>
      <c r="D23" s="26">
        <v>55</v>
      </c>
      <c r="E23" s="27">
        <v>1</v>
      </c>
      <c r="F23" s="28">
        <v>2</v>
      </c>
      <c r="G23" s="26">
        <v>50</v>
      </c>
      <c r="H23" s="27">
        <v>2</v>
      </c>
      <c r="I23" s="28">
        <v>2</v>
      </c>
      <c r="J23" s="21">
        <v>63</v>
      </c>
      <c r="K23" s="27">
        <v>3</v>
      </c>
      <c r="L23" s="28">
        <v>2</v>
      </c>
      <c r="M23" s="26">
        <v>90</v>
      </c>
      <c r="N23" s="27">
        <v>2</v>
      </c>
      <c r="O23" s="28">
        <v>2</v>
      </c>
      <c r="P23" s="21">
        <v>63</v>
      </c>
      <c r="Q23" s="27">
        <v>3</v>
      </c>
      <c r="R23" s="28">
        <v>2</v>
      </c>
      <c r="S23" s="26">
        <v>90</v>
      </c>
      <c r="T23" s="27"/>
      <c r="U23" s="28"/>
      <c r="V23" s="21"/>
      <c r="W23" s="27"/>
      <c r="X23" s="28"/>
      <c r="Y23" s="26"/>
      <c r="Z23" s="27"/>
      <c r="AA23" s="28"/>
      <c r="AB23" s="21"/>
      <c r="AC23" s="27"/>
      <c r="AD23" s="28"/>
      <c r="AE23" s="26"/>
      <c r="AF23" s="27"/>
      <c r="AG23" s="28"/>
      <c r="AH23" s="21"/>
      <c r="AI23" s="12" t="s">
        <v>11</v>
      </c>
      <c r="AJ23" s="13" t="s">
        <v>12</v>
      </c>
      <c r="AK23" s="14" t="s">
        <v>13</v>
      </c>
      <c r="AL23" s="29" t="s">
        <v>18</v>
      </c>
      <c r="AM23" s="23">
        <f t="shared" si="0"/>
        <v>0</v>
      </c>
      <c r="AN23" s="24">
        <f t="shared" si="0"/>
        <v>0</v>
      </c>
      <c r="AO23" s="25">
        <f t="shared" si="0"/>
        <v>0</v>
      </c>
    </row>
    <row r="24" spans="1:41" x14ac:dyDescent="0.3">
      <c r="A24" s="37" t="s">
        <v>43</v>
      </c>
      <c r="B24" s="19">
        <v>2</v>
      </c>
      <c r="C24" s="20">
        <v>3</v>
      </c>
      <c r="D24" s="21">
        <v>42</v>
      </c>
      <c r="E24" s="19">
        <v>3</v>
      </c>
      <c r="F24" s="20">
        <v>3</v>
      </c>
      <c r="G24" s="21">
        <v>95</v>
      </c>
      <c r="H24" s="19">
        <v>3</v>
      </c>
      <c r="I24" s="20">
        <v>3</v>
      </c>
      <c r="J24" s="21">
        <v>89</v>
      </c>
      <c r="K24" s="19">
        <v>3</v>
      </c>
      <c r="L24" s="20">
        <v>4</v>
      </c>
      <c r="M24" s="21">
        <v>60</v>
      </c>
      <c r="N24" s="19">
        <v>3</v>
      </c>
      <c r="O24" s="20">
        <v>3</v>
      </c>
      <c r="P24" s="21">
        <v>89</v>
      </c>
      <c r="Q24" s="19">
        <v>3</v>
      </c>
      <c r="R24" s="20">
        <v>4</v>
      </c>
      <c r="S24" s="21">
        <v>60</v>
      </c>
      <c r="T24" s="19"/>
      <c r="U24" s="20"/>
      <c r="V24" s="21"/>
      <c r="W24" s="19"/>
      <c r="X24" s="20"/>
      <c r="Y24" s="21"/>
      <c r="Z24" s="19"/>
      <c r="AA24" s="20"/>
      <c r="AB24" s="21"/>
      <c r="AC24" s="19"/>
      <c r="AD24" s="20"/>
      <c r="AE24" s="21"/>
      <c r="AF24" s="19"/>
      <c r="AG24" s="20"/>
      <c r="AH24" s="21"/>
      <c r="AI24" s="12" t="s">
        <v>11</v>
      </c>
      <c r="AJ24" s="13" t="s">
        <v>12</v>
      </c>
      <c r="AK24" s="14" t="s">
        <v>13</v>
      </c>
      <c r="AL24" s="22" t="s">
        <v>18</v>
      </c>
      <c r="AM24" s="23">
        <f t="shared" si="0"/>
        <v>0</v>
      </c>
      <c r="AN24" s="24">
        <f t="shared" si="0"/>
        <v>0</v>
      </c>
      <c r="AO24" s="25">
        <f t="shared" si="0"/>
        <v>0</v>
      </c>
    </row>
    <row r="25" spans="1:41" x14ac:dyDescent="0.3">
      <c r="A25" s="36" t="s">
        <v>44</v>
      </c>
      <c r="B25" s="19"/>
      <c r="C25" s="20"/>
      <c r="D25" s="21"/>
      <c r="E25" s="19"/>
      <c r="F25" s="20"/>
      <c r="G25" s="21"/>
      <c r="H25" s="19"/>
      <c r="I25" s="20"/>
      <c r="J25" s="21"/>
      <c r="K25" s="19"/>
      <c r="L25" s="20"/>
      <c r="M25" s="21"/>
      <c r="N25" s="19"/>
      <c r="O25" s="20"/>
      <c r="P25" s="21"/>
      <c r="Q25" s="19"/>
      <c r="R25" s="20"/>
      <c r="S25" s="21"/>
      <c r="T25" s="19"/>
      <c r="U25" s="20"/>
      <c r="V25" s="21"/>
      <c r="W25" s="19"/>
      <c r="X25" s="20"/>
      <c r="Y25" s="21"/>
      <c r="Z25" s="19"/>
      <c r="AA25" s="20"/>
      <c r="AB25" s="21"/>
      <c r="AC25" s="19"/>
      <c r="AD25" s="20"/>
      <c r="AE25" s="21"/>
      <c r="AF25" s="19"/>
      <c r="AG25" s="20"/>
      <c r="AH25" s="21"/>
      <c r="AI25" s="19"/>
      <c r="AJ25" s="20"/>
      <c r="AK25" s="21"/>
      <c r="AL25" s="22"/>
      <c r="AM25" s="23">
        <f t="shared" si="0"/>
        <v>0</v>
      </c>
      <c r="AN25" s="24">
        <f t="shared" si="0"/>
        <v>0</v>
      </c>
      <c r="AO25" s="25">
        <f t="shared" si="0"/>
        <v>0</v>
      </c>
    </row>
    <row r="26" spans="1:41" x14ac:dyDescent="0.3">
      <c r="A26" s="37" t="s">
        <v>45</v>
      </c>
      <c r="B26" s="19"/>
      <c r="C26" s="20"/>
      <c r="D26" s="21"/>
      <c r="E26" s="19"/>
      <c r="F26" s="20"/>
      <c r="G26" s="21"/>
      <c r="H26" s="19"/>
      <c r="I26" s="20"/>
      <c r="J26" s="21"/>
      <c r="K26" s="19"/>
      <c r="L26" s="20"/>
      <c r="M26" s="21"/>
      <c r="N26" s="19"/>
      <c r="O26" s="20"/>
      <c r="P26" s="21"/>
      <c r="Q26" s="19"/>
      <c r="R26" s="20"/>
      <c r="S26" s="22"/>
      <c r="T26" s="19"/>
      <c r="U26" s="20"/>
      <c r="V26" s="21"/>
      <c r="W26" s="19"/>
      <c r="X26" s="20"/>
      <c r="Y26" s="22"/>
      <c r="Z26" s="19"/>
      <c r="AA26" s="20"/>
      <c r="AB26" s="21"/>
      <c r="AC26" s="19"/>
      <c r="AD26" s="20"/>
      <c r="AE26" s="21"/>
      <c r="AF26" s="19"/>
      <c r="AG26" s="20"/>
      <c r="AH26" s="21"/>
      <c r="AI26" s="19"/>
      <c r="AJ26" s="20"/>
      <c r="AK26" s="21"/>
      <c r="AL26" s="22"/>
      <c r="AM26" s="23">
        <f t="shared" si="0"/>
        <v>0</v>
      </c>
      <c r="AN26" s="24">
        <f t="shared" si="0"/>
        <v>0</v>
      </c>
      <c r="AO26" s="25">
        <f t="shared" si="0"/>
        <v>0</v>
      </c>
    </row>
    <row r="27" spans="1:41" x14ac:dyDescent="0.3">
      <c r="A27" s="36" t="s">
        <v>46</v>
      </c>
      <c r="B27" s="19"/>
      <c r="C27" s="20"/>
      <c r="D27" s="21"/>
      <c r="E27" s="19"/>
      <c r="F27" s="20"/>
      <c r="G27" s="21"/>
      <c r="H27" s="19"/>
      <c r="I27" s="20"/>
      <c r="J27" s="21"/>
      <c r="K27" s="19"/>
      <c r="L27" s="20"/>
      <c r="M27" s="21"/>
      <c r="N27" s="19"/>
      <c r="O27" s="20"/>
      <c r="P27" s="21"/>
      <c r="Q27" s="19"/>
      <c r="R27" s="20"/>
      <c r="S27" s="22"/>
      <c r="T27" s="19"/>
      <c r="U27" s="20"/>
      <c r="V27" s="21"/>
      <c r="W27" s="19"/>
      <c r="X27" s="20"/>
      <c r="Y27" s="22"/>
      <c r="Z27" s="19"/>
      <c r="AA27" s="20"/>
      <c r="AB27" s="21"/>
      <c r="AC27" s="19"/>
      <c r="AD27" s="20"/>
      <c r="AE27" s="21"/>
      <c r="AF27" s="19"/>
      <c r="AG27" s="20"/>
      <c r="AH27" s="21"/>
      <c r="AI27" s="19"/>
      <c r="AJ27" s="20"/>
      <c r="AK27" s="21"/>
      <c r="AL27" s="22"/>
      <c r="AM27" s="23">
        <f t="shared" si="0"/>
        <v>0</v>
      </c>
      <c r="AN27" s="24">
        <f t="shared" si="0"/>
        <v>0</v>
      </c>
      <c r="AO27" s="25">
        <f t="shared" si="0"/>
        <v>0</v>
      </c>
    </row>
    <row r="28" spans="1:41" x14ac:dyDescent="0.3">
      <c r="A28" s="37" t="s">
        <v>47</v>
      </c>
      <c r="B28" s="19"/>
      <c r="C28" s="20"/>
      <c r="D28" s="21"/>
      <c r="E28" s="19"/>
      <c r="F28" s="20"/>
      <c r="G28" s="21"/>
      <c r="H28" s="19"/>
      <c r="I28" s="20"/>
      <c r="J28" s="21"/>
      <c r="K28" s="19"/>
      <c r="L28" s="20"/>
      <c r="M28" s="21"/>
      <c r="N28" s="19"/>
      <c r="O28" s="20"/>
      <c r="P28" s="21"/>
      <c r="Q28" s="19"/>
      <c r="R28" s="20"/>
      <c r="S28" s="22"/>
      <c r="T28" s="19"/>
      <c r="U28" s="20"/>
      <c r="V28" s="21"/>
      <c r="W28" s="19"/>
      <c r="X28" s="20"/>
      <c r="Y28" s="22"/>
      <c r="Z28" s="19"/>
      <c r="AA28" s="20"/>
      <c r="AB28" s="21"/>
      <c r="AC28" s="19"/>
      <c r="AD28" s="20"/>
      <c r="AE28" s="21"/>
      <c r="AF28" s="19"/>
      <c r="AG28" s="20"/>
      <c r="AH28" s="21"/>
      <c r="AI28" s="19"/>
      <c r="AJ28" s="20"/>
      <c r="AK28" s="21"/>
      <c r="AL28" s="22"/>
      <c r="AM28" s="23">
        <f t="shared" si="0"/>
        <v>0</v>
      </c>
      <c r="AN28" s="24">
        <f t="shared" si="0"/>
        <v>0</v>
      </c>
      <c r="AO28" s="25">
        <f t="shared" si="0"/>
        <v>0</v>
      </c>
    </row>
    <row r="29" spans="1:41" x14ac:dyDescent="0.3">
      <c r="A29" s="36" t="s">
        <v>48</v>
      </c>
      <c r="B29" s="19"/>
      <c r="C29" s="20"/>
      <c r="D29" s="21"/>
      <c r="E29" s="19"/>
      <c r="F29" s="20"/>
      <c r="G29" s="21"/>
      <c r="H29" s="19"/>
      <c r="I29" s="20"/>
      <c r="J29" s="21"/>
      <c r="K29" s="19"/>
      <c r="L29" s="20"/>
      <c r="M29" s="21"/>
      <c r="N29" s="19"/>
      <c r="O29" s="20"/>
      <c r="P29" s="21"/>
      <c r="Q29" s="19"/>
      <c r="R29" s="20"/>
      <c r="S29" s="22"/>
      <c r="T29" s="19"/>
      <c r="U29" s="20"/>
      <c r="V29" s="21"/>
      <c r="W29" s="19"/>
      <c r="X29" s="20"/>
      <c r="Y29" s="22"/>
      <c r="Z29" s="19"/>
      <c r="AA29" s="20"/>
      <c r="AB29" s="21"/>
      <c r="AC29" s="19"/>
      <c r="AD29" s="20"/>
      <c r="AE29" s="21"/>
      <c r="AF29" s="19"/>
      <c r="AG29" s="20"/>
      <c r="AH29" s="21"/>
      <c r="AI29" s="19"/>
      <c r="AJ29" s="20"/>
      <c r="AK29" s="21"/>
      <c r="AL29" s="22"/>
      <c r="AM29" s="23">
        <f t="shared" si="0"/>
        <v>0</v>
      </c>
      <c r="AN29" s="24">
        <f t="shared" si="0"/>
        <v>0</v>
      </c>
      <c r="AO29" s="25">
        <f t="shared" si="0"/>
        <v>0</v>
      </c>
    </row>
    <row r="30" spans="1:41" ht="15" thickBot="1" x14ac:dyDescent="0.35">
      <c r="A30" s="37" t="s">
        <v>49</v>
      </c>
      <c r="B30" s="30"/>
      <c r="C30" s="31"/>
      <c r="D30" s="32"/>
      <c r="E30" s="30"/>
      <c r="F30" s="31"/>
      <c r="G30" s="32"/>
      <c r="H30" s="30"/>
      <c r="I30" s="31"/>
      <c r="J30" s="32"/>
      <c r="K30" s="30"/>
      <c r="L30" s="31"/>
      <c r="M30" s="32"/>
      <c r="N30" s="30"/>
      <c r="O30" s="31"/>
      <c r="P30" s="32"/>
      <c r="Q30" s="30"/>
      <c r="R30" s="31"/>
      <c r="S30" s="32"/>
      <c r="T30" s="30"/>
      <c r="U30" s="31"/>
      <c r="V30" s="32"/>
      <c r="W30" s="30"/>
      <c r="X30" s="31"/>
      <c r="Y30" s="32"/>
      <c r="Z30" s="30"/>
      <c r="AA30" s="31"/>
      <c r="AB30" s="32"/>
      <c r="AC30" s="30"/>
      <c r="AD30" s="31"/>
      <c r="AE30" s="32"/>
      <c r="AF30" s="30"/>
      <c r="AG30" s="31"/>
      <c r="AH30" s="32"/>
      <c r="AI30" s="30"/>
      <c r="AJ30" s="31"/>
      <c r="AK30" s="33"/>
      <c r="AL30" s="32"/>
      <c r="AM30" s="30">
        <f>AVERAGE(AM5:AM29)</f>
        <v>0</v>
      </c>
      <c r="AN30" s="31">
        <f>AVERAGE(AN5:AN29)</f>
        <v>0</v>
      </c>
      <c r="AO30" s="32">
        <f>AVERAGE(AO5:AO29)</f>
        <v>0</v>
      </c>
    </row>
    <row r="31" spans="1:41" s="34" customFormat="1" ht="22.35" customHeight="1" thickBot="1" x14ac:dyDescent="0.45">
      <c r="A31" s="34" t="s">
        <v>23</v>
      </c>
    </row>
    <row r="32" spans="1:41" x14ac:dyDescent="0.3">
      <c r="A32" s="39" t="s">
        <v>50</v>
      </c>
      <c r="B32" s="12">
        <v>3</v>
      </c>
      <c r="C32" s="13">
        <v>3</v>
      </c>
      <c r="D32" s="14">
        <v>90</v>
      </c>
      <c r="E32" s="43">
        <v>3</v>
      </c>
      <c r="F32" s="13">
        <v>4</v>
      </c>
      <c r="G32" s="14">
        <v>80</v>
      </c>
      <c r="H32" s="12">
        <v>3</v>
      </c>
      <c r="I32" s="13">
        <v>4</v>
      </c>
      <c r="J32" s="14">
        <v>68</v>
      </c>
      <c r="K32" s="12">
        <v>3</v>
      </c>
      <c r="L32" s="13">
        <v>4</v>
      </c>
      <c r="M32" s="15">
        <v>90</v>
      </c>
      <c r="N32" s="12">
        <v>3</v>
      </c>
      <c r="O32" s="13">
        <v>4</v>
      </c>
      <c r="P32" s="14">
        <v>68</v>
      </c>
      <c r="Q32" s="12">
        <v>3</v>
      </c>
      <c r="R32" s="13">
        <v>4</v>
      </c>
      <c r="S32" s="15">
        <v>90</v>
      </c>
      <c r="T32" s="12"/>
      <c r="U32" s="13"/>
      <c r="V32" s="14"/>
      <c r="W32" s="12"/>
      <c r="X32" s="13"/>
      <c r="Y32" s="14"/>
      <c r="Z32" s="12"/>
      <c r="AA32" s="13"/>
      <c r="AB32" s="14"/>
      <c r="AC32" s="12"/>
      <c r="AD32" s="13"/>
      <c r="AE32" s="14"/>
      <c r="AF32" s="12"/>
      <c r="AG32" s="13"/>
      <c r="AH32" s="14"/>
      <c r="AI32" s="12"/>
      <c r="AJ32" s="13"/>
      <c r="AK32" s="14"/>
      <c r="AL32" s="15" t="s">
        <v>14</v>
      </c>
      <c r="AM32" s="16">
        <f t="shared" ref="AM32:AO56" si="1">DP32</f>
        <v>0</v>
      </c>
      <c r="AN32" s="17">
        <f t="shared" si="1"/>
        <v>0</v>
      </c>
      <c r="AO32" s="18">
        <f t="shared" si="1"/>
        <v>0</v>
      </c>
    </row>
    <row r="33" spans="1:41" x14ac:dyDescent="0.3">
      <c r="A33" s="42" t="s">
        <v>51</v>
      </c>
      <c r="B33" s="19">
        <v>0</v>
      </c>
      <c r="C33" s="20">
        <v>2</v>
      </c>
      <c r="D33" s="21">
        <v>75</v>
      </c>
      <c r="E33" s="44">
        <v>0</v>
      </c>
      <c r="F33" s="20">
        <v>4</v>
      </c>
      <c r="G33" s="21">
        <v>75</v>
      </c>
      <c r="H33" s="19">
        <v>3</v>
      </c>
      <c r="I33" s="20">
        <v>4</v>
      </c>
      <c r="J33" s="21">
        <v>100</v>
      </c>
      <c r="K33" s="19">
        <v>1</v>
      </c>
      <c r="L33" s="20">
        <v>4</v>
      </c>
      <c r="M33" s="21">
        <v>65</v>
      </c>
      <c r="N33" s="19">
        <v>3</v>
      </c>
      <c r="O33" s="20">
        <v>4</v>
      </c>
      <c r="P33" s="21">
        <v>100</v>
      </c>
      <c r="Q33" s="19">
        <v>1</v>
      </c>
      <c r="R33" s="20">
        <v>4</v>
      </c>
      <c r="S33" s="21">
        <v>65</v>
      </c>
      <c r="T33" s="19"/>
      <c r="U33" s="20"/>
      <c r="V33" s="21"/>
      <c r="W33" s="19"/>
      <c r="X33" s="20"/>
      <c r="Y33" s="21"/>
      <c r="Z33" s="19"/>
      <c r="AA33" s="20"/>
      <c r="AB33" s="21"/>
      <c r="AC33" s="19"/>
      <c r="AD33" s="20"/>
      <c r="AE33" s="21"/>
      <c r="AF33" s="19"/>
      <c r="AG33" s="20"/>
      <c r="AH33" s="21"/>
      <c r="AI33" s="19"/>
      <c r="AJ33" s="20"/>
      <c r="AK33" s="21"/>
      <c r="AL33" s="22"/>
      <c r="AM33" s="23">
        <f t="shared" si="1"/>
        <v>0</v>
      </c>
      <c r="AN33" s="24">
        <f t="shared" si="1"/>
        <v>0</v>
      </c>
      <c r="AO33" s="25">
        <f t="shared" si="1"/>
        <v>0</v>
      </c>
    </row>
    <row r="34" spans="1:41" x14ac:dyDescent="0.3">
      <c r="A34" s="39" t="s">
        <v>52</v>
      </c>
      <c r="B34" s="19">
        <v>1</v>
      </c>
      <c r="C34" s="20">
        <v>2</v>
      </c>
      <c r="D34" s="21">
        <v>0</v>
      </c>
      <c r="E34" s="44">
        <v>1</v>
      </c>
      <c r="F34" s="20">
        <v>2</v>
      </c>
      <c r="G34" s="21">
        <v>35</v>
      </c>
      <c r="H34" s="19" t="s">
        <v>15</v>
      </c>
      <c r="I34" s="20">
        <v>2</v>
      </c>
      <c r="J34" s="21">
        <v>32</v>
      </c>
      <c r="K34" s="19">
        <v>1</v>
      </c>
      <c r="L34" s="20">
        <v>2</v>
      </c>
      <c r="M34" s="21">
        <v>55</v>
      </c>
      <c r="N34" s="19" t="s">
        <v>15</v>
      </c>
      <c r="O34" s="20">
        <v>2</v>
      </c>
      <c r="P34" s="21">
        <v>32</v>
      </c>
      <c r="Q34" s="19">
        <v>1</v>
      </c>
      <c r="R34" s="20">
        <v>2</v>
      </c>
      <c r="S34" s="21">
        <v>55</v>
      </c>
      <c r="T34" s="19"/>
      <c r="U34" s="20"/>
      <c r="V34" s="21"/>
      <c r="W34" s="19"/>
      <c r="X34" s="20"/>
      <c r="Y34" s="21"/>
      <c r="Z34" s="19"/>
      <c r="AA34" s="20"/>
      <c r="AB34" s="21"/>
      <c r="AC34" s="19"/>
      <c r="AD34" s="20"/>
      <c r="AE34" s="21"/>
      <c r="AF34" s="19"/>
      <c r="AG34" s="20"/>
      <c r="AH34" s="21"/>
      <c r="AI34" s="19"/>
      <c r="AJ34" s="20"/>
      <c r="AK34" s="21"/>
      <c r="AL34" s="22" t="s">
        <v>16</v>
      </c>
      <c r="AM34" s="23">
        <f t="shared" si="1"/>
        <v>0</v>
      </c>
      <c r="AN34" s="24">
        <f t="shared" si="1"/>
        <v>0</v>
      </c>
      <c r="AO34" s="25">
        <f t="shared" si="1"/>
        <v>0</v>
      </c>
    </row>
    <row r="35" spans="1:41" x14ac:dyDescent="0.3">
      <c r="A35" s="38" t="s">
        <v>53</v>
      </c>
      <c r="B35" s="19">
        <v>1</v>
      </c>
      <c r="C35" s="20">
        <v>2</v>
      </c>
      <c r="D35" s="21">
        <v>40</v>
      </c>
      <c r="E35" s="44">
        <v>1</v>
      </c>
      <c r="F35" s="20">
        <v>2</v>
      </c>
      <c r="G35" s="21">
        <v>65</v>
      </c>
      <c r="H35" s="19">
        <v>0</v>
      </c>
      <c r="I35" s="20">
        <v>2</v>
      </c>
      <c r="J35" s="21">
        <v>79</v>
      </c>
      <c r="K35" s="19" t="s">
        <v>15</v>
      </c>
      <c r="L35" s="20" t="s">
        <v>15</v>
      </c>
      <c r="M35" s="21" t="s">
        <v>15</v>
      </c>
      <c r="N35" s="19">
        <v>0</v>
      </c>
      <c r="O35" s="20">
        <v>2</v>
      </c>
      <c r="P35" s="21">
        <v>79</v>
      </c>
      <c r="Q35" s="19" t="s">
        <v>15</v>
      </c>
      <c r="R35" s="20" t="s">
        <v>15</v>
      </c>
      <c r="S35" s="21" t="s">
        <v>15</v>
      </c>
      <c r="T35" s="19"/>
      <c r="U35" s="20"/>
      <c r="V35" s="21"/>
      <c r="W35" s="19"/>
      <c r="X35" s="20"/>
      <c r="Y35" s="21"/>
      <c r="Z35" s="19"/>
      <c r="AA35" s="20"/>
      <c r="AB35" s="21"/>
      <c r="AC35" s="19"/>
      <c r="AD35" s="20"/>
      <c r="AE35" s="21"/>
      <c r="AF35" s="19"/>
      <c r="AG35" s="20"/>
      <c r="AH35" s="21"/>
      <c r="AI35" s="19"/>
      <c r="AJ35" s="20"/>
      <c r="AK35" s="21"/>
      <c r="AL35" s="22" t="s">
        <v>17</v>
      </c>
      <c r="AM35" s="23">
        <f t="shared" si="1"/>
        <v>0</v>
      </c>
      <c r="AN35" s="24">
        <f t="shared" si="1"/>
        <v>0</v>
      </c>
      <c r="AO35" s="25">
        <f t="shared" si="1"/>
        <v>0</v>
      </c>
    </row>
    <row r="36" spans="1:41" x14ac:dyDescent="0.3">
      <c r="A36" s="39" t="s">
        <v>54</v>
      </c>
      <c r="B36" s="19" t="s">
        <v>15</v>
      </c>
      <c r="C36" s="20">
        <v>1</v>
      </c>
      <c r="D36" s="21" t="s">
        <v>15</v>
      </c>
      <c r="E36" s="44">
        <v>2</v>
      </c>
      <c r="F36" s="20">
        <v>1</v>
      </c>
      <c r="G36" s="21" t="s">
        <v>15</v>
      </c>
      <c r="H36" s="19" t="s">
        <v>15</v>
      </c>
      <c r="I36" s="20">
        <v>1</v>
      </c>
      <c r="J36" s="21">
        <v>37</v>
      </c>
      <c r="K36" s="19" t="s">
        <v>15</v>
      </c>
      <c r="L36" s="20" t="s">
        <v>15</v>
      </c>
      <c r="M36" s="21" t="s">
        <v>15</v>
      </c>
      <c r="N36" s="19" t="s">
        <v>15</v>
      </c>
      <c r="O36" s="20">
        <v>1</v>
      </c>
      <c r="P36" s="21">
        <v>37</v>
      </c>
      <c r="Q36" s="19" t="s">
        <v>15</v>
      </c>
      <c r="R36" s="20" t="s">
        <v>15</v>
      </c>
      <c r="S36" s="21" t="s">
        <v>15</v>
      </c>
      <c r="T36" s="19"/>
      <c r="U36" s="20"/>
      <c r="V36" s="21"/>
      <c r="W36" s="19"/>
      <c r="X36" s="20"/>
      <c r="Y36" s="21"/>
      <c r="Z36" s="19"/>
      <c r="AA36" s="20"/>
      <c r="AB36" s="21"/>
      <c r="AC36" s="19"/>
      <c r="AD36" s="20"/>
      <c r="AE36" s="21"/>
      <c r="AF36" s="19"/>
      <c r="AG36" s="20"/>
      <c r="AH36" s="21"/>
      <c r="AI36" s="19"/>
      <c r="AJ36" s="20"/>
      <c r="AK36" s="21"/>
      <c r="AL36" s="22"/>
      <c r="AM36" s="23">
        <f t="shared" si="1"/>
        <v>0</v>
      </c>
      <c r="AN36" s="24">
        <f t="shared" si="1"/>
        <v>0</v>
      </c>
      <c r="AO36" s="25">
        <f t="shared" si="1"/>
        <v>0</v>
      </c>
    </row>
    <row r="37" spans="1:41" x14ac:dyDescent="0.3">
      <c r="A37" s="38" t="s">
        <v>55</v>
      </c>
      <c r="B37" s="19">
        <v>2</v>
      </c>
      <c r="C37" s="20">
        <v>3</v>
      </c>
      <c r="D37" s="21">
        <v>60</v>
      </c>
      <c r="E37" s="44" t="s">
        <v>15</v>
      </c>
      <c r="F37" s="20" t="s">
        <v>15</v>
      </c>
      <c r="G37" s="21" t="s">
        <v>15</v>
      </c>
      <c r="H37" s="19" t="s">
        <v>15</v>
      </c>
      <c r="I37" s="20">
        <v>1</v>
      </c>
      <c r="J37" s="21">
        <v>26</v>
      </c>
      <c r="K37" s="19">
        <v>1</v>
      </c>
      <c r="L37" s="20">
        <v>3</v>
      </c>
      <c r="M37" s="21">
        <v>55</v>
      </c>
      <c r="N37" s="19" t="s">
        <v>15</v>
      </c>
      <c r="O37" s="20">
        <v>1</v>
      </c>
      <c r="P37" s="21">
        <v>26</v>
      </c>
      <c r="Q37" s="19">
        <v>1</v>
      </c>
      <c r="R37" s="20">
        <v>3</v>
      </c>
      <c r="S37" s="21">
        <v>55</v>
      </c>
      <c r="T37" s="19"/>
      <c r="U37" s="20"/>
      <c r="V37" s="21"/>
      <c r="W37" s="19"/>
      <c r="X37" s="20"/>
      <c r="Y37" s="21"/>
      <c r="Z37" s="19"/>
      <c r="AA37" s="20"/>
      <c r="AB37" s="21"/>
      <c r="AC37" s="19"/>
      <c r="AD37" s="20"/>
      <c r="AE37" s="21"/>
      <c r="AF37" s="19"/>
      <c r="AG37" s="20"/>
      <c r="AH37" s="21"/>
      <c r="AI37" s="19"/>
      <c r="AJ37" s="20"/>
      <c r="AK37" s="21"/>
      <c r="AL37" s="22" t="s">
        <v>17</v>
      </c>
      <c r="AM37" s="23">
        <f t="shared" si="1"/>
        <v>0</v>
      </c>
      <c r="AN37" s="24">
        <f t="shared" si="1"/>
        <v>0</v>
      </c>
      <c r="AO37" s="25">
        <f t="shared" si="1"/>
        <v>0</v>
      </c>
    </row>
    <row r="38" spans="1:41" x14ac:dyDescent="0.3">
      <c r="A38" s="39" t="s">
        <v>56</v>
      </c>
      <c r="B38" s="19">
        <v>0</v>
      </c>
      <c r="C38" s="20">
        <v>3</v>
      </c>
      <c r="D38" s="21">
        <v>55</v>
      </c>
      <c r="E38" s="44">
        <v>0</v>
      </c>
      <c r="F38" s="20">
        <v>3</v>
      </c>
      <c r="G38" s="21">
        <v>70</v>
      </c>
      <c r="H38" s="19">
        <v>3</v>
      </c>
      <c r="I38" s="20">
        <v>1</v>
      </c>
      <c r="J38" s="21">
        <v>79</v>
      </c>
      <c r="K38" s="19">
        <v>0</v>
      </c>
      <c r="L38" s="20">
        <v>3</v>
      </c>
      <c r="M38" s="21">
        <v>25</v>
      </c>
      <c r="N38" s="19">
        <v>3</v>
      </c>
      <c r="O38" s="20">
        <v>1</v>
      </c>
      <c r="P38" s="21">
        <v>79</v>
      </c>
      <c r="Q38" s="19">
        <v>0</v>
      </c>
      <c r="R38" s="20">
        <v>3</v>
      </c>
      <c r="S38" s="21">
        <v>25</v>
      </c>
      <c r="T38" s="19"/>
      <c r="U38" s="20"/>
      <c r="V38" s="21"/>
      <c r="W38" s="19"/>
      <c r="X38" s="20"/>
      <c r="Y38" s="21"/>
      <c r="Z38" s="19"/>
      <c r="AA38" s="20"/>
      <c r="AB38" s="21"/>
      <c r="AC38" s="19"/>
      <c r="AD38" s="20"/>
      <c r="AE38" s="21"/>
      <c r="AF38" s="19"/>
      <c r="AG38" s="20"/>
      <c r="AH38" s="21"/>
      <c r="AI38" s="19"/>
      <c r="AJ38" s="20"/>
      <c r="AK38" s="21"/>
      <c r="AL38" s="22" t="s">
        <v>17</v>
      </c>
      <c r="AM38" s="23">
        <f t="shared" si="1"/>
        <v>0</v>
      </c>
      <c r="AN38" s="24">
        <f t="shared" si="1"/>
        <v>0</v>
      </c>
      <c r="AO38" s="25">
        <f t="shared" si="1"/>
        <v>0</v>
      </c>
    </row>
    <row r="39" spans="1:41" x14ac:dyDescent="0.3">
      <c r="A39" s="38" t="s">
        <v>57</v>
      </c>
      <c r="B39" s="19">
        <v>3</v>
      </c>
      <c r="C39" s="20">
        <v>3</v>
      </c>
      <c r="D39" s="21">
        <v>80</v>
      </c>
      <c r="E39" s="44" t="s">
        <v>15</v>
      </c>
      <c r="F39" s="20" t="s">
        <v>15</v>
      </c>
      <c r="G39" s="21">
        <v>90</v>
      </c>
      <c r="H39" s="19">
        <v>3</v>
      </c>
      <c r="I39" s="20">
        <v>4</v>
      </c>
      <c r="J39" s="21">
        <v>100</v>
      </c>
      <c r="K39" s="19">
        <v>3</v>
      </c>
      <c r="L39" s="20">
        <v>4</v>
      </c>
      <c r="M39" s="21">
        <v>70</v>
      </c>
      <c r="N39" s="19">
        <v>3</v>
      </c>
      <c r="O39" s="20">
        <v>4</v>
      </c>
      <c r="P39" s="21">
        <v>100</v>
      </c>
      <c r="Q39" s="19">
        <v>3</v>
      </c>
      <c r="R39" s="20">
        <v>4</v>
      </c>
      <c r="S39" s="21">
        <v>70</v>
      </c>
      <c r="T39" s="19"/>
      <c r="U39" s="20"/>
      <c r="V39" s="21"/>
      <c r="W39" s="19"/>
      <c r="X39" s="20"/>
      <c r="Y39" s="21"/>
      <c r="Z39" s="19"/>
      <c r="AA39" s="20"/>
      <c r="AB39" s="21"/>
      <c r="AC39" s="19"/>
      <c r="AD39" s="20"/>
      <c r="AE39" s="21"/>
      <c r="AF39" s="19"/>
      <c r="AG39" s="20"/>
      <c r="AH39" s="21"/>
      <c r="AI39" s="19"/>
      <c r="AJ39" s="20"/>
      <c r="AK39" s="21"/>
      <c r="AL39" s="22" t="s">
        <v>14</v>
      </c>
      <c r="AM39" s="23">
        <f t="shared" si="1"/>
        <v>0</v>
      </c>
      <c r="AN39" s="24">
        <f t="shared" si="1"/>
        <v>0</v>
      </c>
      <c r="AO39" s="25">
        <f t="shared" si="1"/>
        <v>0</v>
      </c>
    </row>
    <row r="40" spans="1:41" x14ac:dyDescent="0.3">
      <c r="A40" s="39" t="s">
        <v>58</v>
      </c>
      <c r="B40" s="19">
        <v>3</v>
      </c>
      <c r="C40" s="20">
        <v>3</v>
      </c>
      <c r="D40" s="21">
        <v>50</v>
      </c>
      <c r="E40" s="44">
        <v>3</v>
      </c>
      <c r="F40" s="20">
        <v>3</v>
      </c>
      <c r="G40" s="21">
        <v>50</v>
      </c>
      <c r="H40" s="19">
        <v>3</v>
      </c>
      <c r="I40" s="20">
        <v>3</v>
      </c>
      <c r="J40" s="21">
        <v>63</v>
      </c>
      <c r="K40" s="19">
        <v>3</v>
      </c>
      <c r="L40" s="20">
        <v>4</v>
      </c>
      <c r="M40" s="21">
        <v>95</v>
      </c>
      <c r="N40" s="19">
        <v>3</v>
      </c>
      <c r="O40" s="20">
        <v>3</v>
      </c>
      <c r="P40" s="21">
        <v>63</v>
      </c>
      <c r="Q40" s="19">
        <v>3</v>
      </c>
      <c r="R40" s="20">
        <v>4</v>
      </c>
      <c r="S40" s="21">
        <v>95</v>
      </c>
      <c r="T40" s="19"/>
      <c r="U40" s="20"/>
      <c r="V40" s="21"/>
      <c r="W40" s="19"/>
      <c r="X40" s="20"/>
      <c r="Y40" s="21"/>
      <c r="Z40" s="19"/>
      <c r="AA40" s="20"/>
      <c r="AB40" s="21"/>
      <c r="AC40" s="19"/>
      <c r="AD40" s="20"/>
      <c r="AE40" s="21"/>
      <c r="AF40" s="19"/>
      <c r="AG40" s="20"/>
      <c r="AH40" s="21"/>
      <c r="AI40" s="19"/>
      <c r="AJ40" s="20"/>
      <c r="AK40" s="21"/>
      <c r="AL40" s="22" t="s">
        <v>18</v>
      </c>
      <c r="AM40" s="23">
        <f t="shared" si="1"/>
        <v>0</v>
      </c>
      <c r="AN40" s="24">
        <f t="shared" si="1"/>
        <v>0</v>
      </c>
      <c r="AO40" s="25">
        <f t="shared" si="1"/>
        <v>0</v>
      </c>
    </row>
    <row r="41" spans="1:41" x14ac:dyDescent="0.3">
      <c r="A41" s="38" t="s">
        <v>59</v>
      </c>
      <c r="B41" s="19">
        <v>3</v>
      </c>
      <c r="C41" s="20">
        <v>3</v>
      </c>
      <c r="D41" s="21">
        <v>80</v>
      </c>
      <c r="E41" s="44">
        <v>3</v>
      </c>
      <c r="F41" s="20">
        <v>3</v>
      </c>
      <c r="G41" s="21">
        <v>65</v>
      </c>
      <c r="H41" s="19">
        <v>3</v>
      </c>
      <c r="I41" s="20">
        <v>3</v>
      </c>
      <c r="J41" s="21">
        <v>79</v>
      </c>
      <c r="K41" s="19">
        <v>3</v>
      </c>
      <c r="L41" s="20">
        <v>4</v>
      </c>
      <c r="M41" s="21">
        <v>90</v>
      </c>
      <c r="N41" s="19">
        <v>3</v>
      </c>
      <c r="O41" s="20">
        <v>3</v>
      </c>
      <c r="P41" s="21">
        <v>79</v>
      </c>
      <c r="Q41" s="19">
        <v>3</v>
      </c>
      <c r="R41" s="20">
        <v>4</v>
      </c>
      <c r="S41" s="21">
        <v>90</v>
      </c>
      <c r="T41" s="19"/>
      <c r="U41" s="20"/>
      <c r="V41" s="21"/>
      <c r="W41" s="19"/>
      <c r="X41" s="20"/>
      <c r="Y41" s="21"/>
      <c r="Z41" s="19"/>
      <c r="AA41" s="20"/>
      <c r="AB41" s="21"/>
      <c r="AC41" s="19"/>
      <c r="AD41" s="20"/>
      <c r="AE41" s="21"/>
      <c r="AF41" s="19"/>
      <c r="AG41" s="20"/>
      <c r="AH41" s="21"/>
      <c r="AI41" s="19"/>
      <c r="AJ41" s="20"/>
      <c r="AK41" s="21"/>
      <c r="AL41" s="22" t="s">
        <v>17</v>
      </c>
      <c r="AM41" s="23">
        <f t="shared" si="1"/>
        <v>0</v>
      </c>
      <c r="AN41" s="24">
        <f t="shared" si="1"/>
        <v>0</v>
      </c>
      <c r="AO41" s="25">
        <f t="shared" si="1"/>
        <v>0</v>
      </c>
    </row>
    <row r="42" spans="1:41" x14ac:dyDescent="0.3">
      <c r="A42" s="39" t="s">
        <v>60</v>
      </c>
      <c r="B42" s="19">
        <v>3</v>
      </c>
      <c r="C42" s="20">
        <v>3</v>
      </c>
      <c r="D42" s="21">
        <v>65</v>
      </c>
      <c r="E42" s="44">
        <v>3</v>
      </c>
      <c r="F42" s="20">
        <v>2</v>
      </c>
      <c r="G42" s="21">
        <v>80</v>
      </c>
      <c r="H42" s="19">
        <v>3</v>
      </c>
      <c r="I42" s="20">
        <v>3</v>
      </c>
      <c r="J42" s="21">
        <v>74</v>
      </c>
      <c r="K42" s="19">
        <v>3</v>
      </c>
      <c r="L42" s="20">
        <v>3</v>
      </c>
      <c r="M42" s="21">
        <v>80</v>
      </c>
      <c r="N42" s="19">
        <v>3</v>
      </c>
      <c r="O42" s="20">
        <v>3</v>
      </c>
      <c r="P42" s="21">
        <v>74</v>
      </c>
      <c r="Q42" s="19">
        <v>3</v>
      </c>
      <c r="R42" s="20">
        <v>3</v>
      </c>
      <c r="S42" s="21">
        <v>80</v>
      </c>
      <c r="T42" s="19"/>
      <c r="U42" s="20"/>
      <c r="V42" s="21"/>
      <c r="W42" s="19"/>
      <c r="X42" s="20"/>
      <c r="Y42" s="21"/>
      <c r="Z42" s="19"/>
      <c r="AA42" s="20"/>
      <c r="AB42" s="21"/>
      <c r="AC42" s="19"/>
      <c r="AD42" s="20"/>
      <c r="AE42" s="21"/>
      <c r="AF42" s="19"/>
      <c r="AG42" s="20"/>
      <c r="AH42" s="21"/>
      <c r="AI42" s="19"/>
      <c r="AJ42" s="20"/>
      <c r="AK42" s="21"/>
      <c r="AL42" s="22" t="s">
        <v>18</v>
      </c>
      <c r="AM42" s="23">
        <f t="shared" si="1"/>
        <v>0</v>
      </c>
      <c r="AN42" s="24">
        <f t="shared" si="1"/>
        <v>0</v>
      </c>
      <c r="AO42" s="25">
        <f t="shared" si="1"/>
        <v>0</v>
      </c>
    </row>
    <row r="43" spans="1:41" x14ac:dyDescent="0.3">
      <c r="A43" s="38" t="s">
        <v>61</v>
      </c>
      <c r="B43" s="19">
        <v>3</v>
      </c>
      <c r="C43" s="20">
        <v>3</v>
      </c>
      <c r="D43" s="21">
        <v>65</v>
      </c>
      <c r="E43" s="44">
        <v>2</v>
      </c>
      <c r="F43" s="20">
        <v>3</v>
      </c>
      <c r="G43" s="21">
        <v>90</v>
      </c>
      <c r="H43" s="19" t="s">
        <v>15</v>
      </c>
      <c r="I43" s="20">
        <v>3</v>
      </c>
      <c r="J43" s="21">
        <v>84</v>
      </c>
      <c r="K43" s="19">
        <v>2</v>
      </c>
      <c r="L43" s="20">
        <v>3</v>
      </c>
      <c r="M43" s="21">
        <v>80</v>
      </c>
      <c r="N43" s="19" t="s">
        <v>15</v>
      </c>
      <c r="O43" s="20">
        <v>3</v>
      </c>
      <c r="P43" s="21">
        <v>84</v>
      </c>
      <c r="Q43" s="19">
        <v>2</v>
      </c>
      <c r="R43" s="20">
        <v>3</v>
      </c>
      <c r="S43" s="21">
        <v>80</v>
      </c>
      <c r="T43" s="19"/>
      <c r="U43" s="20"/>
      <c r="V43" s="21"/>
      <c r="W43" s="19"/>
      <c r="X43" s="20"/>
      <c r="Y43" s="21"/>
      <c r="Z43" s="19"/>
      <c r="AA43" s="20"/>
      <c r="AB43" s="21"/>
      <c r="AC43" s="19"/>
      <c r="AD43" s="20"/>
      <c r="AE43" s="21"/>
      <c r="AF43" s="19"/>
      <c r="AG43" s="20"/>
      <c r="AH43" s="21"/>
      <c r="AI43" s="19"/>
      <c r="AJ43" s="20"/>
      <c r="AK43" s="21"/>
      <c r="AL43" s="22" t="s">
        <v>19</v>
      </c>
      <c r="AM43" s="23">
        <f t="shared" si="1"/>
        <v>0</v>
      </c>
      <c r="AN43" s="24">
        <f t="shared" si="1"/>
        <v>0</v>
      </c>
      <c r="AO43" s="25">
        <f t="shared" si="1"/>
        <v>0</v>
      </c>
    </row>
    <row r="44" spans="1:41" x14ac:dyDescent="0.3">
      <c r="A44" s="39" t="s">
        <v>62</v>
      </c>
      <c r="B44" s="19">
        <v>0</v>
      </c>
      <c r="C44" s="20">
        <v>2</v>
      </c>
      <c r="D44" s="21">
        <v>45</v>
      </c>
      <c r="E44" s="44" t="s">
        <v>20</v>
      </c>
      <c r="F44" s="20" t="s">
        <v>20</v>
      </c>
      <c r="G44" s="21">
        <v>25</v>
      </c>
      <c r="H44" s="19">
        <v>1</v>
      </c>
      <c r="I44" s="20">
        <v>1</v>
      </c>
      <c r="J44" s="21">
        <v>58</v>
      </c>
      <c r="K44" s="19">
        <v>0</v>
      </c>
      <c r="L44" s="20">
        <v>1</v>
      </c>
      <c r="M44" s="21">
        <v>60</v>
      </c>
      <c r="N44" s="19">
        <v>1</v>
      </c>
      <c r="O44" s="20">
        <v>1</v>
      </c>
      <c r="P44" s="21">
        <v>58</v>
      </c>
      <c r="Q44" s="19">
        <v>0</v>
      </c>
      <c r="R44" s="20">
        <v>1</v>
      </c>
      <c r="S44" s="21">
        <v>60</v>
      </c>
      <c r="T44" s="19"/>
      <c r="U44" s="20"/>
      <c r="V44" s="21"/>
      <c r="W44" s="19"/>
      <c r="X44" s="20"/>
      <c r="Y44" s="21"/>
      <c r="Z44" s="19"/>
      <c r="AA44" s="20"/>
      <c r="AB44" s="21"/>
      <c r="AC44" s="19"/>
      <c r="AD44" s="20"/>
      <c r="AE44" s="21"/>
      <c r="AF44" s="19"/>
      <c r="AG44" s="20"/>
      <c r="AH44" s="21"/>
      <c r="AI44" s="19"/>
      <c r="AJ44" s="20"/>
      <c r="AK44" s="21"/>
      <c r="AL44" s="22" t="s">
        <v>16</v>
      </c>
      <c r="AM44" s="23">
        <f t="shared" si="1"/>
        <v>0</v>
      </c>
      <c r="AN44" s="24">
        <f t="shared" si="1"/>
        <v>0</v>
      </c>
      <c r="AO44" s="25">
        <f t="shared" si="1"/>
        <v>0</v>
      </c>
    </row>
    <row r="45" spans="1:41" x14ac:dyDescent="0.3">
      <c r="A45" s="38" t="s">
        <v>63</v>
      </c>
      <c r="B45" s="19">
        <v>3</v>
      </c>
      <c r="C45" s="20">
        <v>3</v>
      </c>
      <c r="D45" s="21">
        <v>80</v>
      </c>
      <c r="E45" s="44">
        <v>3</v>
      </c>
      <c r="F45" s="20">
        <v>4</v>
      </c>
      <c r="G45" s="21">
        <v>60</v>
      </c>
      <c r="H45" s="19">
        <v>3</v>
      </c>
      <c r="I45" s="20">
        <v>4</v>
      </c>
      <c r="J45" s="21">
        <v>68</v>
      </c>
      <c r="K45" s="19">
        <v>3</v>
      </c>
      <c r="L45" s="20">
        <v>4</v>
      </c>
      <c r="M45" s="21">
        <v>75</v>
      </c>
      <c r="N45" s="19">
        <v>3</v>
      </c>
      <c r="O45" s="20">
        <v>4</v>
      </c>
      <c r="P45" s="21">
        <v>68</v>
      </c>
      <c r="Q45" s="19">
        <v>3</v>
      </c>
      <c r="R45" s="20">
        <v>4</v>
      </c>
      <c r="S45" s="21">
        <v>75</v>
      </c>
      <c r="T45" s="19"/>
      <c r="U45" s="20"/>
      <c r="V45" s="21"/>
      <c r="W45" s="19"/>
      <c r="X45" s="20"/>
      <c r="Y45" s="21"/>
      <c r="Z45" s="19"/>
      <c r="AA45" s="20"/>
      <c r="AB45" s="21"/>
      <c r="AC45" s="19"/>
      <c r="AD45" s="20"/>
      <c r="AE45" s="21"/>
      <c r="AF45" s="19"/>
      <c r="AG45" s="20"/>
      <c r="AH45" s="21"/>
      <c r="AI45" s="19"/>
      <c r="AJ45" s="20"/>
      <c r="AK45" s="21"/>
      <c r="AL45" s="22"/>
      <c r="AM45" s="23">
        <f t="shared" si="1"/>
        <v>0</v>
      </c>
      <c r="AN45" s="24">
        <f t="shared" si="1"/>
        <v>0</v>
      </c>
      <c r="AO45" s="25">
        <f t="shared" si="1"/>
        <v>0</v>
      </c>
    </row>
    <row r="46" spans="1:41" x14ac:dyDescent="0.3">
      <c r="A46" s="39" t="s">
        <v>64</v>
      </c>
      <c r="B46" s="19"/>
      <c r="C46" s="20"/>
      <c r="D46" s="21"/>
      <c r="E46" s="44"/>
      <c r="F46" s="20"/>
      <c r="G46" s="21"/>
      <c r="H46" s="19"/>
      <c r="I46" s="20"/>
      <c r="J46" s="21"/>
      <c r="K46" s="19"/>
      <c r="L46" s="20"/>
      <c r="M46" s="21"/>
      <c r="N46" s="19"/>
      <c r="O46" s="20"/>
      <c r="P46" s="21"/>
      <c r="Q46" s="19"/>
      <c r="R46" s="20"/>
      <c r="S46" s="21"/>
      <c r="T46" s="19"/>
      <c r="U46" s="20"/>
      <c r="V46" s="21"/>
      <c r="W46" s="19"/>
      <c r="X46" s="20"/>
      <c r="Y46" s="21"/>
      <c r="Z46" s="19"/>
      <c r="AA46" s="20"/>
      <c r="AB46" s="21"/>
      <c r="AC46" s="19"/>
      <c r="AD46" s="20"/>
      <c r="AE46" s="21"/>
      <c r="AF46" s="19"/>
      <c r="AG46" s="20"/>
      <c r="AH46" s="21"/>
      <c r="AI46" s="19"/>
      <c r="AJ46" s="20"/>
      <c r="AK46" s="21"/>
      <c r="AL46" s="22"/>
      <c r="AM46" s="23">
        <f t="shared" si="1"/>
        <v>0</v>
      </c>
      <c r="AN46" s="24">
        <f t="shared" si="1"/>
        <v>0</v>
      </c>
      <c r="AO46" s="25">
        <f t="shared" si="1"/>
        <v>0</v>
      </c>
    </row>
    <row r="47" spans="1:41" x14ac:dyDescent="0.3">
      <c r="A47" s="38" t="s">
        <v>65</v>
      </c>
      <c r="B47" s="19"/>
      <c r="C47" s="20"/>
      <c r="D47" s="21"/>
      <c r="E47" s="44"/>
      <c r="F47" s="20"/>
      <c r="G47" s="21"/>
      <c r="H47" s="19"/>
      <c r="I47" s="20"/>
      <c r="J47" s="21"/>
      <c r="K47" s="19"/>
      <c r="L47" s="20"/>
      <c r="M47" s="21"/>
      <c r="N47" s="19"/>
      <c r="O47" s="20"/>
      <c r="P47" s="21"/>
      <c r="Q47" s="19"/>
      <c r="R47" s="20"/>
      <c r="S47" s="21"/>
      <c r="T47" s="19"/>
      <c r="U47" s="20"/>
      <c r="V47" s="21"/>
      <c r="W47" s="19"/>
      <c r="X47" s="20"/>
      <c r="Y47" s="21"/>
      <c r="Z47" s="19"/>
      <c r="AA47" s="20"/>
      <c r="AB47" s="21"/>
      <c r="AC47" s="19"/>
      <c r="AD47" s="20"/>
      <c r="AE47" s="21"/>
      <c r="AF47" s="19"/>
      <c r="AG47" s="20"/>
      <c r="AH47" s="21"/>
      <c r="AI47" s="19" t="s">
        <v>89</v>
      </c>
      <c r="AJ47" s="20" t="s">
        <v>90</v>
      </c>
      <c r="AK47" s="21" t="s">
        <v>91</v>
      </c>
      <c r="AL47" s="22"/>
      <c r="AM47" s="23">
        <f t="shared" si="1"/>
        <v>0</v>
      </c>
      <c r="AN47" s="24">
        <f t="shared" si="1"/>
        <v>0</v>
      </c>
      <c r="AO47" s="25">
        <f t="shared" si="1"/>
        <v>0</v>
      </c>
    </row>
    <row r="48" spans="1:41" x14ac:dyDescent="0.3">
      <c r="A48" s="39" t="s">
        <v>66</v>
      </c>
      <c r="B48" s="19"/>
      <c r="C48" s="20"/>
      <c r="D48" s="21"/>
      <c r="E48" s="44"/>
      <c r="F48" s="20"/>
      <c r="G48" s="21"/>
      <c r="H48" s="19"/>
      <c r="I48" s="20"/>
      <c r="J48" s="21"/>
      <c r="K48" s="19"/>
      <c r="L48" s="20"/>
      <c r="M48" s="21"/>
      <c r="N48" s="19"/>
      <c r="O48" s="20"/>
      <c r="P48" s="21"/>
      <c r="Q48" s="19"/>
      <c r="R48" s="20"/>
      <c r="S48" s="21"/>
      <c r="T48" s="19"/>
      <c r="U48" s="20"/>
      <c r="V48" s="21"/>
      <c r="W48" s="19"/>
      <c r="X48" s="20"/>
      <c r="Y48" s="21"/>
      <c r="Z48" s="19"/>
      <c r="AA48" s="20"/>
      <c r="AB48" s="21"/>
      <c r="AC48" s="19"/>
      <c r="AD48" s="20"/>
      <c r="AE48" s="21"/>
      <c r="AF48" s="19"/>
      <c r="AG48" s="20"/>
      <c r="AH48" s="21"/>
      <c r="AI48" s="19"/>
      <c r="AJ48" s="20"/>
      <c r="AK48" s="21"/>
      <c r="AL48" s="22"/>
      <c r="AM48" s="23">
        <f t="shared" si="1"/>
        <v>0</v>
      </c>
      <c r="AN48" s="24">
        <f t="shared" si="1"/>
        <v>0</v>
      </c>
      <c r="AO48" s="25">
        <f t="shared" si="1"/>
        <v>0</v>
      </c>
    </row>
    <row r="49" spans="1:41" x14ac:dyDescent="0.3">
      <c r="A49" s="38" t="s">
        <v>67</v>
      </c>
      <c r="B49" s="19"/>
      <c r="C49" s="20"/>
      <c r="D49" s="21"/>
      <c r="E49" s="44"/>
      <c r="F49" s="20"/>
      <c r="G49" s="21"/>
      <c r="H49" s="19"/>
      <c r="I49" s="20"/>
      <c r="J49" s="21"/>
      <c r="K49" s="19"/>
      <c r="L49" s="20"/>
      <c r="M49" s="21"/>
      <c r="N49" s="19"/>
      <c r="O49" s="20"/>
      <c r="P49" s="26"/>
      <c r="Q49" s="19"/>
      <c r="R49" s="20"/>
      <c r="S49" s="21"/>
      <c r="T49" s="19"/>
      <c r="U49" s="20"/>
      <c r="V49" s="26"/>
      <c r="W49" s="19"/>
      <c r="X49" s="20"/>
      <c r="Y49" s="21"/>
      <c r="Z49" s="19"/>
      <c r="AA49" s="20"/>
      <c r="AB49" s="26"/>
      <c r="AC49" s="19"/>
      <c r="AD49" s="20"/>
      <c r="AE49" s="21"/>
      <c r="AF49" s="19"/>
      <c r="AG49" s="20"/>
      <c r="AH49" s="26"/>
      <c r="AI49" s="19"/>
      <c r="AJ49" s="20"/>
      <c r="AK49" s="26"/>
      <c r="AL49" s="22"/>
      <c r="AM49" s="23">
        <f t="shared" si="1"/>
        <v>0</v>
      </c>
      <c r="AN49" s="24">
        <f t="shared" si="1"/>
        <v>0</v>
      </c>
      <c r="AO49" s="25">
        <f t="shared" si="1"/>
        <v>0</v>
      </c>
    </row>
    <row r="50" spans="1:41" x14ac:dyDescent="0.3">
      <c r="A50" s="39" t="s">
        <v>68</v>
      </c>
      <c r="B50" s="19"/>
      <c r="C50" s="20"/>
      <c r="D50" s="21"/>
      <c r="E50" s="45"/>
      <c r="F50" s="28"/>
      <c r="G50" s="26"/>
      <c r="H50" s="27"/>
      <c r="I50" s="28"/>
      <c r="J50" s="26"/>
      <c r="K50" s="27"/>
      <c r="L50" s="28"/>
      <c r="M50" s="26"/>
      <c r="N50" s="27"/>
      <c r="O50" s="28"/>
      <c r="P50" s="21"/>
      <c r="Q50" s="27"/>
      <c r="R50" s="28"/>
      <c r="S50" s="26"/>
      <c r="T50" s="27"/>
      <c r="U50" s="28"/>
      <c r="V50" s="21"/>
      <c r="W50" s="27"/>
      <c r="X50" s="28"/>
      <c r="Y50" s="26"/>
      <c r="Z50" s="27"/>
      <c r="AA50" s="28"/>
      <c r="AB50" s="21"/>
      <c r="AC50" s="27"/>
      <c r="AD50" s="28"/>
      <c r="AE50" s="26"/>
      <c r="AF50" s="27"/>
      <c r="AG50" s="28"/>
      <c r="AH50" s="21"/>
      <c r="AI50" s="27"/>
      <c r="AJ50" s="28"/>
      <c r="AK50" s="21"/>
      <c r="AL50" s="29"/>
      <c r="AM50" s="23">
        <f t="shared" si="1"/>
        <v>0</v>
      </c>
      <c r="AN50" s="24">
        <f t="shared" si="1"/>
        <v>0</v>
      </c>
      <c r="AO50" s="25">
        <f t="shared" si="1"/>
        <v>0</v>
      </c>
    </row>
    <row r="51" spans="1:41" x14ac:dyDescent="0.3">
      <c r="A51" s="38" t="s">
        <v>69</v>
      </c>
      <c r="B51" s="19"/>
      <c r="C51" s="20"/>
      <c r="D51" s="21"/>
      <c r="E51" s="44"/>
      <c r="F51" s="20"/>
      <c r="G51" s="21"/>
      <c r="H51" s="19"/>
      <c r="I51" s="20"/>
      <c r="J51" s="21"/>
      <c r="K51" s="19"/>
      <c r="L51" s="20"/>
      <c r="M51" s="21"/>
      <c r="N51" s="19"/>
      <c r="O51" s="20"/>
      <c r="P51" s="21"/>
      <c r="Q51" s="19"/>
      <c r="R51" s="20"/>
      <c r="S51" s="21"/>
      <c r="T51" s="19"/>
      <c r="U51" s="20"/>
      <c r="V51" s="21"/>
      <c r="W51" s="19"/>
      <c r="X51" s="20"/>
      <c r="Y51" s="21"/>
      <c r="Z51" s="19"/>
      <c r="AA51" s="20"/>
      <c r="AB51" s="21"/>
      <c r="AC51" s="19"/>
      <c r="AD51" s="20"/>
      <c r="AE51" s="21"/>
      <c r="AF51" s="19"/>
      <c r="AG51" s="20"/>
      <c r="AH51" s="21"/>
      <c r="AI51" s="19"/>
      <c r="AJ51" s="20"/>
      <c r="AK51" s="21"/>
      <c r="AL51" s="22"/>
      <c r="AM51" s="23">
        <f t="shared" si="1"/>
        <v>0</v>
      </c>
      <c r="AN51" s="24">
        <f t="shared" si="1"/>
        <v>0</v>
      </c>
      <c r="AO51" s="25">
        <f t="shared" si="1"/>
        <v>0</v>
      </c>
    </row>
    <row r="52" spans="1:41" x14ac:dyDescent="0.3">
      <c r="A52" s="39" t="s">
        <v>70</v>
      </c>
      <c r="B52" s="19"/>
      <c r="C52" s="20"/>
      <c r="D52" s="21"/>
      <c r="E52" s="44"/>
      <c r="F52" s="20"/>
      <c r="G52" s="21"/>
      <c r="H52" s="19"/>
      <c r="I52" s="20"/>
      <c r="J52" s="21"/>
      <c r="K52" s="19"/>
      <c r="L52" s="20"/>
      <c r="M52" s="21"/>
      <c r="N52" s="19"/>
      <c r="O52" s="20"/>
      <c r="P52" s="21"/>
      <c r="Q52" s="19"/>
      <c r="R52" s="20"/>
      <c r="S52" s="21"/>
      <c r="T52" s="19"/>
      <c r="U52" s="20"/>
      <c r="V52" s="21"/>
      <c r="W52" s="19"/>
      <c r="X52" s="20"/>
      <c r="Y52" s="21"/>
      <c r="Z52" s="19"/>
      <c r="AA52" s="20"/>
      <c r="AB52" s="21"/>
      <c r="AC52" s="19"/>
      <c r="AD52" s="20"/>
      <c r="AE52" s="21"/>
      <c r="AF52" s="19"/>
      <c r="AG52" s="20"/>
      <c r="AH52" s="21"/>
      <c r="AI52" s="19"/>
      <c r="AJ52" s="20"/>
      <c r="AK52" s="21"/>
      <c r="AL52" s="22"/>
      <c r="AM52" s="23">
        <f t="shared" si="1"/>
        <v>0</v>
      </c>
      <c r="AN52" s="24">
        <f t="shared" si="1"/>
        <v>0</v>
      </c>
      <c r="AO52" s="25">
        <f t="shared" si="1"/>
        <v>0</v>
      </c>
    </row>
    <row r="53" spans="1:41" x14ac:dyDescent="0.3">
      <c r="A53" s="38" t="s">
        <v>71</v>
      </c>
      <c r="B53" s="19"/>
      <c r="C53" s="20"/>
      <c r="D53" s="21"/>
      <c r="E53" s="44"/>
      <c r="F53" s="20"/>
      <c r="G53" s="21"/>
      <c r="H53" s="19"/>
      <c r="I53" s="20"/>
      <c r="J53" s="21"/>
      <c r="K53" s="19"/>
      <c r="L53" s="20"/>
      <c r="M53" s="21"/>
      <c r="N53" s="19"/>
      <c r="O53" s="20"/>
      <c r="P53" s="21"/>
      <c r="Q53" s="19"/>
      <c r="R53" s="20"/>
      <c r="S53" s="22"/>
      <c r="T53" s="19"/>
      <c r="U53" s="20"/>
      <c r="V53" s="21"/>
      <c r="W53" s="19"/>
      <c r="X53" s="20"/>
      <c r="Y53" s="22"/>
      <c r="Z53" s="19"/>
      <c r="AA53" s="20"/>
      <c r="AB53" s="21"/>
      <c r="AC53" s="19"/>
      <c r="AD53" s="20"/>
      <c r="AE53" s="21"/>
      <c r="AF53" s="19"/>
      <c r="AG53" s="20"/>
      <c r="AH53" s="21"/>
      <c r="AI53" s="19"/>
      <c r="AJ53" s="20"/>
      <c r="AK53" s="21"/>
      <c r="AL53" s="22"/>
      <c r="AM53" s="23">
        <f t="shared" si="1"/>
        <v>0</v>
      </c>
      <c r="AN53" s="24">
        <f t="shared" si="1"/>
        <v>0</v>
      </c>
      <c r="AO53" s="25">
        <f t="shared" si="1"/>
        <v>0</v>
      </c>
    </row>
    <row r="54" spans="1:41" x14ac:dyDescent="0.3">
      <c r="A54" s="39" t="s">
        <v>72</v>
      </c>
      <c r="B54" s="19"/>
      <c r="C54" s="20"/>
      <c r="D54" s="21"/>
      <c r="E54" s="44"/>
      <c r="F54" s="20"/>
      <c r="G54" s="21"/>
      <c r="H54" s="19"/>
      <c r="I54" s="20"/>
      <c r="J54" s="21"/>
      <c r="K54" s="19"/>
      <c r="L54" s="20"/>
      <c r="M54" s="21"/>
      <c r="N54" s="19"/>
      <c r="O54" s="20"/>
      <c r="P54" s="21"/>
      <c r="Q54" s="19"/>
      <c r="R54" s="20"/>
      <c r="S54" s="22"/>
      <c r="T54" s="19"/>
      <c r="U54" s="20"/>
      <c r="V54" s="21"/>
      <c r="W54" s="19"/>
      <c r="X54" s="20"/>
      <c r="Y54" s="22"/>
      <c r="Z54" s="19"/>
      <c r="AA54" s="20"/>
      <c r="AB54" s="21"/>
      <c r="AC54" s="19"/>
      <c r="AD54" s="20"/>
      <c r="AE54" s="21"/>
      <c r="AF54" s="19"/>
      <c r="AG54" s="20"/>
      <c r="AH54" s="21"/>
      <c r="AI54" s="19"/>
      <c r="AJ54" s="20"/>
      <c r="AK54" s="21"/>
      <c r="AL54" s="22"/>
      <c r="AM54" s="23">
        <f t="shared" si="1"/>
        <v>0</v>
      </c>
      <c r="AN54" s="24">
        <f t="shared" si="1"/>
        <v>0</v>
      </c>
      <c r="AO54" s="25">
        <f t="shared" si="1"/>
        <v>0</v>
      </c>
    </row>
    <row r="55" spans="1:41" x14ac:dyDescent="0.3">
      <c r="A55" s="38" t="s">
        <v>73</v>
      </c>
      <c r="B55" s="19"/>
      <c r="C55" s="20"/>
      <c r="D55" s="21"/>
      <c r="E55" s="44"/>
      <c r="F55" s="20"/>
      <c r="G55" s="21"/>
      <c r="H55" s="19"/>
      <c r="I55" s="20"/>
      <c r="J55" s="21"/>
      <c r="K55" s="19"/>
      <c r="L55" s="20"/>
      <c r="M55" s="21"/>
      <c r="N55" s="19"/>
      <c r="O55" s="20"/>
      <c r="P55" s="21"/>
      <c r="Q55" s="19"/>
      <c r="R55" s="20"/>
      <c r="S55" s="22"/>
      <c r="T55" s="19"/>
      <c r="U55" s="20"/>
      <c r="V55" s="21"/>
      <c r="W55" s="19"/>
      <c r="X55" s="20"/>
      <c r="Y55" s="22"/>
      <c r="Z55" s="19"/>
      <c r="AA55" s="20"/>
      <c r="AB55" s="21"/>
      <c r="AC55" s="19"/>
      <c r="AD55" s="20"/>
      <c r="AE55" s="21"/>
      <c r="AF55" s="19"/>
      <c r="AG55" s="20"/>
      <c r="AH55" s="21"/>
      <c r="AI55" s="19"/>
      <c r="AJ55" s="20"/>
      <c r="AK55" s="21"/>
      <c r="AL55" s="22"/>
      <c r="AM55" s="23">
        <f t="shared" si="1"/>
        <v>0</v>
      </c>
      <c r="AN55" s="24">
        <f t="shared" si="1"/>
        <v>0</v>
      </c>
      <c r="AO55" s="25">
        <f t="shared" si="1"/>
        <v>0</v>
      </c>
    </row>
    <row r="56" spans="1:41" x14ac:dyDescent="0.3">
      <c r="A56" s="39" t="s">
        <v>74</v>
      </c>
      <c r="B56" s="19"/>
      <c r="C56" s="20"/>
      <c r="D56" s="21"/>
      <c r="E56" s="44"/>
      <c r="F56" s="20"/>
      <c r="G56" s="21"/>
      <c r="H56" s="19"/>
      <c r="I56" s="20"/>
      <c r="J56" s="21"/>
      <c r="K56" s="19"/>
      <c r="L56" s="20"/>
      <c r="M56" s="21"/>
      <c r="N56" s="19"/>
      <c r="O56" s="20"/>
      <c r="P56" s="21"/>
      <c r="Q56" s="19"/>
      <c r="R56" s="20"/>
      <c r="S56" s="22"/>
      <c r="T56" s="19"/>
      <c r="U56" s="20"/>
      <c r="V56" s="21"/>
      <c r="W56" s="19"/>
      <c r="X56" s="20"/>
      <c r="Y56" s="22"/>
      <c r="Z56" s="19"/>
      <c r="AA56" s="20"/>
      <c r="AB56" s="21"/>
      <c r="AC56" s="19"/>
      <c r="AD56" s="20"/>
      <c r="AE56" s="21"/>
      <c r="AF56" s="19"/>
      <c r="AG56" s="20"/>
      <c r="AH56" s="21"/>
      <c r="AI56" s="19"/>
      <c r="AJ56" s="20"/>
      <c r="AK56" s="21"/>
      <c r="AL56" s="22"/>
      <c r="AM56" s="23">
        <f t="shared" si="1"/>
        <v>0</v>
      </c>
      <c r="AN56" s="24">
        <f t="shared" si="1"/>
        <v>0</v>
      </c>
      <c r="AO56" s="25">
        <f t="shared" si="1"/>
        <v>0</v>
      </c>
    </row>
    <row r="57" spans="1:41" ht="15" thickBot="1" x14ac:dyDescent="0.35">
      <c r="A57" s="38" t="s">
        <v>75</v>
      </c>
      <c r="B57" s="49"/>
      <c r="C57" s="47"/>
      <c r="D57" s="50"/>
      <c r="E57" s="46"/>
      <c r="F57" s="31"/>
      <c r="G57" s="32"/>
      <c r="H57" s="30"/>
      <c r="I57" s="31"/>
      <c r="J57" s="32"/>
      <c r="K57" s="30"/>
      <c r="L57" s="31"/>
      <c r="M57" s="32"/>
      <c r="N57" s="30"/>
      <c r="O57" s="31"/>
      <c r="P57" s="32"/>
      <c r="Q57" s="30"/>
      <c r="R57" s="31"/>
      <c r="S57" s="32"/>
      <c r="T57" s="30"/>
      <c r="U57" s="31"/>
      <c r="V57" s="32"/>
      <c r="W57" s="30"/>
      <c r="X57" s="31"/>
      <c r="Y57" s="32"/>
      <c r="Z57" s="30"/>
      <c r="AA57" s="31"/>
      <c r="AB57" s="32"/>
      <c r="AC57" s="30"/>
      <c r="AD57" s="31"/>
      <c r="AE57" s="32"/>
      <c r="AF57" s="30"/>
      <c r="AG57" s="31"/>
      <c r="AH57" s="32"/>
      <c r="AI57" s="30"/>
      <c r="AJ57" s="31"/>
      <c r="AK57" s="33"/>
      <c r="AL57" s="32"/>
      <c r="AM57" s="30">
        <f>AVERAGE(AM32:AM56)</f>
        <v>0</v>
      </c>
      <c r="AN57" s="31">
        <f>AVERAGE(AN32:AN56)</f>
        <v>0</v>
      </c>
      <c r="AO57" s="32">
        <f>AVERAGE(AO32:AO56)</f>
        <v>0</v>
      </c>
    </row>
    <row r="58" spans="1:41" x14ac:dyDescent="0.3">
      <c r="A58" s="39" t="s">
        <v>76</v>
      </c>
      <c r="B58" s="51"/>
      <c r="C58" s="48"/>
      <c r="D58" s="52"/>
    </row>
    <row r="59" spans="1:41" x14ac:dyDescent="0.3">
      <c r="A59" s="38" t="s">
        <v>77</v>
      </c>
      <c r="B59" s="51"/>
      <c r="C59" s="48"/>
      <c r="D59" s="52"/>
    </row>
    <row r="60" spans="1:41" x14ac:dyDescent="0.3">
      <c r="A60" s="39" t="s">
        <v>78</v>
      </c>
      <c r="B60" s="51"/>
      <c r="C60" s="48"/>
      <c r="D60" s="52"/>
    </row>
    <row r="61" spans="1:41" x14ac:dyDescent="0.3">
      <c r="A61" s="38" t="s">
        <v>79</v>
      </c>
      <c r="B61" s="51"/>
      <c r="C61" s="48"/>
      <c r="D61" s="52"/>
    </row>
    <row r="62" spans="1:41" x14ac:dyDescent="0.3">
      <c r="A62" s="39" t="s">
        <v>80</v>
      </c>
      <c r="B62" s="51"/>
      <c r="C62" s="48"/>
      <c r="D62" s="52"/>
    </row>
    <row r="63" spans="1:41" x14ac:dyDescent="0.3">
      <c r="A63" s="38" t="s">
        <v>81</v>
      </c>
      <c r="B63" s="51"/>
      <c r="C63" s="48"/>
      <c r="D63" s="52"/>
    </row>
    <row r="64" spans="1:41" ht="15" thickBot="1" x14ac:dyDescent="0.35">
      <c r="A64" s="39" t="s">
        <v>82</v>
      </c>
      <c r="B64" s="53"/>
      <c r="C64" s="54"/>
      <c r="D64" s="55"/>
    </row>
    <row r="65" spans="1:22" x14ac:dyDescent="0.3">
      <c r="A65" s="37"/>
    </row>
    <row r="66" spans="1:22" x14ac:dyDescent="0.3">
      <c r="A66" s="36"/>
    </row>
    <row r="67" spans="1:22" x14ac:dyDescent="0.3">
      <c r="A67" s="37"/>
    </row>
    <row r="68" spans="1:22" x14ac:dyDescent="0.3">
      <c r="A68" s="36"/>
    </row>
    <row r="77" spans="1:22" x14ac:dyDescent="0.3">
      <c r="U77">
        <v>11</v>
      </c>
    </row>
    <row r="78" spans="1:22" x14ac:dyDescent="0.3">
      <c r="U78">
        <v>8</v>
      </c>
      <c r="V78" s="41">
        <f>(U78/$U$77)*100</f>
        <v>72.727272727272734</v>
      </c>
    </row>
    <row r="79" spans="1:22" x14ac:dyDescent="0.3">
      <c r="U79">
        <v>5</v>
      </c>
      <c r="V79" s="41">
        <f t="shared" ref="V79:V142" si="2">(U79/$U$77)*100</f>
        <v>45.454545454545453</v>
      </c>
    </row>
    <row r="80" spans="1:22" x14ac:dyDescent="0.3">
      <c r="U80">
        <v>15</v>
      </c>
      <c r="V80" s="41">
        <f t="shared" si="2"/>
        <v>136.36363636363635</v>
      </c>
    </row>
    <row r="81" spans="22:22" x14ac:dyDescent="0.3">
      <c r="V81" s="41">
        <f t="shared" si="2"/>
        <v>0</v>
      </c>
    </row>
    <row r="82" spans="22:22" x14ac:dyDescent="0.3">
      <c r="V82" s="41">
        <f t="shared" si="2"/>
        <v>0</v>
      </c>
    </row>
    <row r="83" spans="22:22" x14ac:dyDescent="0.3">
      <c r="V83" s="41">
        <f t="shared" si="2"/>
        <v>0</v>
      </c>
    </row>
    <row r="84" spans="22:22" x14ac:dyDescent="0.3">
      <c r="V84" s="41">
        <f t="shared" si="2"/>
        <v>0</v>
      </c>
    </row>
    <row r="85" spans="22:22" x14ac:dyDescent="0.3">
      <c r="V85" s="41">
        <f t="shared" si="2"/>
        <v>0</v>
      </c>
    </row>
    <row r="86" spans="22:22" x14ac:dyDescent="0.3">
      <c r="V86" s="41">
        <f t="shared" si="2"/>
        <v>0</v>
      </c>
    </row>
    <row r="87" spans="22:22" x14ac:dyDescent="0.3">
      <c r="V87" s="41">
        <f t="shared" si="2"/>
        <v>0</v>
      </c>
    </row>
    <row r="88" spans="22:22" x14ac:dyDescent="0.3">
      <c r="V88" s="41">
        <f t="shared" si="2"/>
        <v>0</v>
      </c>
    </row>
    <row r="89" spans="22:22" x14ac:dyDescent="0.3">
      <c r="V89" s="41">
        <f t="shared" si="2"/>
        <v>0</v>
      </c>
    </row>
    <row r="90" spans="22:22" x14ac:dyDescent="0.3">
      <c r="V90" s="41">
        <f t="shared" si="2"/>
        <v>0</v>
      </c>
    </row>
    <row r="91" spans="22:22" x14ac:dyDescent="0.3">
      <c r="V91" s="41">
        <f t="shared" si="2"/>
        <v>0</v>
      </c>
    </row>
    <row r="92" spans="22:22" x14ac:dyDescent="0.3">
      <c r="V92" s="41">
        <f t="shared" si="2"/>
        <v>0</v>
      </c>
    </row>
    <row r="93" spans="22:22" x14ac:dyDescent="0.3">
      <c r="V93" s="41">
        <f t="shared" si="2"/>
        <v>0</v>
      </c>
    </row>
    <row r="94" spans="22:22" x14ac:dyDescent="0.3">
      <c r="V94" s="41">
        <f t="shared" si="2"/>
        <v>0</v>
      </c>
    </row>
    <row r="95" spans="22:22" x14ac:dyDescent="0.3">
      <c r="V95" s="41">
        <f t="shared" si="2"/>
        <v>0</v>
      </c>
    </row>
    <row r="96" spans="22:22" x14ac:dyDescent="0.3">
      <c r="V96" s="41">
        <f t="shared" si="2"/>
        <v>0</v>
      </c>
    </row>
    <row r="97" spans="22:22" x14ac:dyDescent="0.3">
      <c r="V97" s="41">
        <f t="shared" si="2"/>
        <v>0</v>
      </c>
    </row>
    <row r="98" spans="22:22" x14ac:dyDescent="0.3">
      <c r="V98" s="41">
        <f t="shared" si="2"/>
        <v>0</v>
      </c>
    </row>
    <row r="99" spans="22:22" x14ac:dyDescent="0.3">
      <c r="V99" s="41">
        <f t="shared" si="2"/>
        <v>0</v>
      </c>
    </row>
    <row r="100" spans="22:22" x14ac:dyDescent="0.3">
      <c r="V100" s="41">
        <f t="shared" si="2"/>
        <v>0</v>
      </c>
    </row>
    <row r="101" spans="22:22" x14ac:dyDescent="0.3">
      <c r="V101" s="41">
        <f t="shared" si="2"/>
        <v>0</v>
      </c>
    </row>
    <row r="102" spans="22:22" x14ac:dyDescent="0.3">
      <c r="V102" s="41">
        <f t="shared" si="2"/>
        <v>0</v>
      </c>
    </row>
    <row r="103" spans="22:22" x14ac:dyDescent="0.3">
      <c r="V103" s="41">
        <f t="shared" si="2"/>
        <v>0</v>
      </c>
    </row>
    <row r="104" spans="22:22" x14ac:dyDescent="0.3">
      <c r="V104" s="41">
        <f t="shared" si="2"/>
        <v>0</v>
      </c>
    </row>
    <row r="105" spans="22:22" x14ac:dyDescent="0.3">
      <c r="V105" s="41">
        <f t="shared" si="2"/>
        <v>0</v>
      </c>
    </row>
    <row r="106" spans="22:22" x14ac:dyDescent="0.3">
      <c r="V106" s="41">
        <f t="shared" si="2"/>
        <v>0</v>
      </c>
    </row>
    <row r="107" spans="22:22" x14ac:dyDescent="0.3">
      <c r="V107" s="41">
        <f t="shared" si="2"/>
        <v>0</v>
      </c>
    </row>
    <row r="108" spans="22:22" x14ac:dyDescent="0.3">
      <c r="V108" s="41">
        <f t="shared" si="2"/>
        <v>0</v>
      </c>
    </row>
    <row r="109" spans="22:22" x14ac:dyDescent="0.3">
      <c r="V109" s="41">
        <f t="shared" si="2"/>
        <v>0</v>
      </c>
    </row>
    <row r="110" spans="22:22" x14ac:dyDescent="0.3">
      <c r="V110" s="41">
        <f t="shared" si="2"/>
        <v>0</v>
      </c>
    </row>
    <row r="111" spans="22:22" x14ac:dyDescent="0.3">
      <c r="V111" s="41">
        <f t="shared" si="2"/>
        <v>0</v>
      </c>
    </row>
    <row r="112" spans="22:22" x14ac:dyDescent="0.3">
      <c r="V112" s="41">
        <f t="shared" si="2"/>
        <v>0</v>
      </c>
    </row>
    <row r="113" spans="22:22" x14ac:dyDescent="0.3">
      <c r="V113" s="41">
        <f t="shared" si="2"/>
        <v>0</v>
      </c>
    </row>
    <row r="114" spans="22:22" x14ac:dyDescent="0.3">
      <c r="V114" s="41">
        <f t="shared" si="2"/>
        <v>0</v>
      </c>
    </row>
    <row r="115" spans="22:22" x14ac:dyDescent="0.3">
      <c r="V115" s="41">
        <f t="shared" si="2"/>
        <v>0</v>
      </c>
    </row>
    <row r="116" spans="22:22" x14ac:dyDescent="0.3">
      <c r="V116" s="41">
        <f t="shared" si="2"/>
        <v>0</v>
      </c>
    </row>
    <row r="117" spans="22:22" x14ac:dyDescent="0.3">
      <c r="V117" s="41">
        <f t="shared" si="2"/>
        <v>0</v>
      </c>
    </row>
    <row r="118" spans="22:22" x14ac:dyDescent="0.3">
      <c r="V118" s="41">
        <f t="shared" si="2"/>
        <v>0</v>
      </c>
    </row>
    <row r="119" spans="22:22" x14ac:dyDescent="0.3">
      <c r="V119" s="41">
        <f t="shared" si="2"/>
        <v>0</v>
      </c>
    </row>
    <row r="120" spans="22:22" x14ac:dyDescent="0.3">
      <c r="V120" s="41">
        <f t="shared" si="2"/>
        <v>0</v>
      </c>
    </row>
    <row r="121" spans="22:22" x14ac:dyDescent="0.3">
      <c r="V121" s="41">
        <f t="shared" si="2"/>
        <v>0</v>
      </c>
    </row>
    <row r="122" spans="22:22" x14ac:dyDescent="0.3">
      <c r="V122" s="41">
        <f t="shared" si="2"/>
        <v>0</v>
      </c>
    </row>
    <row r="123" spans="22:22" x14ac:dyDescent="0.3">
      <c r="V123" s="41">
        <f t="shared" si="2"/>
        <v>0</v>
      </c>
    </row>
    <row r="124" spans="22:22" x14ac:dyDescent="0.3">
      <c r="V124" s="41">
        <f t="shared" si="2"/>
        <v>0</v>
      </c>
    </row>
    <row r="125" spans="22:22" x14ac:dyDescent="0.3">
      <c r="V125" s="41">
        <f t="shared" si="2"/>
        <v>0</v>
      </c>
    </row>
    <row r="126" spans="22:22" x14ac:dyDescent="0.3">
      <c r="V126" s="41">
        <f t="shared" si="2"/>
        <v>0</v>
      </c>
    </row>
    <row r="127" spans="22:22" x14ac:dyDescent="0.3">
      <c r="V127" s="41">
        <f t="shared" si="2"/>
        <v>0</v>
      </c>
    </row>
    <row r="128" spans="22:22" x14ac:dyDescent="0.3">
      <c r="V128" s="41">
        <f t="shared" si="2"/>
        <v>0</v>
      </c>
    </row>
    <row r="129" spans="22:22" x14ac:dyDescent="0.3">
      <c r="V129" s="41">
        <f t="shared" si="2"/>
        <v>0</v>
      </c>
    </row>
    <row r="130" spans="22:22" x14ac:dyDescent="0.3">
      <c r="V130" s="41">
        <f t="shared" si="2"/>
        <v>0</v>
      </c>
    </row>
    <row r="131" spans="22:22" x14ac:dyDescent="0.3">
      <c r="V131" s="41">
        <f t="shared" si="2"/>
        <v>0</v>
      </c>
    </row>
    <row r="132" spans="22:22" x14ac:dyDescent="0.3">
      <c r="V132" s="41">
        <f t="shared" si="2"/>
        <v>0</v>
      </c>
    </row>
    <row r="133" spans="22:22" x14ac:dyDescent="0.3">
      <c r="V133" s="41">
        <f t="shared" si="2"/>
        <v>0</v>
      </c>
    </row>
    <row r="134" spans="22:22" x14ac:dyDescent="0.3">
      <c r="V134" s="41">
        <f t="shared" si="2"/>
        <v>0</v>
      </c>
    </row>
    <row r="135" spans="22:22" x14ac:dyDescent="0.3">
      <c r="V135" s="41">
        <f t="shared" si="2"/>
        <v>0</v>
      </c>
    </row>
    <row r="136" spans="22:22" x14ac:dyDescent="0.3">
      <c r="V136" s="41">
        <f t="shared" si="2"/>
        <v>0</v>
      </c>
    </row>
    <row r="137" spans="22:22" x14ac:dyDescent="0.3">
      <c r="V137" s="41">
        <f t="shared" si="2"/>
        <v>0</v>
      </c>
    </row>
    <row r="138" spans="22:22" x14ac:dyDescent="0.3">
      <c r="V138" s="41">
        <f t="shared" si="2"/>
        <v>0</v>
      </c>
    </row>
    <row r="139" spans="22:22" x14ac:dyDescent="0.3">
      <c r="V139" s="41">
        <f t="shared" si="2"/>
        <v>0</v>
      </c>
    </row>
    <row r="140" spans="22:22" x14ac:dyDescent="0.3">
      <c r="V140" s="41">
        <f t="shared" si="2"/>
        <v>0</v>
      </c>
    </row>
    <row r="141" spans="22:22" x14ac:dyDescent="0.3">
      <c r="V141" s="41">
        <f t="shared" si="2"/>
        <v>0</v>
      </c>
    </row>
    <row r="142" spans="22:22" x14ac:dyDescent="0.3">
      <c r="V142" s="41">
        <f t="shared" si="2"/>
        <v>0</v>
      </c>
    </row>
    <row r="143" spans="22:22" x14ac:dyDescent="0.3">
      <c r="V143" s="41">
        <f t="shared" ref="V143:V161" si="3">(U143/$U$77)*100</f>
        <v>0</v>
      </c>
    </row>
    <row r="144" spans="22:22" x14ac:dyDescent="0.3">
      <c r="V144" s="41">
        <f t="shared" si="3"/>
        <v>0</v>
      </c>
    </row>
    <row r="145" spans="22:22" x14ac:dyDescent="0.3">
      <c r="V145" s="41">
        <f t="shared" si="3"/>
        <v>0</v>
      </c>
    </row>
    <row r="146" spans="22:22" x14ac:dyDescent="0.3">
      <c r="V146" s="41">
        <f t="shared" si="3"/>
        <v>0</v>
      </c>
    </row>
    <row r="147" spans="22:22" x14ac:dyDescent="0.3">
      <c r="V147" s="41">
        <f t="shared" si="3"/>
        <v>0</v>
      </c>
    </row>
    <row r="148" spans="22:22" x14ac:dyDescent="0.3">
      <c r="V148" s="41">
        <f t="shared" si="3"/>
        <v>0</v>
      </c>
    </row>
    <row r="149" spans="22:22" x14ac:dyDescent="0.3">
      <c r="V149" s="41">
        <f t="shared" si="3"/>
        <v>0</v>
      </c>
    </row>
    <row r="150" spans="22:22" x14ac:dyDescent="0.3">
      <c r="V150" s="41">
        <f t="shared" si="3"/>
        <v>0</v>
      </c>
    </row>
    <row r="151" spans="22:22" x14ac:dyDescent="0.3">
      <c r="V151" s="41">
        <f t="shared" si="3"/>
        <v>0</v>
      </c>
    </row>
    <row r="152" spans="22:22" x14ac:dyDescent="0.3">
      <c r="V152" s="41">
        <f t="shared" si="3"/>
        <v>0</v>
      </c>
    </row>
    <row r="153" spans="22:22" x14ac:dyDescent="0.3">
      <c r="V153" s="41">
        <f t="shared" si="3"/>
        <v>0</v>
      </c>
    </row>
    <row r="154" spans="22:22" x14ac:dyDescent="0.3">
      <c r="V154" s="41">
        <f t="shared" si="3"/>
        <v>0</v>
      </c>
    </row>
    <row r="155" spans="22:22" x14ac:dyDescent="0.3">
      <c r="V155" s="41">
        <f t="shared" si="3"/>
        <v>0</v>
      </c>
    </row>
    <row r="156" spans="22:22" x14ac:dyDescent="0.3">
      <c r="V156" s="41">
        <f t="shared" si="3"/>
        <v>0</v>
      </c>
    </row>
    <row r="157" spans="22:22" x14ac:dyDescent="0.3">
      <c r="V157" s="41">
        <f t="shared" si="3"/>
        <v>0</v>
      </c>
    </row>
    <row r="158" spans="22:22" x14ac:dyDescent="0.3">
      <c r="V158" s="41">
        <f t="shared" si="3"/>
        <v>0</v>
      </c>
    </row>
    <row r="159" spans="22:22" x14ac:dyDescent="0.3">
      <c r="V159" s="41">
        <f t="shared" si="3"/>
        <v>0</v>
      </c>
    </row>
    <row r="160" spans="22:22" x14ac:dyDescent="0.3">
      <c r="V160" s="41">
        <f t="shared" si="3"/>
        <v>0</v>
      </c>
    </row>
    <row r="161" spans="22:22" x14ac:dyDescent="0.3">
      <c r="V161" s="41">
        <f t="shared" si="3"/>
        <v>0</v>
      </c>
    </row>
    <row r="162" spans="22:22" x14ac:dyDescent="0.3">
      <c r="V162" s="40">
        <f t="shared" ref="V162:V186" si="4">U162/$U$77</f>
        <v>0</v>
      </c>
    </row>
    <row r="163" spans="22:22" x14ac:dyDescent="0.3">
      <c r="V163" s="40">
        <f t="shared" si="4"/>
        <v>0</v>
      </c>
    </row>
    <row r="164" spans="22:22" x14ac:dyDescent="0.3">
      <c r="V164" s="40">
        <f t="shared" si="4"/>
        <v>0</v>
      </c>
    </row>
    <row r="165" spans="22:22" x14ac:dyDescent="0.3">
      <c r="V165" s="40">
        <f t="shared" si="4"/>
        <v>0</v>
      </c>
    </row>
    <row r="166" spans="22:22" x14ac:dyDescent="0.3">
      <c r="V166" s="40">
        <f t="shared" si="4"/>
        <v>0</v>
      </c>
    </row>
    <row r="167" spans="22:22" x14ac:dyDescent="0.3">
      <c r="V167" s="40">
        <f t="shared" si="4"/>
        <v>0</v>
      </c>
    </row>
    <row r="168" spans="22:22" x14ac:dyDescent="0.3">
      <c r="V168" s="40">
        <f t="shared" si="4"/>
        <v>0</v>
      </c>
    </row>
    <row r="169" spans="22:22" x14ac:dyDescent="0.3">
      <c r="V169" s="40">
        <f t="shared" si="4"/>
        <v>0</v>
      </c>
    </row>
    <row r="170" spans="22:22" x14ac:dyDescent="0.3">
      <c r="V170" s="40">
        <f t="shared" si="4"/>
        <v>0</v>
      </c>
    </row>
    <row r="171" spans="22:22" x14ac:dyDescent="0.3">
      <c r="V171" s="40">
        <f t="shared" si="4"/>
        <v>0</v>
      </c>
    </row>
    <row r="172" spans="22:22" x14ac:dyDescent="0.3">
      <c r="V172" s="40">
        <f t="shared" si="4"/>
        <v>0</v>
      </c>
    </row>
    <row r="173" spans="22:22" x14ac:dyDescent="0.3">
      <c r="V173" s="40">
        <f t="shared" si="4"/>
        <v>0</v>
      </c>
    </row>
    <row r="174" spans="22:22" x14ac:dyDescent="0.3">
      <c r="V174" s="40">
        <f t="shared" si="4"/>
        <v>0</v>
      </c>
    </row>
    <row r="175" spans="22:22" x14ac:dyDescent="0.3">
      <c r="V175" s="40">
        <f t="shared" si="4"/>
        <v>0</v>
      </c>
    </row>
    <row r="176" spans="22:22" x14ac:dyDescent="0.3">
      <c r="V176" s="40">
        <f t="shared" si="4"/>
        <v>0</v>
      </c>
    </row>
    <row r="177" spans="22:22" x14ac:dyDescent="0.3">
      <c r="V177" s="40">
        <f t="shared" si="4"/>
        <v>0</v>
      </c>
    </row>
    <row r="178" spans="22:22" x14ac:dyDescent="0.3">
      <c r="V178" s="40">
        <f t="shared" si="4"/>
        <v>0</v>
      </c>
    </row>
    <row r="179" spans="22:22" x14ac:dyDescent="0.3">
      <c r="V179" s="40">
        <f t="shared" si="4"/>
        <v>0</v>
      </c>
    </row>
    <row r="180" spans="22:22" x14ac:dyDescent="0.3">
      <c r="V180" s="40">
        <f t="shared" si="4"/>
        <v>0</v>
      </c>
    </row>
    <row r="181" spans="22:22" x14ac:dyDescent="0.3">
      <c r="V181" s="40">
        <f t="shared" si="4"/>
        <v>0</v>
      </c>
    </row>
    <row r="182" spans="22:22" x14ac:dyDescent="0.3">
      <c r="V182" s="40">
        <f t="shared" si="4"/>
        <v>0</v>
      </c>
    </row>
    <row r="183" spans="22:22" x14ac:dyDescent="0.3">
      <c r="V183" s="40">
        <f t="shared" si="4"/>
        <v>0</v>
      </c>
    </row>
    <row r="184" spans="22:22" x14ac:dyDescent="0.3">
      <c r="V184" s="40">
        <f t="shared" si="4"/>
        <v>0</v>
      </c>
    </row>
    <row r="185" spans="22:22" x14ac:dyDescent="0.3">
      <c r="V185" s="40">
        <f t="shared" si="4"/>
        <v>0</v>
      </c>
    </row>
    <row r="186" spans="22:22" x14ac:dyDescent="0.3">
      <c r="V186" s="40">
        <f t="shared" si="4"/>
        <v>0</v>
      </c>
    </row>
  </sheetData>
  <mergeCells count="13">
    <mergeCell ref="AC2:AE2"/>
    <mergeCell ref="AF2:AH2"/>
    <mergeCell ref="AI2:AK2"/>
    <mergeCell ref="AM2:AO2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Trimester</vt:lpstr>
      <vt:lpstr>2 Trimester</vt:lpstr>
      <vt:lpstr>3 Trimester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Dragan</dc:creator>
  <cp:keywords/>
  <dc:description/>
  <cp:lastModifiedBy>Dragan</cp:lastModifiedBy>
  <cp:revision/>
  <cp:lastPrinted>2021-03-18T08:46:46Z</cp:lastPrinted>
  <dcterms:created xsi:type="dcterms:W3CDTF">2021-01-15T10:16:53Z</dcterms:created>
  <dcterms:modified xsi:type="dcterms:W3CDTF">2021-03-21T19:21:03Z</dcterms:modified>
  <cp:category/>
  <cp:contentStatus/>
</cp:coreProperties>
</file>