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chnion\Semester7\CommunicationProject\LCCN-QUIC-Spin-Bit\QRE\200KB 10ms delay log\"/>
    </mc:Choice>
  </mc:AlternateContent>
  <xr:revisionPtr revIDLastSave="0" documentId="13_ncr:1_{B276720B-C92E-4165-949D-000756A9E06A}" xr6:coauthVersionLast="47" xr6:coauthVersionMax="47" xr10:uidLastSave="{00000000-0000-0000-0000-000000000000}"/>
  <bookViews>
    <workbookView xWindow="-108" yWindow="-108" windowWidth="23256" windowHeight="12576" xr2:uid="{AB2801C7-E69A-4074-8E8C-F35E77EEBF8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" i="1" l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40" i="1"/>
  <c r="D39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5" i="1"/>
  <c r="F6" i="1"/>
  <c r="F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5" i="1"/>
  <c r="D4" i="1"/>
</calcChain>
</file>

<file path=xl/sharedStrings.xml><?xml version="1.0" encoding="utf-8"?>
<sst xmlns="http://schemas.openxmlformats.org/spreadsheetml/2006/main" count="29" uniqueCount="17">
  <si>
    <t>QRE S2C</t>
  </si>
  <si>
    <t>Wireshark</t>
  </si>
  <si>
    <t>capture times</t>
  </si>
  <si>
    <t>adjust to qlog times</t>
  </si>
  <si>
    <t>server qlog</t>
  </si>
  <si>
    <t>times</t>
  </si>
  <si>
    <t>Wireshark times S2C</t>
  </si>
  <si>
    <t>Wireshark Initial</t>
  </si>
  <si>
    <t>qlog initial</t>
  </si>
  <si>
    <t>Wireshark times C2S</t>
  </si>
  <si>
    <t>client qlog</t>
  </si>
  <si>
    <t>QRE C2S</t>
  </si>
  <si>
    <t>Pre-extend:</t>
  </si>
  <si>
    <t>timestamps</t>
  </si>
  <si>
    <t>qlog</t>
  </si>
  <si>
    <t>Table for Presentation</t>
  </si>
  <si>
    <t>QRE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</si>
</sst>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Server to Client 10ms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QRE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Sheet1!$F$4:$F$20</c:f>
              <c:numCache>
                <c:formatCode>General</c:formatCode>
                <c:ptCount val="17"/>
                <c:pt idx="0">
                  <c:v>234.0529999999996</c:v>
                </c:pt>
                <c:pt idx="1">
                  <c:v>278.14099999999996</c:v>
                </c:pt>
                <c:pt idx="2">
                  <c:v>318.77900000000125</c:v>
                </c:pt>
                <c:pt idx="3">
                  <c:v>349.74599999999987</c:v>
                </c:pt>
                <c:pt idx="4">
                  <c:v>377.48900000000083</c:v>
                </c:pt>
                <c:pt idx="5">
                  <c:v>411.25200000000132</c:v>
                </c:pt>
                <c:pt idx="6">
                  <c:v>440.46700000000016</c:v>
                </c:pt>
                <c:pt idx="7">
                  <c:v>477.84200000000101</c:v>
                </c:pt>
                <c:pt idx="8">
                  <c:v>502.1600000000002</c:v>
                </c:pt>
                <c:pt idx="9">
                  <c:v>538.29800000000125</c:v>
                </c:pt>
                <c:pt idx="10">
                  <c:v>565.5859999999999</c:v>
                </c:pt>
                <c:pt idx="11">
                  <c:v>597.75400000000036</c:v>
                </c:pt>
                <c:pt idx="12">
                  <c:v>627.11500000000012</c:v>
                </c:pt>
                <c:pt idx="13">
                  <c:v>670.29100000000085</c:v>
                </c:pt>
                <c:pt idx="14">
                  <c:v>693.47200000000009</c:v>
                </c:pt>
                <c:pt idx="15">
                  <c:v>727.89900000000091</c:v>
                </c:pt>
                <c:pt idx="16">
                  <c:v>752.09500000000082</c:v>
                </c:pt>
              </c:numCache>
            </c:numRef>
          </c:xVal>
          <c:yVal>
            <c:numRef>
              <c:f>Sheet1!$D$4:$D$20</c:f>
              <c:numCache>
                <c:formatCode>General</c:formatCode>
                <c:ptCount val="17"/>
                <c:pt idx="0">
                  <c:v>183.30399999999969</c:v>
                </c:pt>
                <c:pt idx="1">
                  <c:v>44.088000000000349</c:v>
                </c:pt>
                <c:pt idx="2">
                  <c:v>40.638000000001284</c:v>
                </c:pt>
                <c:pt idx="3">
                  <c:v>30.966999999998635</c:v>
                </c:pt>
                <c:pt idx="4">
                  <c:v>27.743000000000961</c:v>
                </c:pt>
                <c:pt idx="5">
                  <c:v>33.763000000000432</c:v>
                </c:pt>
                <c:pt idx="6">
                  <c:v>29.214999999998881</c:v>
                </c:pt>
                <c:pt idx="7">
                  <c:v>37.375000000000824</c:v>
                </c:pt>
                <c:pt idx="8">
                  <c:v>24.317999999999174</c:v>
                </c:pt>
                <c:pt idx="9">
                  <c:v>36.138000000001114</c:v>
                </c:pt>
                <c:pt idx="10">
                  <c:v>27.287999999998647</c:v>
                </c:pt>
                <c:pt idx="11">
                  <c:v>32.168000000000418</c:v>
                </c:pt>
                <c:pt idx="12">
                  <c:v>29.360999999999748</c:v>
                </c:pt>
                <c:pt idx="13">
                  <c:v>43.176000000000769</c:v>
                </c:pt>
                <c:pt idx="14">
                  <c:v>23.18099999999923</c:v>
                </c:pt>
                <c:pt idx="15">
                  <c:v>34.427000000000874</c:v>
                </c:pt>
                <c:pt idx="16">
                  <c:v>24.195999999999884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CC-4DA2-AF7D-EC5E4967380F}"/>
            </c:ext>
          </c:extLst>
        </c:ser>
        <c:ser>
          <c:idx val="2"/>
          <c:order val="1"/>
          <c:tx>
            <c:v>Wireshark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Sheet1!$F$4:$F$20</c:f>
              <c:numCache>
                <c:formatCode>General</c:formatCode>
                <c:ptCount val="17"/>
                <c:pt idx="0">
                  <c:v>234.0529999999996</c:v>
                </c:pt>
                <c:pt idx="1">
                  <c:v>278.14099999999996</c:v>
                </c:pt>
                <c:pt idx="2">
                  <c:v>318.77900000000125</c:v>
                </c:pt>
                <c:pt idx="3">
                  <c:v>349.74599999999987</c:v>
                </c:pt>
                <c:pt idx="4">
                  <c:v>377.48900000000083</c:v>
                </c:pt>
                <c:pt idx="5">
                  <c:v>411.25200000000132</c:v>
                </c:pt>
                <c:pt idx="6">
                  <c:v>440.46700000000016</c:v>
                </c:pt>
                <c:pt idx="7">
                  <c:v>477.84200000000101</c:v>
                </c:pt>
                <c:pt idx="8">
                  <c:v>502.1600000000002</c:v>
                </c:pt>
                <c:pt idx="9">
                  <c:v>538.29800000000125</c:v>
                </c:pt>
                <c:pt idx="10">
                  <c:v>565.5859999999999</c:v>
                </c:pt>
                <c:pt idx="11">
                  <c:v>597.75400000000036</c:v>
                </c:pt>
                <c:pt idx="12">
                  <c:v>627.11500000000012</c:v>
                </c:pt>
                <c:pt idx="13">
                  <c:v>670.29100000000085</c:v>
                </c:pt>
                <c:pt idx="14">
                  <c:v>693.47200000000009</c:v>
                </c:pt>
                <c:pt idx="15">
                  <c:v>727.89900000000091</c:v>
                </c:pt>
                <c:pt idx="16">
                  <c:v>752.09500000000082</c:v>
                </c:pt>
              </c:numCache>
            </c:numRef>
          </c:xVal>
          <c:yVal>
            <c:numRef>
              <c:f>Sheet1!$D$4:$D$20</c:f>
              <c:numCache>
                <c:formatCode>General</c:formatCode>
                <c:ptCount val="17"/>
                <c:pt idx="0">
                  <c:v>183.30399999999969</c:v>
                </c:pt>
                <c:pt idx="1">
                  <c:v>44.088000000000349</c:v>
                </c:pt>
                <c:pt idx="2">
                  <c:v>40.638000000001284</c:v>
                </c:pt>
                <c:pt idx="3">
                  <c:v>30.966999999998635</c:v>
                </c:pt>
                <c:pt idx="4">
                  <c:v>27.743000000000961</c:v>
                </c:pt>
                <c:pt idx="5">
                  <c:v>33.763000000000432</c:v>
                </c:pt>
                <c:pt idx="6">
                  <c:v>29.214999999998881</c:v>
                </c:pt>
                <c:pt idx="7">
                  <c:v>37.375000000000824</c:v>
                </c:pt>
                <c:pt idx="8">
                  <c:v>24.317999999999174</c:v>
                </c:pt>
                <c:pt idx="9">
                  <c:v>36.138000000001114</c:v>
                </c:pt>
                <c:pt idx="10">
                  <c:v>27.287999999998647</c:v>
                </c:pt>
                <c:pt idx="11">
                  <c:v>32.168000000000418</c:v>
                </c:pt>
                <c:pt idx="12">
                  <c:v>29.360999999999748</c:v>
                </c:pt>
                <c:pt idx="13">
                  <c:v>43.176000000000769</c:v>
                </c:pt>
                <c:pt idx="14">
                  <c:v>23.18099999999923</c:v>
                </c:pt>
                <c:pt idx="15">
                  <c:v>34.427000000000874</c:v>
                </c:pt>
                <c:pt idx="16">
                  <c:v>24.195999999999884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08-4D30-A26C-AAB633E74B6F}"/>
            </c:ext>
          </c:extLst>
        </c:ser>
        <c:ser>
          <c:idx val="0"/>
          <c:order val="2"/>
          <c:tx>
            <c:v>qlog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Sheet1!$J$4:$J$35</c:f>
              <c:numCache>
                <c:formatCode>General</c:formatCode>
                <c:ptCount val="32"/>
                <c:pt idx="0">
                  <c:v>43.47</c:v>
                </c:pt>
                <c:pt idx="1">
                  <c:v>203.17</c:v>
                </c:pt>
                <c:pt idx="2">
                  <c:v>238.17</c:v>
                </c:pt>
                <c:pt idx="3">
                  <c:v>253.14</c:v>
                </c:pt>
                <c:pt idx="4">
                  <c:v>278.2</c:v>
                </c:pt>
                <c:pt idx="5">
                  <c:v>302.52</c:v>
                </c:pt>
                <c:pt idx="6">
                  <c:v>309.7</c:v>
                </c:pt>
                <c:pt idx="7">
                  <c:v>321.92</c:v>
                </c:pt>
                <c:pt idx="8">
                  <c:v>337.7</c:v>
                </c:pt>
                <c:pt idx="9">
                  <c:v>357.2</c:v>
                </c:pt>
                <c:pt idx="10">
                  <c:v>370.92</c:v>
                </c:pt>
                <c:pt idx="11">
                  <c:v>386.16</c:v>
                </c:pt>
                <c:pt idx="12">
                  <c:v>399.93</c:v>
                </c:pt>
                <c:pt idx="13">
                  <c:v>416.71</c:v>
                </c:pt>
                <c:pt idx="14">
                  <c:v>437.06</c:v>
                </c:pt>
                <c:pt idx="15">
                  <c:v>448.47</c:v>
                </c:pt>
                <c:pt idx="16">
                  <c:v>462.22</c:v>
                </c:pt>
                <c:pt idx="17">
                  <c:v>483.48</c:v>
                </c:pt>
                <c:pt idx="18">
                  <c:v>498.2</c:v>
                </c:pt>
                <c:pt idx="19">
                  <c:v>509.73</c:v>
                </c:pt>
                <c:pt idx="20">
                  <c:v>525.49</c:v>
                </c:pt>
                <c:pt idx="21">
                  <c:v>556.84</c:v>
                </c:pt>
                <c:pt idx="22">
                  <c:v>582.91999999999996</c:v>
                </c:pt>
                <c:pt idx="23">
                  <c:v>587.83000000000004</c:v>
                </c:pt>
                <c:pt idx="24">
                  <c:v>607.03</c:v>
                </c:pt>
                <c:pt idx="25">
                  <c:v>630.26</c:v>
                </c:pt>
                <c:pt idx="26">
                  <c:v>637</c:v>
                </c:pt>
                <c:pt idx="27">
                  <c:v>653.49</c:v>
                </c:pt>
                <c:pt idx="28">
                  <c:v>664.75</c:v>
                </c:pt>
                <c:pt idx="29">
                  <c:v>687.78</c:v>
                </c:pt>
                <c:pt idx="30">
                  <c:v>712.05</c:v>
                </c:pt>
                <c:pt idx="31">
                  <c:v>727.75</c:v>
                </c:pt>
              </c:numCache>
            </c:numRef>
          </c:xVal>
          <c:yVal>
            <c:numRef>
              <c:f>Sheet1!$I$4:$I$34</c:f>
              <c:numCache>
                <c:formatCode>General</c:formatCode>
                <c:ptCount val="31"/>
                <c:pt idx="0">
                  <c:v>36.689</c:v>
                </c:pt>
                <c:pt idx="1">
                  <c:v>63.073999999999998</c:v>
                </c:pt>
                <c:pt idx="2">
                  <c:v>26.622</c:v>
                </c:pt>
                <c:pt idx="3">
                  <c:v>33.371000000000002</c:v>
                </c:pt>
                <c:pt idx="4">
                  <c:v>25.361999999999998</c:v>
                </c:pt>
                <c:pt idx="5">
                  <c:v>27.064</c:v>
                </c:pt>
                <c:pt idx="6">
                  <c:v>25.088999999999999</c:v>
                </c:pt>
                <c:pt idx="7">
                  <c:v>31.036999999999999</c:v>
                </c:pt>
                <c:pt idx="8">
                  <c:v>27.864000000000001</c:v>
                </c:pt>
                <c:pt idx="9">
                  <c:v>35.156999999999996</c:v>
                </c:pt>
                <c:pt idx="10">
                  <c:v>24.460999999999999</c:v>
                </c:pt>
                <c:pt idx="11">
                  <c:v>24.456</c:v>
                </c:pt>
                <c:pt idx="12">
                  <c:v>24.559000000000001</c:v>
                </c:pt>
                <c:pt idx="13">
                  <c:v>26.088000000000001</c:v>
                </c:pt>
                <c:pt idx="14">
                  <c:v>33.680999999999997</c:v>
                </c:pt>
                <c:pt idx="15">
                  <c:v>31.643999999999998</c:v>
                </c:pt>
                <c:pt idx="16">
                  <c:v>25.026</c:v>
                </c:pt>
                <c:pt idx="17">
                  <c:v>31.553999999999998</c:v>
                </c:pt>
                <c:pt idx="18">
                  <c:v>32.5</c:v>
                </c:pt>
                <c:pt idx="19">
                  <c:v>26.13</c:v>
                </c:pt>
                <c:pt idx="20">
                  <c:v>23.756</c:v>
                </c:pt>
                <c:pt idx="21">
                  <c:v>24.158999999999999</c:v>
                </c:pt>
                <c:pt idx="22">
                  <c:v>32.079000000000001</c:v>
                </c:pt>
                <c:pt idx="23">
                  <c:v>28.483000000000001</c:v>
                </c:pt>
                <c:pt idx="24">
                  <c:v>23.975000000000001</c:v>
                </c:pt>
                <c:pt idx="25">
                  <c:v>23.911999999999999</c:v>
                </c:pt>
                <c:pt idx="26">
                  <c:v>24.965</c:v>
                </c:pt>
                <c:pt idx="27">
                  <c:v>23.082999999999998</c:v>
                </c:pt>
                <c:pt idx="28">
                  <c:v>23.059000000000001</c:v>
                </c:pt>
                <c:pt idx="29">
                  <c:v>22.873000000000001</c:v>
                </c:pt>
                <c:pt idx="30">
                  <c:v>24.097000000000001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CC-4DA2-AF7D-EC5E49673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474400"/>
        <c:axId val="1899475648"/>
      </c:scatterChart>
      <c:valAx>
        <c:axId val="189947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since connection initiated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9475648"/>
        <c:crosses val="autoZero"/>
        <c:crossBetween val="midCat"/>
      </c:valAx>
      <c:valAx>
        <c:axId val="189947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947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Client to Server 10ms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QRE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95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Sheet1!$F$39:$F$55</c:f>
              <c:numCache>
                <c:formatCode>General</c:formatCode>
                <c:ptCount val="17"/>
                <c:pt idx="0">
                  <c:v>281.0710000000002</c:v>
                </c:pt>
                <c:pt idx="1">
                  <c:v>321.71900000000107</c:v>
                </c:pt>
                <c:pt idx="2">
                  <c:v>351.79099999999983</c:v>
                </c:pt>
                <c:pt idx="3">
                  <c:v>380.64200000000113</c:v>
                </c:pt>
                <c:pt idx="4">
                  <c:v>414.17100000000084</c:v>
                </c:pt>
                <c:pt idx="5">
                  <c:v>442.73299999999989</c:v>
                </c:pt>
                <c:pt idx="6">
                  <c:v>479.30199999999996</c:v>
                </c:pt>
                <c:pt idx="7">
                  <c:v>505.37299999999993</c:v>
                </c:pt>
                <c:pt idx="8">
                  <c:v>541.65299999999968</c:v>
                </c:pt>
                <c:pt idx="9">
                  <c:v>568.97300000000098</c:v>
                </c:pt>
                <c:pt idx="10">
                  <c:v>599.9820000000002</c:v>
                </c:pt>
                <c:pt idx="11">
                  <c:v>630.85299999999961</c:v>
                </c:pt>
                <c:pt idx="12">
                  <c:v>673.29200000000128</c:v>
                </c:pt>
                <c:pt idx="13">
                  <c:v>697.29900000000043</c:v>
                </c:pt>
                <c:pt idx="14">
                  <c:v>731.65400000000022</c:v>
                </c:pt>
                <c:pt idx="15">
                  <c:v>755.02000000000135</c:v>
                </c:pt>
                <c:pt idx="16">
                  <c:v>781.36900000000105</c:v>
                </c:pt>
              </c:numCache>
            </c:numRef>
          </c:xVal>
          <c:yVal>
            <c:numRef>
              <c:f>Sheet1!$C$39:$C$55</c:f>
              <c:numCache>
                <c:formatCode>General</c:formatCode>
                <c:ptCount val="17"/>
                <c:pt idx="0">
                  <c:v>48.960999999999999</c:v>
                </c:pt>
                <c:pt idx="1">
                  <c:v>40.648000000000003</c:v>
                </c:pt>
                <c:pt idx="2">
                  <c:v>30.071999999999999</c:v>
                </c:pt>
                <c:pt idx="3">
                  <c:v>28.850999999999999</c:v>
                </c:pt>
                <c:pt idx="4">
                  <c:v>33.529000000000003</c:v>
                </c:pt>
                <c:pt idx="5">
                  <c:v>28.562000000000001</c:v>
                </c:pt>
                <c:pt idx="6">
                  <c:v>36.569000000000003</c:v>
                </c:pt>
                <c:pt idx="7">
                  <c:v>26.071000000000002</c:v>
                </c:pt>
                <c:pt idx="8">
                  <c:v>36.28</c:v>
                </c:pt>
                <c:pt idx="9">
                  <c:v>27.32</c:v>
                </c:pt>
                <c:pt idx="10">
                  <c:v>31.009</c:v>
                </c:pt>
                <c:pt idx="11">
                  <c:v>30.870999999999999</c:v>
                </c:pt>
                <c:pt idx="12">
                  <c:v>42.439</c:v>
                </c:pt>
                <c:pt idx="13">
                  <c:v>24.007000000000001</c:v>
                </c:pt>
                <c:pt idx="14">
                  <c:v>34.354999999999997</c:v>
                </c:pt>
                <c:pt idx="15">
                  <c:v>23.366</c:v>
                </c:pt>
                <c:pt idx="16">
                  <c:v>26.349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1A-43EB-8554-8681582A97CE}"/>
            </c:ext>
          </c:extLst>
        </c:ser>
        <c:ser>
          <c:idx val="2"/>
          <c:order val="1"/>
          <c:tx>
            <c:v>Wireshark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alpha val="94000"/>
                  </a:schemeClr>
                </a:solidFill>
              </a:ln>
              <a:effectLst/>
            </c:spPr>
          </c:marker>
          <c:xVal>
            <c:numRef>
              <c:f>Sheet1!$F$39:$F$55</c:f>
              <c:numCache>
                <c:formatCode>General</c:formatCode>
                <c:ptCount val="17"/>
                <c:pt idx="0">
                  <c:v>281.0710000000002</c:v>
                </c:pt>
                <c:pt idx="1">
                  <c:v>321.71900000000107</c:v>
                </c:pt>
                <c:pt idx="2">
                  <c:v>351.79099999999983</c:v>
                </c:pt>
                <c:pt idx="3">
                  <c:v>380.64200000000113</c:v>
                </c:pt>
                <c:pt idx="4">
                  <c:v>414.17100000000084</c:v>
                </c:pt>
                <c:pt idx="5">
                  <c:v>442.73299999999989</c:v>
                </c:pt>
                <c:pt idx="6">
                  <c:v>479.30199999999996</c:v>
                </c:pt>
                <c:pt idx="7">
                  <c:v>505.37299999999993</c:v>
                </c:pt>
                <c:pt idx="8">
                  <c:v>541.65299999999968</c:v>
                </c:pt>
                <c:pt idx="9">
                  <c:v>568.97300000000098</c:v>
                </c:pt>
                <c:pt idx="10">
                  <c:v>599.9820000000002</c:v>
                </c:pt>
                <c:pt idx="11">
                  <c:v>630.85299999999961</c:v>
                </c:pt>
                <c:pt idx="12">
                  <c:v>673.29200000000128</c:v>
                </c:pt>
                <c:pt idx="13">
                  <c:v>697.29900000000043</c:v>
                </c:pt>
                <c:pt idx="14">
                  <c:v>731.65400000000022</c:v>
                </c:pt>
                <c:pt idx="15">
                  <c:v>755.02000000000135</c:v>
                </c:pt>
                <c:pt idx="16">
                  <c:v>781.36900000000105</c:v>
                </c:pt>
              </c:numCache>
            </c:numRef>
          </c:xVal>
          <c:yVal>
            <c:numRef>
              <c:f>Sheet1!$D$39:$D$55</c:f>
              <c:numCache>
                <c:formatCode>General</c:formatCode>
                <c:ptCount val="17"/>
                <c:pt idx="0">
                  <c:v>48.961000000000254</c:v>
                </c:pt>
                <c:pt idx="1">
                  <c:v>40.648000000000906</c:v>
                </c:pt>
                <c:pt idx="2">
                  <c:v>30.071999999998766</c:v>
                </c:pt>
                <c:pt idx="3">
                  <c:v>28.851000000001292</c:v>
                </c:pt>
                <c:pt idx="4">
                  <c:v>33.528999999999698</c:v>
                </c:pt>
                <c:pt idx="5">
                  <c:v>28.561999999999088</c:v>
                </c:pt>
                <c:pt idx="6">
                  <c:v>36.569000000000074</c:v>
                </c:pt>
                <c:pt idx="7">
                  <c:v>26.070999999999955</c:v>
                </c:pt>
                <c:pt idx="8">
                  <c:v>36.279999999999646</c:v>
                </c:pt>
                <c:pt idx="9">
                  <c:v>27.320000000001343</c:v>
                </c:pt>
                <c:pt idx="10">
                  <c:v>31.008999999999176</c:v>
                </c:pt>
                <c:pt idx="11">
                  <c:v>30.870999999999427</c:v>
                </c:pt>
                <c:pt idx="12">
                  <c:v>42.43900000000167</c:v>
                </c:pt>
                <c:pt idx="13">
                  <c:v>24.006999999999223</c:v>
                </c:pt>
                <c:pt idx="14">
                  <c:v>34.354999999999691</c:v>
                </c:pt>
                <c:pt idx="15">
                  <c:v>23.366000000001108</c:v>
                </c:pt>
                <c:pt idx="16">
                  <c:v>26.348999999999734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1A-43EB-8554-8681582A97CE}"/>
            </c:ext>
          </c:extLst>
        </c:ser>
        <c:ser>
          <c:idx val="0"/>
          <c:order val="2"/>
          <c:tx>
            <c:v>qlog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Sheet1!$J$39:$J$42</c:f>
              <c:numCache>
                <c:formatCode>General</c:formatCode>
                <c:ptCount val="4"/>
                <c:pt idx="0">
                  <c:v>82.01</c:v>
                </c:pt>
                <c:pt idx="1">
                  <c:v>265.45</c:v>
                </c:pt>
                <c:pt idx="2">
                  <c:v>266.37</c:v>
                </c:pt>
              </c:numCache>
            </c:numRef>
          </c:xVal>
          <c:yVal>
            <c:numRef>
              <c:f>Sheet1!$I$39:$I$42</c:f>
              <c:numCache>
                <c:formatCode>General</c:formatCode>
                <c:ptCount val="4"/>
                <c:pt idx="0">
                  <c:v>47</c:v>
                </c:pt>
                <c:pt idx="1">
                  <c:v>32</c:v>
                </c:pt>
                <c:pt idx="2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C2-40D3-AF99-BAE208A47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442080"/>
        <c:axId val="1894457888"/>
      </c:scatterChart>
      <c:valAx>
        <c:axId val="189444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since connection started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4457888"/>
        <c:crosses val="autoZero"/>
        <c:crossBetween val="midCat"/>
      </c:valAx>
      <c:valAx>
        <c:axId val="18944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444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487680</xdr:colOff>
      <xdr:row>3</xdr:row>
      <xdr:rowOff>133350</xdr:rowOff>
    </xdr:from>
    <xdr:to>
      <xdr:col>18</xdr:col>
      <xdr:colOff>182880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C0A189-527D-486A-B2B6-5D72DD1E5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321128</xdr:colOff>
      <xdr:row>39</xdr:row>
      <xdr:rowOff>68035</xdr:rowOff>
    </xdr:from>
    <xdr:to>
      <xdr:col>18</xdr:col>
      <xdr:colOff>16328</xdr:colOff>
      <xdr:row>54</xdr:row>
      <xdr:rowOff>68035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44B977-FFA6-4D40-88EB-0F7AC997C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2EC78-6D9F-469D-BCA8-89E19474F234}">
  <dimension ref="B3:X80"/>
  <sheetViews>
    <sheetView tabSelected="1" zoomScale="70" zoomScaleNormal="70" workbookViewId="0">
      <selection activeCell="Q29" sqref="Q29"/>
    </sheetView>
  </sheetViews>
  <sheetFormatPr defaultRowHeight="14.4" x14ac:dyDescent="0.3"/>
  <sheetData>
    <row r="3" spans="3:24" x14ac:dyDescent="0.3">
      <c r="C3" t="s">
        <v>0</v>
      </c>
      <c r="D3" t="s">
        <v>1</v>
      </c>
      <c r="E3" t="s">
        <v>2</v>
      </c>
      <c r="F3" t="s">
        <v>3</v>
      </c>
      <c r="I3" t="s">
        <v>4</v>
      </c>
      <c r="J3" t="s">
        <v>5</v>
      </c>
      <c r="U3" t="s">
        <v>15</v>
      </c>
      <c r="V3" s="2"/>
      <c r="W3" s="2"/>
      <c r="X3" s="1"/>
    </row>
    <row r="4" spans="3:24" x14ac:dyDescent="0.3">
      <c r="C4">
        <v>183.304</v>
      </c>
      <c r="D4">
        <f>(E4-B26)*1000</f>
        <v>183.30399999999969</v>
      </c>
      <c r="E4">
        <v>12.021229999999999</v>
      </c>
      <c r="F4">
        <f>(E4-E26)*1000+G26</f>
        <v>234.0529999999996</v>
      </c>
      <c r="I4">
        <v>36.689</v>
      </c>
      <c r="J4">
        <v>43.47</v>
      </c>
      <c r="U4" t="s">
        <v>13</v>
      </c>
      <c r="V4" s="2" t="s">
        <v>16</v>
      </c>
      <c r="W4" s="2" t="s">
        <v>1</v>
      </c>
      <c r="X4" s="2" t="s">
        <v>14</v>
      </c>
    </row>
    <row r="5" spans="3:24" x14ac:dyDescent="0.3">
      <c r="C5">
        <v>44.088000000000001</v>
      </c>
      <c r="D5">
        <f t="shared" ref="D5:D20" si="0">(E5-E4)*1000</f>
        <v>44.088000000000349</v>
      </c>
      <c r="E5">
        <v>12.065318</v>
      </c>
      <c r="F5">
        <f>(E5-E26)*1000+G26</f>
        <v>278.14099999999996</v>
      </c>
      <c r="I5">
        <v>63.073999999999998</v>
      </c>
      <c r="J5">
        <v>203.17</v>
      </c>
      <c r="U5">
        <v>43.47</v>
      </c>
      <c r="X5">
        <v>36.689</v>
      </c>
    </row>
    <row r="6" spans="3:24" x14ac:dyDescent="0.3">
      <c r="C6">
        <v>40.637999999999998</v>
      </c>
      <c r="D6">
        <f t="shared" si="0"/>
        <v>40.638000000001284</v>
      </c>
      <c r="E6">
        <v>12.105956000000001</v>
      </c>
      <c r="F6">
        <f>(E6-E26)*1000+G26</f>
        <v>318.77900000000125</v>
      </c>
      <c r="I6">
        <v>26.622</v>
      </c>
      <c r="J6">
        <v>238.17</v>
      </c>
      <c r="U6">
        <v>203.17</v>
      </c>
      <c r="X6">
        <v>63.073999999999998</v>
      </c>
    </row>
    <row r="7" spans="3:24" x14ac:dyDescent="0.3">
      <c r="C7">
        <v>30.966999999999999</v>
      </c>
      <c r="D7">
        <f t="shared" si="0"/>
        <v>30.966999999998635</v>
      </c>
      <c r="E7">
        <v>12.136922999999999</v>
      </c>
      <c r="F7">
        <f>(E7-E26)*1000+G26</f>
        <v>349.74599999999987</v>
      </c>
      <c r="I7">
        <v>33.371000000000002</v>
      </c>
      <c r="J7">
        <v>253.14</v>
      </c>
      <c r="U7">
        <v>234.0529999999996</v>
      </c>
      <c r="V7">
        <v>183.304</v>
      </c>
      <c r="W7">
        <v>183.30399999999969</v>
      </c>
    </row>
    <row r="8" spans="3:24" x14ac:dyDescent="0.3">
      <c r="C8">
        <v>27.742999999999999</v>
      </c>
      <c r="D8">
        <f t="shared" si="0"/>
        <v>27.743000000000961</v>
      </c>
      <c r="E8">
        <v>12.164666</v>
      </c>
      <c r="F8">
        <f>(E8-E26)*1000+G26</f>
        <v>377.48900000000083</v>
      </c>
      <c r="I8">
        <v>25.361999999999998</v>
      </c>
      <c r="J8">
        <v>278.2</v>
      </c>
      <c r="U8">
        <v>238.17</v>
      </c>
      <c r="X8">
        <v>26.622</v>
      </c>
    </row>
    <row r="9" spans="3:24" x14ac:dyDescent="0.3">
      <c r="C9">
        <v>33.762999999999998</v>
      </c>
      <c r="D9">
        <f t="shared" si="0"/>
        <v>33.763000000000432</v>
      </c>
      <c r="E9">
        <v>12.198429000000001</v>
      </c>
      <c r="F9">
        <f>(E9-E26)*1000+G26</f>
        <v>411.25200000000132</v>
      </c>
      <c r="I9">
        <v>27.064</v>
      </c>
      <c r="J9">
        <v>302.52</v>
      </c>
      <c r="U9">
        <v>253.14</v>
      </c>
      <c r="X9">
        <v>33.371000000000002</v>
      </c>
    </row>
    <row r="10" spans="3:24" x14ac:dyDescent="0.3">
      <c r="C10">
        <v>29.215</v>
      </c>
      <c r="D10">
        <f t="shared" si="0"/>
        <v>29.214999999998881</v>
      </c>
      <c r="E10">
        <v>12.227644</v>
      </c>
      <c r="F10">
        <f>(E10-E26)*1000+G26</f>
        <v>440.46700000000016</v>
      </c>
      <c r="I10">
        <v>25.088999999999999</v>
      </c>
      <c r="J10">
        <v>309.7</v>
      </c>
      <c r="U10">
        <v>278.14099999999996</v>
      </c>
      <c r="V10">
        <v>44.088000000000001</v>
      </c>
      <c r="W10">
        <v>44.088000000000349</v>
      </c>
    </row>
    <row r="11" spans="3:24" x14ac:dyDescent="0.3">
      <c r="C11">
        <v>37.375</v>
      </c>
      <c r="D11">
        <f t="shared" si="0"/>
        <v>37.375000000000824</v>
      </c>
      <c r="E11">
        <v>12.265019000000001</v>
      </c>
      <c r="F11">
        <f>(E11-E26)*1000+G26</f>
        <v>477.84200000000101</v>
      </c>
      <c r="I11">
        <v>31.036999999999999</v>
      </c>
      <c r="J11">
        <v>321.92</v>
      </c>
      <c r="U11">
        <v>278.2</v>
      </c>
      <c r="X11">
        <v>25.361999999999998</v>
      </c>
    </row>
    <row r="12" spans="3:24" x14ac:dyDescent="0.3">
      <c r="C12">
        <v>24.318000000000001</v>
      </c>
      <c r="D12">
        <f t="shared" si="0"/>
        <v>24.317999999999174</v>
      </c>
      <c r="E12">
        <v>12.289337</v>
      </c>
      <c r="F12">
        <f>(E12-E26)*1000+G26</f>
        <v>502.1600000000002</v>
      </c>
      <c r="I12">
        <v>27.864000000000001</v>
      </c>
      <c r="J12">
        <v>337.7</v>
      </c>
      <c r="U12">
        <v>302.52</v>
      </c>
      <c r="X12">
        <v>27.064</v>
      </c>
    </row>
    <row r="13" spans="3:24" x14ac:dyDescent="0.3">
      <c r="C13">
        <v>36.137999999999998</v>
      </c>
      <c r="D13">
        <f t="shared" si="0"/>
        <v>36.138000000001114</v>
      </c>
      <c r="E13">
        <v>12.325475000000001</v>
      </c>
      <c r="F13">
        <f>(E13-E26)*1000+G26</f>
        <v>538.29800000000125</v>
      </c>
      <c r="I13">
        <v>35.156999999999996</v>
      </c>
      <c r="J13">
        <v>357.2</v>
      </c>
      <c r="U13">
        <v>309.7</v>
      </c>
      <c r="X13">
        <v>25.088999999999999</v>
      </c>
    </row>
    <row r="14" spans="3:24" x14ac:dyDescent="0.3">
      <c r="C14">
        <v>27.288</v>
      </c>
      <c r="D14">
        <f t="shared" si="0"/>
        <v>27.287999999998647</v>
      </c>
      <c r="E14">
        <v>12.352762999999999</v>
      </c>
      <c r="F14">
        <f>(E14-E26)*1000+G26</f>
        <v>565.5859999999999</v>
      </c>
      <c r="I14">
        <v>24.460999999999999</v>
      </c>
      <c r="J14">
        <v>370.92</v>
      </c>
      <c r="U14">
        <v>318.77900000000125</v>
      </c>
      <c r="V14">
        <v>40.637999999999998</v>
      </c>
      <c r="W14">
        <v>40.638000000001284</v>
      </c>
    </row>
    <row r="15" spans="3:24" x14ac:dyDescent="0.3">
      <c r="C15">
        <v>32.167999999999999</v>
      </c>
      <c r="D15">
        <f t="shared" si="0"/>
        <v>32.168000000000418</v>
      </c>
      <c r="E15">
        <v>12.384931</v>
      </c>
      <c r="F15">
        <f>(E15-E26)*1000+G26</f>
        <v>597.75400000000036</v>
      </c>
      <c r="I15">
        <v>24.456</v>
      </c>
      <c r="J15">
        <v>386.16</v>
      </c>
      <c r="U15">
        <v>321.92</v>
      </c>
      <c r="X15">
        <v>31.036999999999999</v>
      </c>
    </row>
    <row r="16" spans="3:24" x14ac:dyDescent="0.3">
      <c r="C16">
        <v>29.361000000000001</v>
      </c>
      <c r="D16">
        <f t="shared" si="0"/>
        <v>29.360999999999748</v>
      </c>
      <c r="E16">
        <v>12.414292</v>
      </c>
      <c r="F16">
        <f>(E16-E26)*1000+G26</f>
        <v>627.11500000000012</v>
      </c>
      <c r="I16">
        <v>24.559000000000001</v>
      </c>
      <c r="J16">
        <v>399.93</v>
      </c>
      <c r="U16">
        <v>337.7</v>
      </c>
      <c r="X16">
        <v>27.864000000000001</v>
      </c>
    </row>
    <row r="17" spans="2:24" x14ac:dyDescent="0.3">
      <c r="C17">
        <v>43.176000000000002</v>
      </c>
      <c r="D17">
        <f t="shared" si="0"/>
        <v>43.176000000000769</v>
      </c>
      <c r="E17">
        <v>12.457468</v>
      </c>
      <c r="F17">
        <f>(E17-E26)*1000+G26</f>
        <v>670.29100000000085</v>
      </c>
      <c r="I17">
        <v>26.088000000000001</v>
      </c>
      <c r="J17">
        <v>416.71</v>
      </c>
      <c r="U17">
        <v>349.74599999999987</v>
      </c>
      <c r="V17">
        <v>30.966999999999999</v>
      </c>
      <c r="W17">
        <v>30.966999999998635</v>
      </c>
    </row>
    <row r="18" spans="2:24" x14ac:dyDescent="0.3">
      <c r="C18">
        <v>23.181000000000001</v>
      </c>
      <c r="D18">
        <f t="shared" si="0"/>
        <v>23.18099999999923</v>
      </c>
      <c r="E18">
        <v>12.480649</v>
      </c>
      <c r="F18">
        <f>(E18-E26)*1000+G26</f>
        <v>693.47200000000009</v>
      </c>
      <c r="I18">
        <v>33.680999999999997</v>
      </c>
      <c r="J18">
        <v>437.06</v>
      </c>
      <c r="U18">
        <v>357.2</v>
      </c>
      <c r="X18">
        <v>35.156999999999996</v>
      </c>
    </row>
    <row r="19" spans="2:24" x14ac:dyDescent="0.3">
      <c r="C19">
        <v>34.427</v>
      </c>
      <c r="D19">
        <f t="shared" si="0"/>
        <v>34.427000000000874</v>
      </c>
      <c r="E19">
        <v>12.515076000000001</v>
      </c>
      <c r="F19">
        <f>(E19-E26)*1000+G26</f>
        <v>727.89900000000091</v>
      </c>
      <c r="I19">
        <v>31.643999999999998</v>
      </c>
      <c r="J19">
        <v>448.47</v>
      </c>
      <c r="U19">
        <v>370.92</v>
      </c>
      <c r="X19">
        <v>24.460999999999999</v>
      </c>
    </row>
    <row r="20" spans="2:24" x14ac:dyDescent="0.3">
      <c r="C20">
        <v>24.196000000000002</v>
      </c>
      <c r="D20">
        <f t="shared" si="0"/>
        <v>24.195999999999884</v>
      </c>
      <c r="E20">
        <v>12.539272</v>
      </c>
      <c r="F20">
        <f>(E20-E26)*1000+G26</f>
        <v>752.09500000000082</v>
      </c>
      <c r="I20">
        <v>25.026</v>
      </c>
      <c r="J20">
        <v>462.22</v>
      </c>
      <c r="U20">
        <v>377.48900000000083</v>
      </c>
      <c r="V20">
        <v>27.742999999999999</v>
      </c>
      <c r="W20">
        <v>27.743000000000961</v>
      </c>
    </row>
    <row r="21" spans="2:24" x14ac:dyDescent="0.3">
      <c r="I21">
        <v>31.553999999999998</v>
      </c>
      <c r="J21">
        <v>483.48</v>
      </c>
      <c r="U21">
        <v>386.16</v>
      </c>
      <c r="X21">
        <v>24.456</v>
      </c>
    </row>
    <row r="22" spans="2:24" x14ac:dyDescent="0.3">
      <c r="I22">
        <v>32.5</v>
      </c>
      <c r="J22">
        <v>498.2</v>
      </c>
      <c r="U22">
        <v>399.93</v>
      </c>
      <c r="X22">
        <v>24.559000000000001</v>
      </c>
    </row>
    <row r="23" spans="2:24" x14ac:dyDescent="0.3">
      <c r="I23">
        <v>26.13</v>
      </c>
      <c r="J23">
        <v>509.73</v>
      </c>
      <c r="U23">
        <v>411.25200000000132</v>
      </c>
      <c r="V23">
        <v>33.762999999999998</v>
      </c>
      <c r="W23">
        <v>33.763000000000432</v>
      </c>
    </row>
    <row r="24" spans="2:24" x14ac:dyDescent="0.3">
      <c r="I24">
        <v>23.756</v>
      </c>
      <c r="J24">
        <v>525.49</v>
      </c>
      <c r="U24">
        <v>416.71</v>
      </c>
      <c r="X24">
        <v>26.088000000000001</v>
      </c>
    </row>
    <row r="25" spans="2:24" x14ac:dyDescent="0.3">
      <c r="B25" t="s">
        <v>6</v>
      </c>
      <c r="E25" t="s">
        <v>7</v>
      </c>
      <c r="G25" t="s">
        <v>8</v>
      </c>
      <c r="I25">
        <v>24.158999999999999</v>
      </c>
      <c r="J25">
        <v>556.84</v>
      </c>
      <c r="U25">
        <v>437.06</v>
      </c>
      <c r="X25">
        <v>33.680999999999997</v>
      </c>
    </row>
    <row r="26" spans="2:24" x14ac:dyDescent="0.3">
      <c r="B26">
        <v>11.837926</v>
      </c>
      <c r="E26">
        <v>11.788027</v>
      </c>
      <c r="G26">
        <v>0.85</v>
      </c>
      <c r="I26">
        <v>32.079000000000001</v>
      </c>
      <c r="J26">
        <v>582.91999999999996</v>
      </c>
      <c r="U26">
        <v>440.46700000000016</v>
      </c>
      <c r="V26">
        <v>29.215</v>
      </c>
      <c r="W26">
        <v>29.214999999998881</v>
      </c>
    </row>
    <row r="27" spans="2:24" x14ac:dyDescent="0.3">
      <c r="I27">
        <v>28.483000000000001</v>
      </c>
      <c r="J27">
        <v>587.83000000000004</v>
      </c>
      <c r="U27">
        <v>448.47</v>
      </c>
      <c r="X27">
        <v>31.643999999999998</v>
      </c>
    </row>
    <row r="28" spans="2:24" x14ac:dyDescent="0.3">
      <c r="I28">
        <v>23.975000000000001</v>
      </c>
      <c r="J28">
        <v>607.03</v>
      </c>
      <c r="U28">
        <v>462.22</v>
      </c>
      <c r="X28">
        <v>25.026</v>
      </c>
    </row>
    <row r="29" spans="2:24" x14ac:dyDescent="0.3">
      <c r="I29">
        <v>23.911999999999999</v>
      </c>
      <c r="J29">
        <v>630.26</v>
      </c>
      <c r="U29">
        <v>477.84200000000101</v>
      </c>
      <c r="V29">
        <v>37.375</v>
      </c>
      <c r="W29">
        <v>37.375000000000824</v>
      </c>
    </row>
    <row r="30" spans="2:24" x14ac:dyDescent="0.3">
      <c r="I30">
        <v>24.965</v>
      </c>
      <c r="J30">
        <v>637</v>
      </c>
      <c r="U30">
        <v>483.48</v>
      </c>
      <c r="X30">
        <v>31.553999999999998</v>
      </c>
    </row>
    <row r="31" spans="2:24" x14ac:dyDescent="0.3">
      <c r="I31">
        <v>23.082999999999998</v>
      </c>
      <c r="J31">
        <v>653.49</v>
      </c>
      <c r="U31">
        <v>498.2</v>
      </c>
      <c r="X31">
        <v>32.5</v>
      </c>
    </row>
    <row r="32" spans="2:24" x14ac:dyDescent="0.3">
      <c r="I32">
        <v>23.059000000000001</v>
      </c>
      <c r="J32">
        <v>664.75</v>
      </c>
      <c r="U32">
        <v>502.1600000000002</v>
      </c>
      <c r="V32">
        <v>24.318000000000001</v>
      </c>
      <c r="W32">
        <v>24.317999999999174</v>
      </c>
    </row>
    <row r="33" spans="3:24" x14ac:dyDescent="0.3">
      <c r="I33">
        <v>22.873000000000001</v>
      </c>
      <c r="J33">
        <v>687.78</v>
      </c>
      <c r="U33">
        <v>509.73</v>
      </c>
      <c r="X33">
        <v>26.13</v>
      </c>
    </row>
    <row r="34" spans="3:24" x14ac:dyDescent="0.3">
      <c r="I34">
        <v>24.097000000000001</v>
      </c>
      <c r="J34">
        <v>712.05</v>
      </c>
      <c r="U34">
        <v>525.49</v>
      </c>
      <c r="X34">
        <v>23.756</v>
      </c>
    </row>
    <row r="35" spans="3:24" x14ac:dyDescent="0.3">
      <c r="I35">
        <v>35.146999999999998</v>
      </c>
      <c r="J35">
        <v>727.75</v>
      </c>
      <c r="U35">
        <v>538.29800000000125</v>
      </c>
      <c r="V35">
        <v>36.137999999999998</v>
      </c>
      <c r="W35">
        <v>36.138000000001114</v>
      </c>
    </row>
    <row r="36" spans="3:24" x14ac:dyDescent="0.3">
      <c r="U36">
        <v>556.84</v>
      </c>
      <c r="X36">
        <v>24.158999999999999</v>
      </c>
    </row>
    <row r="37" spans="3:24" x14ac:dyDescent="0.3">
      <c r="U37">
        <v>565.5859999999999</v>
      </c>
      <c r="V37">
        <v>27.288</v>
      </c>
      <c r="W37">
        <v>27.287999999998647</v>
      </c>
    </row>
    <row r="38" spans="3:24" x14ac:dyDescent="0.3">
      <c r="C38" t="s">
        <v>11</v>
      </c>
      <c r="D38" t="s">
        <v>1</v>
      </c>
      <c r="E38" t="s">
        <v>2</v>
      </c>
      <c r="F38" t="s">
        <v>3</v>
      </c>
      <c r="I38" t="s">
        <v>10</v>
      </c>
      <c r="J38" t="s">
        <v>5</v>
      </c>
      <c r="U38">
        <v>582.91999999999996</v>
      </c>
      <c r="X38">
        <v>32.079000000000001</v>
      </c>
    </row>
    <row r="39" spans="3:24" x14ac:dyDescent="0.3">
      <c r="C39">
        <v>48.960999999999999</v>
      </c>
      <c r="D39">
        <f>(E39-B61)*1000</f>
        <v>48.961000000000254</v>
      </c>
      <c r="E39">
        <v>12.041898</v>
      </c>
      <c r="F39">
        <f>(E39-E61)*1000+G61</f>
        <v>281.0710000000002</v>
      </c>
      <c r="I39">
        <v>47</v>
      </c>
      <c r="J39">
        <v>82.01</v>
      </c>
      <c r="U39">
        <v>587.83000000000004</v>
      </c>
      <c r="X39">
        <v>28.483000000000001</v>
      </c>
    </row>
    <row r="40" spans="3:24" x14ac:dyDescent="0.3">
      <c r="C40">
        <v>40.648000000000003</v>
      </c>
      <c r="D40">
        <f t="shared" ref="D40:D55" si="1">(E40-E39)*1000</f>
        <v>40.648000000000906</v>
      </c>
      <c r="E40">
        <v>12.082546000000001</v>
      </c>
      <c r="F40">
        <f>(E40-E61)*1000+G61</f>
        <v>321.71900000000107</v>
      </c>
      <c r="I40">
        <v>32</v>
      </c>
      <c r="J40">
        <v>265.45</v>
      </c>
      <c r="U40">
        <v>597.75400000000036</v>
      </c>
      <c r="V40">
        <v>32.167999999999999</v>
      </c>
      <c r="W40">
        <v>32.168000000000418</v>
      </c>
    </row>
    <row r="41" spans="3:24" x14ac:dyDescent="0.3">
      <c r="C41">
        <v>30.071999999999999</v>
      </c>
      <c r="D41">
        <f t="shared" si="1"/>
        <v>30.071999999998766</v>
      </c>
      <c r="E41">
        <v>12.112617999999999</v>
      </c>
      <c r="F41">
        <f>(E41-E61)*1000+G61</f>
        <v>351.79099999999983</v>
      </c>
      <c r="I41">
        <v>32</v>
      </c>
      <c r="J41">
        <v>266.37</v>
      </c>
      <c r="U41">
        <v>607.03</v>
      </c>
      <c r="X41">
        <v>23.975000000000001</v>
      </c>
    </row>
    <row r="42" spans="3:24" x14ac:dyDescent="0.3">
      <c r="C42">
        <v>28.850999999999999</v>
      </c>
      <c r="D42">
        <f t="shared" si="1"/>
        <v>28.851000000001292</v>
      </c>
      <c r="E42">
        <v>12.141469000000001</v>
      </c>
      <c r="F42">
        <f>(E42-E61)*1000+G61</f>
        <v>380.64200000000113</v>
      </c>
      <c r="U42">
        <v>627.11500000000012</v>
      </c>
      <c r="V42">
        <v>29.361000000000001</v>
      </c>
      <c r="W42">
        <v>29.360999999999748</v>
      </c>
    </row>
    <row r="43" spans="3:24" x14ac:dyDescent="0.3">
      <c r="C43">
        <v>33.529000000000003</v>
      </c>
      <c r="D43">
        <f t="shared" si="1"/>
        <v>33.528999999999698</v>
      </c>
      <c r="E43">
        <v>12.174998</v>
      </c>
      <c r="F43">
        <f>(E43-E61)*1000+G61</f>
        <v>414.17100000000084</v>
      </c>
      <c r="U43">
        <v>630.26</v>
      </c>
      <c r="X43">
        <v>23.911999999999999</v>
      </c>
    </row>
    <row r="44" spans="3:24" x14ac:dyDescent="0.3">
      <c r="C44">
        <v>28.562000000000001</v>
      </c>
      <c r="D44">
        <f t="shared" si="1"/>
        <v>28.561999999999088</v>
      </c>
      <c r="E44">
        <v>12.20356</v>
      </c>
      <c r="F44">
        <f>(E44-E61)*1000+G61</f>
        <v>442.73299999999989</v>
      </c>
      <c r="U44">
        <v>637</v>
      </c>
      <c r="X44">
        <v>24.965</v>
      </c>
    </row>
    <row r="45" spans="3:24" x14ac:dyDescent="0.3">
      <c r="C45">
        <v>36.569000000000003</v>
      </c>
      <c r="D45">
        <f t="shared" si="1"/>
        <v>36.569000000000074</v>
      </c>
      <c r="E45">
        <v>12.240129</v>
      </c>
      <c r="F45">
        <f>(E45-E61)*1000+G61</f>
        <v>479.30199999999996</v>
      </c>
      <c r="U45">
        <v>653.49</v>
      </c>
      <c r="X45">
        <v>23.082999999999998</v>
      </c>
    </row>
    <row r="46" spans="3:24" x14ac:dyDescent="0.3">
      <c r="C46">
        <v>26.071000000000002</v>
      </c>
      <c r="D46">
        <f t="shared" si="1"/>
        <v>26.070999999999955</v>
      </c>
      <c r="E46">
        <v>12.2662</v>
      </c>
      <c r="F46">
        <f>(E46-E61)*1000+G61</f>
        <v>505.37299999999993</v>
      </c>
      <c r="U46">
        <v>664.75</v>
      </c>
      <c r="X46">
        <v>23.059000000000001</v>
      </c>
    </row>
    <row r="47" spans="3:24" x14ac:dyDescent="0.3">
      <c r="C47">
        <v>36.28</v>
      </c>
      <c r="D47">
        <f t="shared" si="1"/>
        <v>36.279999999999646</v>
      </c>
      <c r="E47">
        <v>12.302479999999999</v>
      </c>
      <c r="F47">
        <f>(E47-E61)*1000+G61</f>
        <v>541.65299999999968</v>
      </c>
      <c r="U47">
        <v>670.29100000000085</v>
      </c>
      <c r="V47">
        <v>43.176000000000002</v>
      </c>
      <c r="W47">
        <v>43.176000000000769</v>
      </c>
    </row>
    <row r="48" spans="3:24" x14ac:dyDescent="0.3">
      <c r="C48">
        <v>27.32</v>
      </c>
      <c r="D48">
        <f t="shared" si="1"/>
        <v>27.320000000001343</v>
      </c>
      <c r="E48">
        <v>12.329800000000001</v>
      </c>
      <c r="F48">
        <f>(E48-E61)*1000+G61</f>
        <v>568.97300000000098</v>
      </c>
      <c r="U48">
        <v>687.78</v>
      </c>
      <c r="X48">
        <v>22.873000000000001</v>
      </c>
    </row>
    <row r="49" spans="2:24" x14ac:dyDescent="0.3">
      <c r="C49">
        <v>31.009</v>
      </c>
      <c r="D49">
        <f t="shared" si="1"/>
        <v>31.008999999999176</v>
      </c>
      <c r="E49">
        <v>12.360809</v>
      </c>
      <c r="F49">
        <f>(E49-E61)*1000+G61</f>
        <v>599.9820000000002</v>
      </c>
      <c r="U49">
        <v>693.47200000000009</v>
      </c>
      <c r="V49">
        <v>23.181000000000001</v>
      </c>
      <c r="W49">
        <v>23.18099999999923</v>
      </c>
    </row>
    <row r="50" spans="2:24" x14ac:dyDescent="0.3">
      <c r="C50">
        <v>30.870999999999999</v>
      </c>
      <c r="D50">
        <f t="shared" si="1"/>
        <v>30.870999999999427</v>
      </c>
      <c r="E50">
        <v>12.391679999999999</v>
      </c>
      <c r="F50">
        <f>(E50-E61)*1000+G61</f>
        <v>630.85299999999961</v>
      </c>
      <c r="U50">
        <v>712.05</v>
      </c>
      <c r="X50">
        <v>24.097000000000001</v>
      </c>
    </row>
    <row r="51" spans="2:24" x14ac:dyDescent="0.3">
      <c r="C51">
        <v>42.439</v>
      </c>
      <c r="D51">
        <f t="shared" si="1"/>
        <v>42.43900000000167</v>
      </c>
      <c r="E51">
        <v>12.434119000000001</v>
      </c>
      <c r="F51">
        <f>(E51-E61)*1000+G61</f>
        <v>673.29200000000128</v>
      </c>
      <c r="U51">
        <v>727.75</v>
      </c>
      <c r="X51">
        <v>35.146999999999998</v>
      </c>
    </row>
    <row r="52" spans="2:24" x14ac:dyDescent="0.3">
      <c r="C52">
        <v>24.007000000000001</v>
      </c>
      <c r="D52">
        <f t="shared" si="1"/>
        <v>24.006999999999223</v>
      </c>
      <c r="E52">
        <v>12.458126</v>
      </c>
      <c r="F52">
        <f>(E52-E61)*1000+G61</f>
        <v>697.29900000000043</v>
      </c>
      <c r="U52">
        <v>727.89900000000091</v>
      </c>
      <c r="V52">
        <v>34.427</v>
      </c>
      <c r="W52">
        <v>34.427000000000874</v>
      </c>
    </row>
    <row r="53" spans="2:24" x14ac:dyDescent="0.3">
      <c r="C53">
        <v>34.354999999999997</v>
      </c>
      <c r="D53">
        <f t="shared" si="1"/>
        <v>34.354999999999691</v>
      </c>
      <c r="E53">
        <v>12.492481</v>
      </c>
      <c r="F53">
        <f>(E53-E61)*1000+G61</f>
        <v>731.65400000000022</v>
      </c>
      <c r="U53">
        <v>752.09500000000082</v>
      </c>
      <c r="V53">
        <v>24.196000000000002</v>
      </c>
      <c r="W53">
        <v>24.195999999999884</v>
      </c>
    </row>
    <row r="54" spans="2:24" x14ac:dyDescent="0.3">
      <c r="C54">
        <v>23.366</v>
      </c>
      <c r="D54">
        <f t="shared" si="1"/>
        <v>23.366000000001108</v>
      </c>
      <c r="E54">
        <v>12.515847000000001</v>
      </c>
      <c r="F54">
        <f>(E54-E61)*1000+G61</f>
        <v>755.02000000000135</v>
      </c>
    </row>
    <row r="55" spans="2:24" x14ac:dyDescent="0.3">
      <c r="C55">
        <v>26.349</v>
      </c>
      <c r="D55">
        <f t="shared" si="1"/>
        <v>26.348999999999734</v>
      </c>
      <c r="E55">
        <v>12.542196000000001</v>
      </c>
      <c r="F55">
        <f>(E55-E61)*1000+G61</f>
        <v>781.36900000000105</v>
      </c>
    </row>
    <row r="56" spans="2:24" x14ac:dyDescent="0.3">
      <c r="B56" t="s">
        <v>12</v>
      </c>
    </row>
    <row r="57" spans="2:24" x14ac:dyDescent="0.3">
      <c r="L57" s="2"/>
      <c r="M57" s="2"/>
    </row>
    <row r="58" spans="2:24" x14ac:dyDescent="0.3">
      <c r="L58" s="2"/>
      <c r="M58" s="2"/>
    </row>
    <row r="59" spans="2:24" x14ac:dyDescent="0.3">
      <c r="K59" t="s">
        <v>15</v>
      </c>
      <c r="L59" s="2"/>
      <c r="M59" s="2"/>
      <c r="N59" s="1"/>
    </row>
    <row r="60" spans="2:24" x14ac:dyDescent="0.3">
      <c r="B60" t="s">
        <v>9</v>
      </c>
      <c r="E60" t="s">
        <v>7</v>
      </c>
      <c r="G60" t="s">
        <v>8</v>
      </c>
      <c r="K60" t="s">
        <v>13</v>
      </c>
      <c r="L60" s="2" t="s">
        <v>16</v>
      </c>
      <c r="M60" s="2" t="s">
        <v>1</v>
      </c>
      <c r="N60" s="2" t="s">
        <v>14</v>
      </c>
    </row>
    <row r="61" spans="2:24" x14ac:dyDescent="0.3">
      <c r="B61">
        <v>11.992937</v>
      </c>
      <c r="E61">
        <v>11.788027</v>
      </c>
      <c r="G61">
        <v>27.2</v>
      </c>
      <c r="K61">
        <v>82.01</v>
      </c>
      <c r="N61">
        <v>47</v>
      </c>
    </row>
    <row r="62" spans="2:24" x14ac:dyDescent="0.3">
      <c r="K62">
        <v>265.45</v>
      </c>
      <c r="N62">
        <v>32</v>
      </c>
    </row>
    <row r="63" spans="2:24" x14ac:dyDescent="0.3">
      <c r="K63">
        <v>266.37</v>
      </c>
      <c r="N63">
        <v>32</v>
      </c>
    </row>
    <row r="64" spans="2:24" x14ac:dyDescent="0.3">
      <c r="K64">
        <v>281.0710000000002</v>
      </c>
      <c r="L64">
        <v>48.960999999999999</v>
      </c>
      <c r="M64" s="2">
        <v>48.961000000000254</v>
      </c>
    </row>
    <row r="65" spans="11:14" x14ac:dyDescent="0.3">
      <c r="K65">
        <v>321.71900000000107</v>
      </c>
      <c r="L65">
        <v>40.648000000000003</v>
      </c>
      <c r="M65" s="2">
        <v>40.648000000000906</v>
      </c>
    </row>
    <row r="66" spans="11:14" x14ac:dyDescent="0.3">
      <c r="K66">
        <v>351.79099999999983</v>
      </c>
      <c r="L66">
        <v>30.071999999999999</v>
      </c>
      <c r="M66" s="2">
        <v>30.071999999998766</v>
      </c>
    </row>
    <row r="67" spans="11:14" x14ac:dyDescent="0.3">
      <c r="K67">
        <v>380.64200000000113</v>
      </c>
      <c r="L67">
        <v>28.850999999999999</v>
      </c>
      <c r="M67" s="2">
        <v>28.851000000001292</v>
      </c>
      <c r="N67" s="1"/>
    </row>
    <row r="68" spans="11:14" x14ac:dyDescent="0.3">
      <c r="K68">
        <v>414.17100000000084</v>
      </c>
      <c r="L68">
        <v>33.529000000000003</v>
      </c>
      <c r="M68" s="2">
        <v>33.528999999999698</v>
      </c>
      <c r="N68" s="1"/>
    </row>
    <row r="69" spans="11:14" x14ac:dyDescent="0.3">
      <c r="K69">
        <v>442.73299999999989</v>
      </c>
      <c r="L69">
        <v>28.562000000000001</v>
      </c>
      <c r="M69" s="2">
        <v>28.561999999999088</v>
      </c>
      <c r="N69" s="1"/>
    </row>
    <row r="70" spans="11:14" x14ac:dyDescent="0.3">
      <c r="K70">
        <v>479.30199999999996</v>
      </c>
      <c r="L70">
        <v>36.569000000000003</v>
      </c>
      <c r="M70" s="2">
        <v>36.569000000000074</v>
      </c>
      <c r="N70" s="1"/>
    </row>
    <row r="71" spans="11:14" x14ac:dyDescent="0.3">
      <c r="K71">
        <v>505.37299999999993</v>
      </c>
      <c r="L71">
        <v>26.071000000000002</v>
      </c>
      <c r="M71" s="2">
        <v>26.070999999999955</v>
      </c>
      <c r="N71" s="1"/>
    </row>
    <row r="72" spans="11:14" x14ac:dyDescent="0.3">
      <c r="K72">
        <v>541.65299999999968</v>
      </c>
      <c r="L72">
        <v>36.28</v>
      </c>
      <c r="M72" s="2">
        <v>36.279999999999646</v>
      </c>
      <c r="N72" s="1"/>
    </row>
    <row r="73" spans="11:14" x14ac:dyDescent="0.3">
      <c r="K73">
        <v>568.97300000000098</v>
      </c>
      <c r="L73">
        <v>27.32</v>
      </c>
      <c r="M73" s="2">
        <v>27.320000000001343</v>
      </c>
      <c r="N73" s="1"/>
    </row>
    <row r="74" spans="11:14" x14ac:dyDescent="0.3">
      <c r="K74">
        <v>599.9820000000002</v>
      </c>
      <c r="L74">
        <v>31.009</v>
      </c>
      <c r="M74" s="2">
        <v>31.008999999999176</v>
      </c>
      <c r="N74" s="1"/>
    </row>
    <row r="75" spans="11:14" x14ac:dyDescent="0.3">
      <c r="K75">
        <v>630.85299999999961</v>
      </c>
      <c r="L75">
        <v>30.870999999999999</v>
      </c>
      <c r="M75" s="2">
        <v>30.870999999999427</v>
      </c>
      <c r="N75" s="1"/>
    </row>
    <row r="76" spans="11:14" x14ac:dyDescent="0.3">
      <c r="K76">
        <v>673.29200000000128</v>
      </c>
      <c r="L76">
        <v>42.439</v>
      </c>
      <c r="M76" s="2">
        <v>42.43900000000167</v>
      </c>
      <c r="N76" s="1"/>
    </row>
    <row r="77" spans="11:14" x14ac:dyDescent="0.3">
      <c r="K77">
        <v>697.29900000000043</v>
      </c>
      <c r="L77">
        <v>24.007000000000001</v>
      </c>
      <c r="M77">
        <v>24.006999999999223</v>
      </c>
      <c r="N77" s="1"/>
    </row>
    <row r="78" spans="11:14" x14ac:dyDescent="0.3">
      <c r="K78">
        <v>731.65400000000022</v>
      </c>
      <c r="L78">
        <v>34.354999999999997</v>
      </c>
      <c r="M78">
        <v>34.354999999999691</v>
      </c>
    </row>
    <row r="79" spans="11:14" x14ac:dyDescent="0.3">
      <c r="K79">
        <v>755.02000000000135</v>
      </c>
      <c r="L79">
        <v>23.366</v>
      </c>
      <c r="M79">
        <v>23.366000000001108</v>
      </c>
    </row>
    <row r="80" spans="11:14" x14ac:dyDescent="0.3">
      <c r="K80">
        <v>781.36900000000105</v>
      </c>
      <c r="L80">
        <v>26.349</v>
      </c>
      <c r="M80">
        <v>26.348999999999734</v>
      </c>
    </row>
  </sheetData>
  <sortState xmlns:xlrd2="http://schemas.microsoft.com/office/spreadsheetml/2017/richdata2" ref="U5:X53">
    <sortCondition ref="U5:U53"/>
  </sortState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Nadav Mordechai</dc:creator>
  <cp:lastModifiedBy>Nadav Mordechai</cp:lastModifiedBy>
  <dcterms:created xsi:type="dcterms:W3CDTF">2022-01-30T23:58:45Z</dcterms:created>
  <dcterms:modified xsi:type="dcterms:W3CDTF">2022-02-01T02:03:57Z</dcterms:modified>
</cp:coreProperties>
</file>