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ohn B\Desktop\Results\Cleaned Data\"/>
    </mc:Choice>
  </mc:AlternateContent>
  <xr:revisionPtr revIDLastSave="0" documentId="13_ncr:1_{0F858323-9E38-4A17-B089-E46C716A68EA}" xr6:coauthVersionLast="45" xr6:coauthVersionMax="45" xr10:uidLastSave="{00000000-0000-0000-0000-000000000000}"/>
  <bookViews>
    <workbookView xWindow="-27240" yWindow="3030" windowWidth="23010" windowHeight="12795" activeTab="1" xr2:uid="{00000000-000D-0000-FFFF-FFFF00000000}"/>
  </bookViews>
  <sheets>
    <sheet name="Sheet1" sheetId="1" r:id="rId1"/>
    <sheet name="Organ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0" i="1" l="1"/>
  <c r="CF10" i="1"/>
  <c r="CG10" i="1"/>
  <c r="CH10" i="1"/>
  <c r="CI10" i="1"/>
  <c r="CJ10" i="1"/>
  <c r="CK10" i="1"/>
  <c r="CL10" i="1"/>
  <c r="CM10" i="1"/>
  <c r="CN10" i="1"/>
  <c r="CE11" i="1"/>
  <c r="CF11" i="1"/>
  <c r="CG11" i="1"/>
  <c r="CH11" i="1"/>
  <c r="CI11" i="1"/>
  <c r="CJ11" i="1"/>
  <c r="CK11" i="1"/>
  <c r="CL11" i="1"/>
  <c r="CM11" i="1"/>
  <c r="CN11" i="1"/>
  <c r="CE12" i="1"/>
  <c r="CF12" i="1"/>
  <c r="CG12" i="1"/>
  <c r="CH12" i="1"/>
  <c r="CI12" i="1"/>
  <c r="CJ12" i="1"/>
  <c r="CK12" i="1"/>
  <c r="CL12" i="1"/>
  <c r="CM12" i="1"/>
  <c r="CN12" i="1"/>
  <c r="CE13" i="1"/>
  <c r="CF13" i="1"/>
  <c r="CG13" i="1"/>
  <c r="CH13" i="1"/>
  <c r="CI13" i="1"/>
  <c r="CJ13" i="1"/>
  <c r="CK13" i="1"/>
  <c r="CL13" i="1"/>
  <c r="CM13" i="1"/>
  <c r="CN13" i="1"/>
  <c r="CD13" i="1"/>
  <c r="CD12" i="1"/>
  <c r="CD11" i="1"/>
  <c r="CD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H13" i="1"/>
  <c r="BH12" i="1"/>
  <c r="BH11" i="1"/>
  <c r="BH10" i="1"/>
  <c r="AW10" i="1"/>
  <c r="AX10" i="1"/>
  <c r="AY10" i="1"/>
  <c r="AZ10" i="1"/>
  <c r="BA10" i="1"/>
  <c r="BB10" i="1"/>
  <c r="BC10" i="1"/>
  <c r="BD10" i="1"/>
  <c r="BE10" i="1"/>
  <c r="BF10" i="1"/>
  <c r="BG10" i="1"/>
  <c r="AW11" i="1"/>
  <c r="AX11" i="1"/>
  <c r="AY11" i="1"/>
  <c r="AZ11" i="1"/>
  <c r="BA11" i="1"/>
  <c r="BB11" i="1"/>
  <c r="BC11" i="1"/>
  <c r="BD11" i="1"/>
  <c r="BE11" i="1"/>
  <c r="BF11" i="1"/>
  <c r="BG11" i="1"/>
  <c r="AW12" i="1"/>
  <c r="AX12" i="1"/>
  <c r="AY12" i="1"/>
  <c r="AZ12" i="1"/>
  <c r="BA12" i="1"/>
  <c r="BB12" i="1"/>
  <c r="BC12" i="1"/>
  <c r="BD12" i="1"/>
  <c r="BE12" i="1"/>
  <c r="BF12" i="1"/>
  <c r="BG12" i="1"/>
  <c r="AW13" i="1"/>
  <c r="AX13" i="1"/>
  <c r="AY13" i="1"/>
  <c r="AZ13" i="1"/>
  <c r="BA13" i="1"/>
  <c r="BB13" i="1"/>
  <c r="BC13" i="1"/>
  <c r="BD13" i="1"/>
  <c r="BE13" i="1"/>
  <c r="BF13" i="1"/>
  <c r="BG13" i="1"/>
  <c r="AS10" i="1"/>
  <c r="AT10" i="1"/>
  <c r="AU10" i="1"/>
  <c r="AV10" i="1"/>
  <c r="AS11" i="1"/>
  <c r="AT11" i="1"/>
  <c r="AU11" i="1"/>
  <c r="AV11" i="1"/>
  <c r="AS12" i="1"/>
  <c r="AT12" i="1"/>
  <c r="AU12" i="1"/>
  <c r="AV12" i="1"/>
  <c r="AS13" i="1"/>
  <c r="AT13" i="1"/>
  <c r="AU13" i="1"/>
  <c r="AV13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C13" i="1"/>
  <c r="AC12" i="1"/>
  <c r="AC11" i="1"/>
  <c r="AC10" i="1"/>
  <c r="R10" i="1"/>
  <c r="S10" i="1"/>
  <c r="T10" i="1"/>
  <c r="U10" i="1"/>
  <c r="V10" i="1"/>
  <c r="W10" i="1"/>
  <c r="X10" i="1"/>
  <c r="Y10" i="1"/>
  <c r="Z10" i="1"/>
  <c r="AA10" i="1"/>
  <c r="AB10" i="1"/>
  <c r="R11" i="1"/>
  <c r="S11" i="1"/>
  <c r="T11" i="1"/>
  <c r="U11" i="1"/>
  <c r="V11" i="1"/>
  <c r="W11" i="1"/>
  <c r="X11" i="1"/>
  <c r="Y11" i="1"/>
  <c r="Z11" i="1"/>
  <c r="AA11" i="1"/>
  <c r="AB11" i="1"/>
  <c r="R12" i="1"/>
  <c r="S12" i="1"/>
  <c r="T12" i="1"/>
  <c r="U12" i="1"/>
  <c r="V12" i="1"/>
  <c r="W12" i="1"/>
  <c r="X12" i="1"/>
  <c r="Y12" i="1"/>
  <c r="Z12" i="1"/>
  <c r="AA12" i="1"/>
  <c r="AB12" i="1"/>
  <c r="R13" i="1"/>
  <c r="S13" i="1"/>
  <c r="T13" i="1"/>
  <c r="U13" i="1"/>
  <c r="V13" i="1"/>
  <c r="W13" i="1"/>
  <c r="X13" i="1"/>
  <c r="Y13" i="1"/>
  <c r="Z13" i="1"/>
  <c r="AA13" i="1"/>
  <c r="AB13" i="1"/>
  <c r="Q13" i="1"/>
  <c r="Q12" i="1"/>
  <c r="Q11" i="1"/>
  <c r="Q10" i="1"/>
  <c r="N10" i="1"/>
  <c r="N11" i="1"/>
  <c r="N12" i="1"/>
  <c r="N13" i="1"/>
  <c r="M13" i="1"/>
  <c r="M12" i="1"/>
  <c r="M11" i="1"/>
  <c r="M10" i="1"/>
  <c r="K10" i="1"/>
  <c r="L10" i="1"/>
  <c r="K11" i="1"/>
  <c r="L11" i="1"/>
  <c r="K12" i="1"/>
  <c r="L12" i="1"/>
  <c r="K13" i="1"/>
  <c r="L13" i="1"/>
  <c r="J13" i="1"/>
  <c r="J12" i="1"/>
  <c r="J11" i="1"/>
  <c r="J10" i="1"/>
  <c r="F13" i="1"/>
  <c r="G13" i="1"/>
  <c r="H13" i="1"/>
  <c r="I13" i="1"/>
  <c r="F12" i="1"/>
  <c r="G12" i="1"/>
  <c r="H12" i="1"/>
  <c r="I12" i="1"/>
  <c r="F11" i="1"/>
  <c r="G11" i="1"/>
  <c r="H11" i="1"/>
  <c r="I11" i="1"/>
  <c r="F10" i="1"/>
  <c r="G10" i="1"/>
  <c r="H10" i="1"/>
  <c r="I10" i="1"/>
  <c r="E12" i="1"/>
  <c r="E11" i="1"/>
  <c r="E13" i="1"/>
  <c r="D13" i="1"/>
  <c r="C13" i="1"/>
  <c r="E10" i="1"/>
  <c r="D12" i="1"/>
  <c r="D11" i="1"/>
  <c r="C12" i="1"/>
  <c r="C11" i="1"/>
  <c r="D10" i="1"/>
  <c r="C10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BH9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BH5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K5" i="1"/>
  <c r="AL5" i="1"/>
  <c r="AM5" i="1"/>
  <c r="AN5" i="1"/>
  <c r="AO5" i="1"/>
  <c r="AP5" i="1"/>
  <c r="AQ5" i="1"/>
  <c r="AR5" i="1"/>
  <c r="AS5" i="1"/>
  <c r="AT5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C9" i="1"/>
  <c r="AD5" i="1"/>
  <c r="AE5" i="1"/>
  <c r="AF5" i="1"/>
  <c r="AG5" i="1"/>
  <c r="AH5" i="1"/>
  <c r="AI5" i="1"/>
  <c r="AJ5" i="1"/>
  <c r="AC5" i="1"/>
  <c r="Y9" i="1"/>
  <c r="Z9" i="1"/>
  <c r="AA9" i="1"/>
  <c r="AB9" i="1"/>
  <c r="X5" i="1"/>
  <c r="Y5" i="1"/>
  <c r="Z5" i="1"/>
  <c r="AA5" i="1"/>
  <c r="AB5" i="1"/>
  <c r="R9" i="1"/>
  <c r="S9" i="1"/>
  <c r="T9" i="1"/>
  <c r="U9" i="1"/>
  <c r="V9" i="1"/>
  <c r="W9" i="1"/>
  <c r="X9" i="1"/>
  <c r="Q9" i="1"/>
  <c r="R5" i="1"/>
  <c r="S5" i="1"/>
  <c r="T5" i="1"/>
  <c r="U5" i="1"/>
  <c r="V5" i="1"/>
  <c r="W5" i="1"/>
  <c r="Q5" i="1"/>
  <c r="N9" i="1"/>
  <c r="N5" i="1"/>
  <c r="M5" i="1"/>
  <c r="M9" i="1"/>
  <c r="F9" i="1"/>
  <c r="G9" i="1"/>
  <c r="H9" i="1"/>
  <c r="I9" i="1"/>
  <c r="E9" i="1"/>
</calcChain>
</file>

<file path=xl/sharedStrings.xml><?xml version="1.0" encoding="utf-8"?>
<sst xmlns="http://schemas.openxmlformats.org/spreadsheetml/2006/main" count="238" uniqueCount="151">
  <si>
    <t>Condition</t>
  </si>
  <si>
    <t>A-1</t>
  </si>
  <si>
    <t>A-2</t>
  </si>
  <si>
    <t>A-3</t>
  </si>
  <si>
    <t>B-1</t>
  </si>
  <si>
    <t>B-2</t>
  </si>
  <si>
    <t>B-3</t>
  </si>
  <si>
    <t>Samples</t>
  </si>
  <si>
    <t>A</t>
  </si>
  <si>
    <t>B</t>
  </si>
  <si>
    <t>Attention1 Pass</t>
  </si>
  <si>
    <t>Attention2 Pass</t>
  </si>
  <si>
    <t>MovieListPosAvg</t>
  </si>
  <si>
    <t>MovPosInListAvg</t>
  </si>
  <si>
    <t>Time Max</t>
  </si>
  <si>
    <t>Time Min</t>
  </si>
  <si>
    <t>Time Avg</t>
  </si>
  <si>
    <t>Dem-OnUsa1</t>
  </si>
  <si>
    <t>Dem-OnUsa2</t>
  </si>
  <si>
    <t>Dem-OnUsa3</t>
  </si>
  <si>
    <t>Dem-MovieUs0</t>
  </si>
  <si>
    <t>Dem-MovieUs1</t>
  </si>
  <si>
    <t>Dem-MovieUs2</t>
  </si>
  <si>
    <t>Dem-MovieUs3</t>
  </si>
  <si>
    <t>Dem-MovieUs4</t>
  </si>
  <si>
    <t>Dem-MovieUs5</t>
  </si>
  <si>
    <t>Dem-MovieUs6</t>
  </si>
  <si>
    <t>Dem-MovieUs7</t>
  </si>
  <si>
    <t>Dem-Age1</t>
  </si>
  <si>
    <t>Dem-Age2</t>
  </si>
  <si>
    <t>Dem-Age5</t>
  </si>
  <si>
    <t>Dem-Age4</t>
  </si>
  <si>
    <t>Dem-Age3</t>
  </si>
  <si>
    <t>Gender-F</t>
  </si>
  <si>
    <t>Gender-M</t>
  </si>
  <si>
    <t>Gender-O</t>
  </si>
  <si>
    <t>SUS avg</t>
  </si>
  <si>
    <t>searchSimAvg</t>
  </si>
  <si>
    <t>DecidingDiffAvg</t>
  </si>
  <si>
    <t>RecImprovedAvg</t>
  </si>
  <si>
    <t>ControlAvg</t>
  </si>
  <si>
    <t>Sorting</t>
  </si>
  <si>
    <t>ListSatisfaction</t>
  </si>
  <si>
    <t>Diversity</t>
  </si>
  <si>
    <t>Relevance</t>
  </si>
  <si>
    <t>Novelty</t>
  </si>
  <si>
    <t>Serendipity</t>
  </si>
  <si>
    <t>Dem-onUsa4</t>
  </si>
  <si>
    <t>moveDistAllAvg</t>
  </si>
  <si>
    <t>moveDistClickAvg</t>
  </si>
  <si>
    <t>moveDistDragAvg</t>
  </si>
  <si>
    <t>clickCountAvg</t>
  </si>
  <si>
    <t>dragCountAvg</t>
  </si>
  <si>
    <t>EqualPref</t>
  </si>
  <si>
    <t>ClickPref</t>
  </si>
  <si>
    <t>dragPref</t>
  </si>
  <si>
    <t>P(All)</t>
  </si>
  <si>
    <t>P(Title)</t>
  </si>
  <si>
    <t>P(Image)</t>
  </si>
  <si>
    <t>P(Plot)</t>
  </si>
  <si>
    <t>P(Genre)</t>
  </si>
  <si>
    <t>P(stars)</t>
  </si>
  <si>
    <t>P(Director)</t>
  </si>
  <si>
    <t>P(Date)</t>
  </si>
  <si>
    <t>P(Tag)</t>
  </si>
  <si>
    <t>P(SVD)</t>
  </si>
  <si>
    <t>P(Baseline)</t>
  </si>
  <si>
    <t>I(All)</t>
  </si>
  <si>
    <t>I(Title)</t>
  </si>
  <si>
    <t>I(Image)</t>
  </si>
  <si>
    <t>(Plot)</t>
  </si>
  <si>
    <t>I(Genre)</t>
  </si>
  <si>
    <t>I(Stars)</t>
  </si>
  <si>
    <t>I(Director)</t>
  </si>
  <si>
    <t>I(Date)</t>
  </si>
  <si>
    <t>I(Tag)</t>
  </si>
  <si>
    <t>I(SVD)</t>
  </si>
  <si>
    <t>I(Baseline)</t>
  </si>
  <si>
    <t>IA(All)</t>
  </si>
  <si>
    <t>IA(Title)</t>
  </si>
  <si>
    <t>IA(Image)</t>
  </si>
  <si>
    <t>IA(Plot)</t>
  </si>
  <si>
    <t>IA(Genre)</t>
  </si>
  <si>
    <t>IA(Stars)</t>
  </si>
  <si>
    <t>IA(Director)</t>
  </si>
  <si>
    <t>IA(Date)</t>
  </si>
  <si>
    <t>IA(Tag)</t>
  </si>
  <si>
    <t>IA(SVD)</t>
  </si>
  <si>
    <t>PA(All)</t>
  </si>
  <si>
    <t>PA(Title)</t>
  </si>
  <si>
    <t>PA(Image)</t>
  </si>
  <si>
    <t>PA(Genre)</t>
  </si>
  <si>
    <t>P(Stars)</t>
  </si>
  <si>
    <t>PA(Director)</t>
  </si>
  <si>
    <t>PA(Tag)</t>
  </si>
  <si>
    <t>PA(SVD)</t>
  </si>
  <si>
    <t>PA(Baseline</t>
  </si>
  <si>
    <t>PA(Date)</t>
  </si>
  <si>
    <t>PA(Plot)</t>
  </si>
  <si>
    <t>IA(Baseline)</t>
  </si>
  <si>
    <t>Total</t>
  </si>
  <si>
    <t>sdfsd</t>
  </si>
  <si>
    <t>Click Dist.</t>
  </si>
  <si>
    <t>All Dist.</t>
  </si>
  <si>
    <t>Attention1</t>
  </si>
  <si>
    <t>Attention2</t>
  </si>
  <si>
    <t>Drag Dist.</t>
  </si>
  <si>
    <t>Drag Count</t>
  </si>
  <si>
    <t>Click Count</t>
  </si>
  <si>
    <t>Cont NoPref</t>
  </si>
  <si>
    <t>List Index</t>
  </si>
  <si>
    <t>InListIndex</t>
  </si>
  <si>
    <t>searchSim</t>
  </si>
  <si>
    <t>DecidingDiff</t>
  </si>
  <si>
    <t>RecImproved</t>
  </si>
  <si>
    <t>Control</t>
  </si>
  <si>
    <t>ListSat.</t>
  </si>
  <si>
    <t>A(18-24)</t>
  </si>
  <si>
    <t>A(25-34)</t>
  </si>
  <si>
    <t>A(35-44)</t>
  </si>
  <si>
    <t>A(45-54)</t>
  </si>
  <si>
    <t>A(55+)</t>
  </si>
  <si>
    <t>Female</t>
  </si>
  <si>
    <t>Male</t>
  </si>
  <si>
    <t>Other</t>
  </si>
  <si>
    <t>Online-Daily</t>
  </si>
  <si>
    <t>Online-W-M</t>
  </si>
  <si>
    <t>Online - 3M</t>
  </si>
  <si>
    <t>Online-Hardly</t>
  </si>
  <si>
    <t>Movie - 1/W</t>
  </si>
  <si>
    <t>Movie - 2/W</t>
  </si>
  <si>
    <t>Movie - 3/W</t>
  </si>
  <si>
    <t>Movie - 4/W</t>
  </si>
  <si>
    <t>Movie - 5/W</t>
  </si>
  <si>
    <t>Movie - 6/W</t>
  </si>
  <si>
    <t>Movie - 7/W</t>
  </si>
  <si>
    <t>Movie - 0/W</t>
  </si>
  <si>
    <t>Daily</t>
  </si>
  <si>
    <t>Every three months</t>
  </si>
  <si>
    <t>Hardly</t>
  </si>
  <si>
    <t>Once a week</t>
  </si>
  <si>
    <t>0 to 1</t>
  </si>
  <si>
    <t>4 to 5</t>
  </si>
  <si>
    <t>2 to 3</t>
  </si>
  <si>
    <t xml:space="preserve">6 to 7 </t>
  </si>
  <si>
    <t>18-24</t>
  </si>
  <si>
    <t>24-34</t>
  </si>
  <si>
    <t>35-44</t>
  </si>
  <si>
    <t>45-54</t>
  </si>
  <si>
    <t>55+</t>
  </si>
  <si>
    <t>Once a week/Once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</si>
</sst>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0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6" borderId="0" xfId="5"/>
    <xf numFmtId="0" fontId="1" fillId="7" borderId="0" xfId="6"/>
    <xf numFmtId="0" fontId="1" fillId="9" borderId="0" xfId="8"/>
    <xf numFmtId="0" fontId="1" fillId="8" borderId="0" xfId="7"/>
    <xf numFmtId="0" fontId="1" fillId="10" borderId="0" xfId="9"/>
    <xf numFmtId="2" fontId="1" fillId="2" borderId="0" xfId="1" applyNumberFormat="1"/>
    <xf numFmtId="2" fontId="1" fillId="3" borderId="0" xfId="2" applyNumberFormat="1"/>
    <xf numFmtId="2" fontId="1" fillId="4" borderId="0" xfId="3" applyNumberFormat="1"/>
    <xf numFmtId="2" fontId="1" fillId="5" borderId="0" xfId="4" applyNumberFormat="1"/>
    <xf numFmtId="2" fontId="1" fillId="6" borderId="0" xfId="5" applyNumberFormat="1"/>
    <xf numFmtId="2" fontId="1" fillId="7" borderId="0" xfId="6" applyNumberFormat="1"/>
    <xf numFmtId="2" fontId="1" fillId="8" borderId="0" xfId="7" applyNumberFormat="1"/>
    <xf numFmtId="2" fontId="1" fillId="9" borderId="0" xfId="8" applyNumberFormat="1"/>
    <xf numFmtId="2" fontId="1" fillId="10" borderId="0" xfId="9" applyNumberFormat="1"/>
    <xf numFmtId="16" fontId="0" fillId="0" borderId="0" xfId="0" applyNumberFormat="1"/>
  </cellXfs>
  <cellStyles count="10">
    <cellStyle name="20% - Accent1" xfId="1" builtinId="30"/>
    <cellStyle name="20% - Accent2" xfId="4" builtinId="34"/>
    <cellStyle name="20% - Accent6" xfId="7" builtinId="50"/>
    <cellStyle name="40% - Accent1" xfId="2" builtinId="31"/>
    <cellStyle name="40% - Accent2" xfId="5" builtinId="35"/>
    <cellStyle name="40% - Accent6" xfId="8" builtinId="51"/>
    <cellStyle name="60% - Accent1" xfId="3" builtinId="32"/>
    <cellStyle name="60% - Accent2" xfId="6" builtinId="36"/>
    <cellStyle name="60% - Accent6" xfId="9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Organized!$BU$23:$CE$23</c:f>
              <c:strCache>
                <c:ptCount val="11"/>
                <c:pt idx="0">
                  <c:v>I(All)</c:v>
                </c:pt>
                <c:pt idx="1">
                  <c:v>I(Title)</c:v>
                </c:pt>
                <c:pt idx="2">
                  <c:v>I(Image)</c:v>
                </c:pt>
                <c:pt idx="3">
                  <c:v>(Plot)</c:v>
                </c:pt>
                <c:pt idx="4">
                  <c:v>I(Genre)</c:v>
                </c:pt>
                <c:pt idx="5">
                  <c:v>I(Stars)</c:v>
                </c:pt>
                <c:pt idx="6">
                  <c:v>I(Director)</c:v>
                </c:pt>
                <c:pt idx="7">
                  <c:v>I(Date)</c:v>
                </c:pt>
                <c:pt idx="8">
                  <c:v>I(Tag)</c:v>
                </c:pt>
                <c:pt idx="9">
                  <c:v>I(SVD)</c:v>
                </c:pt>
                <c:pt idx="10">
                  <c:v>I(Baseline)</c:v>
                </c:pt>
              </c:strCache>
            </c:strRef>
          </c:cat>
          <c:val>
            <c:numRef>
              <c:f>Organized!$BU$34:$CE$34</c:f>
              <c:numCache>
                <c:formatCode>General</c:formatCode>
                <c:ptCount val="11"/>
                <c:pt idx="0">
                  <c:v>2764</c:v>
                </c:pt>
                <c:pt idx="1">
                  <c:v>2403</c:v>
                </c:pt>
                <c:pt idx="2">
                  <c:v>2785</c:v>
                </c:pt>
                <c:pt idx="3">
                  <c:v>2477</c:v>
                </c:pt>
                <c:pt idx="4">
                  <c:v>2469</c:v>
                </c:pt>
                <c:pt idx="5">
                  <c:v>2593</c:v>
                </c:pt>
                <c:pt idx="6">
                  <c:v>2231</c:v>
                </c:pt>
                <c:pt idx="7">
                  <c:v>2645</c:v>
                </c:pt>
                <c:pt idx="8">
                  <c:v>2016</c:v>
                </c:pt>
                <c:pt idx="9">
                  <c:v>2471</c:v>
                </c:pt>
                <c:pt idx="10">
                  <c:v>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B-49D9-A8EE-70E5457F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96528"/>
        <c:axId val="208929408"/>
      </c:barChart>
      <c:catAx>
        <c:axId val="2022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9408"/>
        <c:crosses val="autoZero"/>
        <c:auto val="1"/>
        <c:lblAlgn val="ctr"/>
        <c:lblOffset val="100"/>
        <c:noMultiLvlLbl val="0"/>
      </c:catAx>
      <c:valAx>
        <c:axId val="208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Streaming service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Organized!$AK$16:$AN$16</c:f>
              <c:strCache>
                <c:ptCount val="4"/>
                <c:pt idx="0">
                  <c:v>Daily</c:v>
                </c:pt>
                <c:pt idx="1">
                  <c:v>Once a week/Once a month</c:v>
                </c:pt>
                <c:pt idx="2">
                  <c:v>Every three months</c:v>
                </c:pt>
                <c:pt idx="3">
                  <c:v>Hardly</c:v>
                </c:pt>
              </c:strCache>
            </c:strRef>
          </c:cat>
          <c:val>
            <c:numRef>
              <c:f>Organized!$AK$17:$AN$17</c:f>
              <c:numCache>
                <c:formatCode>General</c:formatCode>
                <c:ptCount val="4"/>
                <c:pt idx="0">
                  <c:v>123</c:v>
                </c:pt>
                <c:pt idx="1">
                  <c:v>161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F-4377-A166-A7803791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159360"/>
        <c:axId val="372783472"/>
      </c:barChart>
      <c:catAx>
        <c:axId val="11281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3472"/>
        <c:crosses val="autoZero"/>
        <c:auto val="1"/>
        <c:lblAlgn val="ctr"/>
        <c:lblOffset val="100"/>
        <c:noMultiLvlLbl val="0"/>
      </c:catAx>
      <c:valAx>
        <c:axId val="372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428625</xdr:colOff>
      <xdr:row>13</xdr:row>
      <xdr:rowOff>80962</xdr:rowOff>
    </xdr:from>
    <xdr:to>
      <xdr:col>70</xdr:col>
      <xdr:colOff>514350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974AC-8BB0-4AF5-8B46-4F94AB26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333374</xdr:colOff>
      <xdr:row>21</xdr:row>
      <xdr:rowOff>167282</xdr:rowOff>
    </xdr:from>
    <xdr:to>
      <xdr:col>38</xdr:col>
      <xdr:colOff>148827</xdr:colOff>
      <xdr:row>37</xdr:row>
      <xdr:rowOff>136922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F7820-E227-47B6-977F-CA510E5C7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2"/>
  <sheetViews>
    <sheetView topLeftCell="C1" workbookViewId="0">
      <selection activeCell="BX24" sqref="BX24"/>
    </sheetView>
  </sheetViews>
  <sheetFormatPr defaultRowHeight="15" x14ac:dyDescent="0.25"/>
  <cols>
    <col min="3" max="4" width="15" bestFit="1" customWidth="1"/>
    <col min="5" max="5" width="17" bestFit="1" customWidth="1"/>
    <col min="6" max="7" width="17" customWidth="1"/>
    <col min="8" max="8" width="13.5703125" bestFit="1" customWidth="1"/>
    <col min="9" max="12" width="13.5703125" customWidth="1"/>
    <col min="13" max="14" width="16.140625" bestFit="1" customWidth="1"/>
    <col min="19" max="19" width="13.42578125" bestFit="1" customWidth="1"/>
    <col min="20" max="20" width="15.42578125" bestFit="1" customWidth="1"/>
    <col min="21" max="21" width="16.140625" bestFit="1" customWidth="1"/>
    <col min="22" max="28" width="16.140625" customWidth="1"/>
    <col min="29" max="29" width="10.28515625" customWidth="1"/>
    <col min="37" max="39" width="12.5703125" bestFit="1" customWidth="1"/>
    <col min="40" max="40" width="12.5703125" customWidth="1"/>
    <col min="41" max="48" width="14.7109375" bestFit="1" customWidth="1"/>
    <col min="49" max="49" width="6" bestFit="1" customWidth="1"/>
    <col min="50" max="50" width="7.5703125" bestFit="1" customWidth="1"/>
    <col min="51" max="51" width="9" bestFit="1" customWidth="1"/>
    <col min="52" max="52" width="7.140625" bestFit="1" customWidth="1"/>
    <col min="53" max="53" width="9" bestFit="1" customWidth="1"/>
    <col min="55" max="55" width="10.7109375" bestFit="1" customWidth="1"/>
    <col min="59" max="59" width="11.140625" bestFit="1" customWidth="1"/>
    <col min="71" max="71" width="13.42578125" bestFit="1" customWidth="1"/>
  </cols>
  <sheetData>
    <row r="1" spans="1:92" x14ac:dyDescent="0.25">
      <c r="A1" t="s">
        <v>0</v>
      </c>
      <c r="B1" t="s">
        <v>7</v>
      </c>
      <c r="C1" t="s">
        <v>10</v>
      </c>
      <c r="D1" t="s">
        <v>11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13</v>
      </c>
      <c r="N1" t="s">
        <v>12</v>
      </c>
      <c r="O1" t="s">
        <v>15</v>
      </c>
      <c r="P1" t="s">
        <v>14</v>
      </c>
      <c r="Q1" t="s">
        <v>16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45</v>
      </c>
      <c r="AA1" t="s">
        <v>46</v>
      </c>
      <c r="AB1" t="s">
        <v>44</v>
      </c>
      <c r="AC1" t="s">
        <v>28</v>
      </c>
      <c r="AD1" t="s">
        <v>29</v>
      </c>
      <c r="AE1" t="s">
        <v>32</v>
      </c>
      <c r="AF1" t="s">
        <v>31</v>
      </c>
      <c r="AG1" t="s">
        <v>30</v>
      </c>
      <c r="AH1" t="s">
        <v>33</v>
      </c>
      <c r="AI1" t="s">
        <v>34</v>
      </c>
      <c r="AJ1" t="s">
        <v>35</v>
      </c>
      <c r="AK1" t="s">
        <v>17</v>
      </c>
      <c r="AL1" t="s">
        <v>18</v>
      </c>
      <c r="AM1" t="s">
        <v>19</v>
      </c>
      <c r="AN1" t="s">
        <v>47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88</v>
      </c>
      <c r="BI1" t="s">
        <v>89</v>
      </c>
      <c r="BJ1" t="s">
        <v>90</v>
      </c>
      <c r="BK1" t="s">
        <v>98</v>
      </c>
      <c r="BL1" t="s">
        <v>91</v>
      </c>
      <c r="BM1" t="s">
        <v>92</v>
      </c>
      <c r="BN1" t="s">
        <v>93</v>
      </c>
      <c r="BO1" t="s">
        <v>97</v>
      </c>
      <c r="BP1" t="s">
        <v>94</v>
      </c>
      <c r="BQ1" t="s">
        <v>95</v>
      </c>
      <c r="BR1" t="s">
        <v>96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99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</row>
    <row r="2" spans="1:92" x14ac:dyDescent="0.25">
      <c r="A2" t="s">
        <v>1</v>
      </c>
      <c r="B2">
        <v>50</v>
      </c>
      <c r="C2">
        <v>18</v>
      </c>
      <c r="D2">
        <v>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1.8160000000000001</v>
      </c>
      <c r="N2">
        <v>2.3079999999999998</v>
      </c>
      <c r="O2">
        <v>315</v>
      </c>
      <c r="P2">
        <v>2905</v>
      </c>
      <c r="Q2">
        <v>838</v>
      </c>
      <c r="R2">
        <v>73</v>
      </c>
      <c r="S2">
        <v>2.2999999999999998</v>
      </c>
      <c r="T2">
        <v>2.64</v>
      </c>
      <c r="U2">
        <v>3.52</v>
      </c>
      <c r="V2">
        <v>3.7</v>
      </c>
      <c r="W2">
        <v>3.84</v>
      </c>
      <c r="X2">
        <v>4.016</v>
      </c>
      <c r="Y2">
        <v>3.98</v>
      </c>
      <c r="Z2">
        <v>3.98</v>
      </c>
      <c r="AA2">
        <v>3.9</v>
      </c>
      <c r="AB2">
        <v>3.48</v>
      </c>
      <c r="AC2">
        <v>3</v>
      </c>
      <c r="AD2">
        <v>20</v>
      </c>
      <c r="AE2">
        <v>17</v>
      </c>
      <c r="AF2">
        <v>5</v>
      </c>
      <c r="AG2">
        <v>5</v>
      </c>
      <c r="AH2">
        <v>16</v>
      </c>
      <c r="AI2">
        <v>34</v>
      </c>
      <c r="AJ2">
        <v>0</v>
      </c>
      <c r="AK2">
        <v>18</v>
      </c>
      <c r="AL2">
        <v>31</v>
      </c>
      <c r="AM2">
        <v>1</v>
      </c>
      <c r="AN2">
        <v>0</v>
      </c>
      <c r="AO2">
        <v>1</v>
      </c>
      <c r="AP2">
        <v>10</v>
      </c>
      <c r="AQ2">
        <v>16</v>
      </c>
      <c r="AR2">
        <v>7</v>
      </c>
      <c r="AS2">
        <v>5</v>
      </c>
      <c r="AT2">
        <v>4</v>
      </c>
      <c r="AU2">
        <v>3</v>
      </c>
      <c r="AV2">
        <v>4</v>
      </c>
      <c r="AW2">
        <v>26</v>
      </c>
      <c r="AX2">
        <v>17</v>
      </c>
      <c r="AY2">
        <v>21</v>
      </c>
      <c r="AZ2">
        <v>20</v>
      </c>
      <c r="BA2">
        <v>21</v>
      </c>
      <c r="BB2">
        <v>11</v>
      </c>
      <c r="BC2">
        <v>30</v>
      </c>
      <c r="BD2">
        <v>16</v>
      </c>
      <c r="BE2">
        <v>41</v>
      </c>
      <c r="BF2">
        <v>31</v>
      </c>
      <c r="BG2">
        <v>16</v>
      </c>
      <c r="BH2">
        <v>0.52</v>
      </c>
      <c r="BI2">
        <v>0.34</v>
      </c>
      <c r="BJ2">
        <v>0.42</v>
      </c>
      <c r="BK2">
        <v>0.4</v>
      </c>
      <c r="BL2">
        <v>0.42</v>
      </c>
      <c r="BM2">
        <v>0.22</v>
      </c>
      <c r="BN2">
        <v>0.6</v>
      </c>
      <c r="BO2">
        <v>0.32</v>
      </c>
      <c r="BP2">
        <v>0.82</v>
      </c>
      <c r="BQ2">
        <v>0.62</v>
      </c>
      <c r="BR2">
        <v>0.32</v>
      </c>
      <c r="BS2">
        <v>24.12</v>
      </c>
      <c r="BT2">
        <v>26.12</v>
      </c>
      <c r="BU2">
        <v>25.92</v>
      </c>
      <c r="BV2">
        <v>23.34</v>
      </c>
      <c r="BW2">
        <v>25.06</v>
      </c>
      <c r="BX2">
        <v>26.02</v>
      </c>
      <c r="BY2">
        <v>24.54</v>
      </c>
      <c r="BZ2">
        <v>25.52</v>
      </c>
      <c r="CA2">
        <v>24.3</v>
      </c>
      <c r="CB2">
        <v>25.82</v>
      </c>
      <c r="CC2">
        <v>24.24</v>
      </c>
      <c r="CD2">
        <v>1206</v>
      </c>
      <c r="CE2">
        <v>1306</v>
      </c>
      <c r="CF2">
        <v>1296</v>
      </c>
      <c r="CG2">
        <v>1167</v>
      </c>
      <c r="CH2">
        <v>1253</v>
      </c>
      <c r="CI2">
        <v>1301</v>
      </c>
      <c r="CJ2">
        <v>1227</v>
      </c>
      <c r="CK2">
        <v>1276</v>
      </c>
      <c r="CL2">
        <v>1215</v>
      </c>
      <c r="CM2">
        <v>1291</v>
      </c>
      <c r="CN2">
        <v>1212</v>
      </c>
    </row>
    <row r="3" spans="1:92" x14ac:dyDescent="0.25">
      <c r="A3" t="s">
        <v>2</v>
      </c>
      <c r="B3">
        <v>50</v>
      </c>
      <c r="C3">
        <v>13</v>
      </c>
      <c r="D3">
        <v>46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1.9159999999999999</v>
      </c>
      <c r="N3">
        <v>1.8879999999999999</v>
      </c>
      <c r="O3">
        <v>219</v>
      </c>
      <c r="P3">
        <v>1295</v>
      </c>
      <c r="Q3">
        <v>602</v>
      </c>
      <c r="R3">
        <v>69.849999999999994</v>
      </c>
      <c r="S3">
        <v>2.58</v>
      </c>
      <c r="T3">
        <v>2.82</v>
      </c>
      <c r="U3">
        <v>3.28</v>
      </c>
      <c r="V3">
        <v>3.22</v>
      </c>
      <c r="W3">
        <v>3.32</v>
      </c>
      <c r="X3">
        <v>3.92</v>
      </c>
      <c r="Y3">
        <v>3.78</v>
      </c>
      <c r="Z3">
        <v>3.8</v>
      </c>
      <c r="AA3">
        <v>3.66</v>
      </c>
      <c r="AB3">
        <v>3.28</v>
      </c>
      <c r="AC3">
        <v>0</v>
      </c>
      <c r="AD3">
        <v>21</v>
      </c>
      <c r="AE3">
        <v>16</v>
      </c>
      <c r="AF3">
        <v>6</v>
      </c>
      <c r="AG3">
        <v>7</v>
      </c>
      <c r="AH3">
        <v>28</v>
      </c>
      <c r="AI3">
        <v>22</v>
      </c>
      <c r="AJ3">
        <v>0</v>
      </c>
      <c r="AK3">
        <v>25</v>
      </c>
      <c r="AL3">
        <v>23</v>
      </c>
      <c r="AM3">
        <v>2</v>
      </c>
      <c r="AN3">
        <v>0</v>
      </c>
      <c r="AO3">
        <v>1</v>
      </c>
      <c r="AP3">
        <v>6</v>
      </c>
      <c r="AQ3">
        <v>12</v>
      </c>
      <c r="AR3">
        <v>11</v>
      </c>
      <c r="AS3">
        <v>7</v>
      </c>
      <c r="AT3">
        <v>7</v>
      </c>
      <c r="AU3">
        <v>1</v>
      </c>
      <c r="AV3">
        <v>5</v>
      </c>
      <c r="AW3">
        <v>36</v>
      </c>
      <c r="AX3">
        <v>12</v>
      </c>
      <c r="AY3">
        <v>13</v>
      </c>
      <c r="AZ3">
        <v>15</v>
      </c>
      <c r="BA3">
        <v>15</v>
      </c>
      <c r="BB3">
        <v>20</v>
      </c>
      <c r="BC3">
        <v>25</v>
      </c>
      <c r="BD3">
        <v>13</v>
      </c>
      <c r="BE3">
        <v>38</v>
      </c>
      <c r="BF3">
        <v>44</v>
      </c>
      <c r="BG3">
        <v>19</v>
      </c>
      <c r="BH3">
        <v>0.72</v>
      </c>
      <c r="BI3">
        <v>0.24</v>
      </c>
      <c r="BJ3">
        <v>0.26</v>
      </c>
      <c r="BK3">
        <v>0.3</v>
      </c>
      <c r="BL3">
        <v>0.3</v>
      </c>
      <c r="BM3">
        <v>0.4</v>
      </c>
      <c r="BN3">
        <v>0.5</v>
      </c>
      <c r="BO3">
        <v>0.26</v>
      </c>
      <c r="BP3">
        <v>0.76</v>
      </c>
      <c r="BQ3">
        <v>0.88</v>
      </c>
      <c r="BR3">
        <v>0.38</v>
      </c>
      <c r="BS3">
        <v>19.02</v>
      </c>
      <c r="BT3">
        <v>25.1</v>
      </c>
      <c r="BU3">
        <v>28.18</v>
      </c>
      <c r="BV3">
        <v>24.9</v>
      </c>
      <c r="BW3">
        <v>26.24</v>
      </c>
      <c r="BX3">
        <v>25.44</v>
      </c>
      <c r="BY3">
        <v>26.76</v>
      </c>
      <c r="BZ3">
        <v>28.58</v>
      </c>
      <c r="CA3">
        <v>27.52</v>
      </c>
      <c r="CB3">
        <v>22.54</v>
      </c>
      <c r="CC3">
        <v>20.72</v>
      </c>
      <c r="CD3">
        <v>951</v>
      </c>
      <c r="CE3">
        <v>1255</v>
      </c>
      <c r="CF3">
        <v>1409</v>
      </c>
      <c r="CG3">
        <v>1245</v>
      </c>
      <c r="CH3">
        <v>1312</v>
      </c>
      <c r="CI3">
        <v>1272</v>
      </c>
      <c r="CJ3">
        <v>1338</v>
      </c>
      <c r="CK3">
        <v>1429</v>
      </c>
      <c r="CL3">
        <v>1376</v>
      </c>
      <c r="CM3">
        <v>1127</v>
      </c>
      <c r="CN3">
        <v>1036</v>
      </c>
    </row>
    <row r="4" spans="1:92" x14ac:dyDescent="0.25">
      <c r="A4" t="s">
        <v>3</v>
      </c>
      <c r="B4">
        <v>50</v>
      </c>
      <c r="C4">
        <v>15</v>
      </c>
      <c r="D4">
        <v>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1.8640000000000001</v>
      </c>
      <c r="N4">
        <v>1.88</v>
      </c>
      <c r="O4">
        <v>179</v>
      </c>
      <c r="P4">
        <v>1394</v>
      </c>
      <c r="Q4">
        <v>602</v>
      </c>
      <c r="R4">
        <v>72.099999999999994</v>
      </c>
      <c r="S4">
        <v>2.3199999999999998</v>
      </c>
      <c r="T4">
        <v>2.8</v>
      </c>
      <c r="U4">
        <v>3.16</v>
      </c>
      <c r="V4">
        <v>3.4</v>
      </c>
      <c r="W4">
        <v>3.4</v>
      </c>
      <c r="X4">
        <v>3.948</v>
      </c>
      <c r="Y4">
        <v>3.94</v>
      </c>
      <c r="Z4">
        <v>3.88</v>
      </c>
      <c r="AA4">
        <v>3.68</v>
      </c>
      <c r="AB4">
        <v>3.54</v>
      </c>
      <c r="AC4">
        <v>1</v>
      </c>
      <c r="AD4">
        <v>26</v>
      </c>
      <c r="AE4">
        <v>15</v>
      </c>
      <c r="AF4">
        <v>5</v>
      </c>
      <c r="AG4">
        <v>3</v>
      </c>
      <c r="AH4">
        <v>25</v>
      </c>
      <c r="AI4">
        <v>24</v>
      </c>
      <c r="AJ4">
        <v>1</v>
      </c>
      <c r="AK4">
        <v>21</v>
      </c>
      <c r="AL4">
        <v>25</v>
      </c>
      <c r="AM4">
        <v>0</v>
      </c>
      <c r="AN4">
        <v>4</v>
      </c>
      <c r="AO4">
        <v>2</v>
      </c>
      <c r="AP4">
        <v>11</v>
      </c>
      <c r="AQ4">
        <v>10</v>
      </c>
      <c r="AR4">
        <v>3</v>
      </c>
      <c r="AS4">
        <v>12</v>
      </c>
      <c r="AT4">
        <v>5</v>
      </c>
      <c r="AU4">
        <v>2</v>
      </c>
      <c r="AV4">
        <v>5</v>
      </c>
      <c r="AW4">
        <v>14</v>
      </c>
      <c r="AX4">
        <v>25</v>
      </c>
      <c r="AY4">
        <v>16</v>
      </c>
      <c r="AZ4">
        <v>25</v>
      </c>
      <c r="BA4">
        <v>16</v>
      </c>
      <c r="BB4">
        <v>12</v>
      </c>
      <c r="BC4">
        <v>42</v>
      </c>
      <c r="BD4">
        <v>14</v>
      </c>
      <c r="BE4">
        <v>51</v>
      </c>
      <c r="BF4">
        <v>23</v>
      </c>
      <c r="BG4">
        <v>12</v>
      </c>
      <c r="BH4">
        <v>0.28000000000000003</v>
      </c>
      <c r="BI4">
        <v>0.5</v>
      </c>
      <c r="BJ4">
        <v>0.32</v>
      </c>
      <c r="BK4">
        <v>0.5</v>
      </c>
      <c r="BL4">
        <v>0.32</v>
      </c>
      <c r="BM4">
        <v>0.24</v>
      </c>
      <c r="BN4">
        <v>0.84</v>
      </c>
      <c r="BO4">
        <v>0.28000000000000003</v>
      </c>
      <c r="BP4">
        <v>1.02</v>
      </c>
      <c r="BQ4">
        <v>0.46</v>
      </c>
      <c r="BR4">
        <v>0.24</v>
      </c>
      <c r="BS4">
        <v>27.94</v>
      </c>
      <c r="BT4">
        <v>22.76</v>
      </c>
      <c r="BU4">
        <v>23.88</v>
      </c>
      <c r="BV4">
        <v>25.54</v>
      </c>
      <c r="BW4">
        <v>26.6</v>
      </c>
      <c r="BX4">
        <v>26.92</v>
      </c>
      <c r="BY4">
        <v>22.86</v>
      </c>
      <c r="BZ4">
        <v>24.12</v>
      </c>
      <c r="CA4">
        <v>23.58</v>
      </c>
      <c r="CB4">
        <v>28.36</v>
      </c>
      <c r="CC4">
        <v>22.44</v>
      </c>
      <c r="CD4">
        <v>1397</v>
      </c>
      <c r="CE4">
        <v>1138</v>
      </c>
      <c r="CF4">
        <v>1194</v>
      </c>
      <c r="CG4">
        <v>1277</v>
      </c>
      <c r="CH4">
        <v>1330</v>
      </c>
      <c r="CI4">
        <v>1346</v>
      </c>
      <c r="CJ4">
        <v>1143</v>
      </c>
      <c r="CK4">
        <v>1206</v>
      </c>
      <c r="CL4">
        <v>1179</v>
      </c>
      <c r="CM4">
        <v>1418</v>
      </c>
      <c r="CN4">
        <v>1122</v>
      </c>
    </row>
    <row r="5" spans="1:92" x14ac:dyDescent="0.25">
      <c r="A5" t="s">
        <v>8</v>
      </c>
      <c r="B5">
        <v>150</v>
      </c>
      <c r="C5">
        <v>46</v>
      </c>
      <c r="D5">
        <v>135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ref="M5:N5" si="0">(M2+M3+M4)/3</f>
        <v>1.8653333333333333</v>
      </c>
      <c r="N5">
        <f t="shared" si="0"/>
        <v>2.0253333333333332</v>
      </c>
      <c r="O5">
        <v>179</v>
      </c>
      <c r="P5">
        <v>2905</v>
      </c>
      <c r="Q5">
        <f t="shared" ref="Q5" si="1">(Q2+Q3+Q4)/3</f>
        <v>680.66666666666663</v>
      </c>
      <c r="R5">
        <f t="shared" ref="R5" si="2">(R2+R3+R4)/3</f>
        <v>71.649999999999991</v>
      </c>
      <c r="S5">
        <f t="shared" ref="S5" si="3">(S2+S3+S4)/3</f>
        <v>2.4</v>
      </c>
      <c r="T5">
        <f t="shared" ref="T5" si="4">(T2+T3+T4)/3</f>
        <v>2.7533333333333334</v>
      </c>
      <c r="U5">
        <f t="shared" ref="U5" si="5">(U2+U3+U4)/3</f>
        <v>3.3200000000000003</v>
      </c>
      <c r="V5">
        <f t="shared" ref="V5" si="6">(V2+V3+V4)/3</f>
        <v>3.44</v>
      </c>
      <c r="W5">
        <f t="shared" ref="W5" si="7">(W2+W3+W4)/3</f>
        <v>3.52</v>
      </c>
      <c r="X5">
        <f t="shared" ref="X5" si="8">(X2+X3+X4)/3</f>
        <v>3.9613333333333336</v>
      </c>
      <c r="Y5">
        <f t="shared" ref="Y5" si="9">(Y2+Y3+Y4)/3</f>
        <v>3.9</v>
      </c>
      <c r="Z5">
        <f t="shared" ref="Z5" si="10">(Z2+Z3+Z4)/3</f>
        <v>3.8866666666666667</v>
      </c>
      <c r="AA5">
        <f t="shared" ref="AA5" si="11">(AA2+AA3+AA4)/3</f>
        <v>3.7466666666666666</v>
      </c>
      <c r="AB5">
        <f t="shared" ref="AB5" si="12">(AB2+AB3+AB4)/3</f>
        <v>3.4333333333333336</v>
      </c>
      <c r="AC5">
        <f>SUM(AC2:AC4)</f>
        <v>4</v>
      </c>
      <c r="AD5">
        <f t="shared" ref="AD5:AJ5" si="13">SUM(AD2:AD4)</f>
        <v>67</v>
      </c>
      <c r="AE5">
        <f t="shared" si="13"/>
        <v>48</v>
      </c>
      <c r="AF5">
        <f t="shared" si="13"/>
        <v>16</v>
      </c>
      <c r="AG5">
        <f t="shared" si="13"/>
        <v>15</v>
      </c>
      <c r="AH5">
        <f t="shared" si="13"/>
        <v>69</v>
      </c>
      <c r="AI5">
        <f t="shared" si="13"/>
        <v>80</v>
      </c>
      <c r="AJ5">
        <f t="shared" si="13"/>
        <v>1</v>
      </c>
      <c r="AK5">
        <f t="shared" ref="AK5" si="14">SUM(AK2:AK4)</f>
        <v>64</v>
      </c>
      <c r="AL5">
        <f t="shared" ref="AL5" si="15">SUM(AL2:AL4)</f>
        <v>79</v>
      </c>
      <c r="AM5">
        <f t="shared" ref="AM5" si="16">SUM(AM2:AM4)</f>
        <v>3</v>
      </c>
      <c r="AN5">
        <f t="shared" ref="AN5" si="17">SUM(AN2:AN4)</f>
        <v>4</v>
      </c>
      <c r="AO5">
        <f t="shared" ref="AO5" si="18">SUM(AO2:AO4)</f>
        <v>4</v>
      </c>
      <c r="AP5">
        <f t="shared" ref="AP5" si="19">SUM(AP2:AP4)</f>
        <v>27</v>
      </c>
      <c r="AQ5">
        <f t="shared" ref="AQ5" si="20">SUM(AQ2:AQ4)</f>
        <v>38</v>
      </c>
      <c r="AR5">
        <f t="shared" ref="AR5" si="21">SUM(AR2:AR4)</f>
        <v>21</v>
      </c>
      <c r="AS5">
        <f t="shared" ref="AS5" si="22">SUM(AS2:AS4)</f>
        <v>24</v>
      </c>
      <c r="AT5">
        <f t="shared" ref="AT5" si="23">SUM(AT2:AT4)</f>
        <v>16</v>
      </c>
      <c r="AU5">
        <f t="shared" ref="AU5" si="24">SUM(AU2:AU4)</f>
        <v>6</v>
      </c>
      <c r="AV5">
        <f t="shared" ref="AV5" si="25">SUM(AV2:AV4)</f>
        <v>14</v>
      </c>
      <c r="AW5">
        <f t="shared" ref="AW5" si="26">SUM(AW2:AW4)</f>
        <v>76</v>
      </c>
      <c r="AX5">
        <f t="shared" ref="AX5" si="27">SUM(AX2:AX4)</f>
        <v>54</v>
      </c>
      <c r="AY5">
        <f t="shared" ref="AY5" si="28">SUM(AY2:AY4)</f>
        <v>50</v>
      </c>
      <c r="AZ5">
        <f t="shared" ref="AZ5" si="29">SUM(AZ2:AZ4)</f>
        <v>60</v>
      </c>
      <c r="BA5">
        <f t="shared" ref="BA5" si="30">SUM(BA2:BA4)</f>
        <v>52</v>
      </c>
      <c r="BB5">
        <f t="shared" ref="BB5" si="31">SUM(BB2:BB4)</f>
        <v>43</v>
      </c>
      <c r="BC5">
        <f t="shared" ref="BC5" si="32">SUM(BC2:BC4)</f>
        <v>97</v>
      </c>
      <c r="BD5">
        <f t="shared" ref="BD5" si="33">SUM(BD2:BD4)</f>
        <v>43</v>
      </c>
      <c r="BE5">
        <f t="shared" ref="BE5" si="34">SUM(BE2:BE4)</f>
        <v>130</v>
      </c>
      <c r="BF5">
        <f t="shared" ref="BF5" si="35">SUM(BF2:BF4)</f>
        <v>98</v>
      </c>
      <c r="BG5">
        <f t="shared" ref="BG5" si="36">SUM(BG2:BG4)</f>
        <v>47</v>
      </c>
      <c r="BH5">
        <f t="shared" ref="BH5" si="37">(BH2+BH3+BH4)/3</f>
        <v>0.50666666666666671</v>
      </c>
      <c r="BI5">
        <f t="shared" ref="BI5" si="38">(BI2+BI3+BI4)/3</f>
        <v>0.36000000000000004</v>
      </c>
      <c r="BJ5">
        <f t="shared" ref="BJ5" si="39">(BJ2+BJ3+BJ4)/3</f>
        <v>0.33333333333333331</v>
      </c>
      <c r="BK5">
        <f t="shared" ref="BK5" si="40">(BK2+BK3+BK4)/3</f>
        <v>0.39999999999999997</v>
      </c>
      <c r="BL5">
        <f t="shared" ref="BL5" si="41">(BL2+BL3+BL4)/3</f>
        <v>0.34666666666666668</v>
      </c>
      <c r="BM5">
        <f t="shared" ref="BM5" si="42">(BM2+BM3+BM4)/3</f>
        <v>0.28666666666666668</v>
      </c>
      <c r="BN5">
        <f t="shared" ref="BN5" si="43">(BN2+BN3+BN4)/3</f>
        <v>0.64666666666666661</v>
      </c>
      <c r="BO5">
        <f t="shared" ref="BO5" si="44">(BO2+BO3+BO4)/3</f>
        <v>0.28666666666666668</v>
      </c>
      <c r="BP5">
        <f t="shared" ref="BP5" si="45">(BP2+BP3+BP4)/3</f>
        <v>0.8666666666666667</v>
      </c>
      <c r="BQ5">
        <f t="shared" ref="BQ5" si="46">(BQ2+BQ3+BQ4)/3</f>
        <v>0.65333333333333332</v>
      </c>
      <c r="BR5">
        <f t="shared" ref="BR5" si="47">(BR2+BR3+BR4)/3</f>
        <v>0.3133333333333333</v>
      </c>
      <c r="BS5">
        <f t="shared" ref="BS5" si="48">(BS2+BS3+BS4)/3</f>
        <v>23.693333333333332</v>
      </c>
      <c r="BT5">
        <f t="shared" ref="BT5" si="49">(BT2+BT3+BT4)/3</f>
        <v>24.66</v>
      </c>
      <c r="BU5">
        <f t="shared" ref="BU5" si="50">(BU2+BU3+BU4)/3</f>
        <v>25.993333333333336</v>
      </c>
      <c r="BV5">
        <f t="shared" ref="BV5" si="51">(BV2+BV3+BV4)/3</f>
        <v>24.593333333333334</v>
      </c>
      <c r="BW5">
        <f t="shared" ref="BW5" si="52">(BW2+BW3+BW4)/3</f>
        <v>25.966666666666669</v>
      </c>
      <c r="BX5">
        <f t="shared" ref="BX5" si="53">(BX2+BX3+BX4)/3</f>
        <v>26.126666666666665</v>
      </c>
      <c r="BY5">
        <f t="shared" ref="BY5" si="54">(BY2+BY3+BY4)/3</f>
        <v>24.72</v>
      </c>
      <c r="BZ5">
        <f t="shared" ref="BZ5" si="55">(BZ2+BZ3+BZ4)/3</f>
        <v>26.073333333333334</v>
      </c>
      <c r="CA5">
        <f t="shared" ref="CA5" si="56">(CA2+CA3+CA4)/3</f>
        <v>25.133333333333336</v>
      </c>
      <c r="CB5">
        <f t="shared" ref="CB5" si="57">(CB2+CB3+CB4)/3</f>
        <v>25.573333333333334</v>
      </c>
      <c r="CC5">
        <f t="shared" ref="CC5" si="58">(CC2+CC3+CC4)/3</f>
        <v>22.466666666666665</v>
      </c>
      <c r="CD5">
        <v>3554</v>
      </c>
      <c r="CE5">
        <v>3699</v>
      </c>
      <c r="CF5">
        <v>3899</v>
      </c>
      <c r="CG5">
        <v>3689</v>
      </c>
      <c r="CH5">
        <v>3895</v>
      </c>
      <c r="CI5">
        <v>3919</v>
      </c>
      <c r="CJ5">
        <v>3708</v>
      </c>
      <c r="CK5">
        <v>3911</v>
      </c>
      <c r="CL5">
        <v>3770</v>
      </c>
      <c r="CM5">
        <v>3836</v>
      </c>
      <c r="CN5">
        <v>3370</v>
      </c>
    </row>
    <row r="6" spans="1:92" x14ac:dyDescent="0.25">
      <c r="A6" t="s">
        <v>4</v>
      </c>
      <c r="B6">
        <v>50</v>
      </c>
      <c r="C6">
        <v>11</v>
      </c>
      <c r="D6">
        <v>47</v>
      </c>
      <c r="E6">
        <v>7.6319999999999997</v>
      </c>
      <c r="F6">
        <v>4.8360000000000003</v>
      </c>
      <c r="G6">
        <v>2.7959999999999998</v>
      </c>
      <c r="H6">
        <v>4.8360000000000003</v>
      </c>
      <c r="I6">
        <v>0.94799999999999995</v>
      </c>
      <c r="J6">
        <v>15</v>
      </c>
      <c r="K6">
        <v>25</v>
      </c>
      <c r="L6">
        <v>10</v>
      </c>
      <c r="M6">
        <v>1.54</v>
      </c>
      <c r="N6">
        <v>1.6359999999999999</v>
      </c>
      <c r="O6">
        <v>306</v>
      </c>
      <c r="P6">
        <v>2035</v>
      </c>
      <c r="Q6">
        <v>857</v>
      </c>
      <c r="R6">
        <v>62</v>
      </c>
      <c r="S6">
        <v>2.86</v>
      </c>
      <c r="T6">
        <v>3.08</v>
      </c>
      <c r="U6">
        <v>3.34</v>
      </c>
      <c r="V6">
        <v>3.28</v>
      </c>
      <c r="W6">
        <v>3.58</v>
      </c>
      <c r="X6">
        <v>3.7440000000000002</v>
      </c>
      <c r="Y6">
        <v>3.76</v>
      </c>
      <c r="Z6">
        <v>3.76</v>
      </c>
      <c r="AA6">
        <v>3.4</v>
      </c>
      <c r="AB6">
        <v>3.2</v>
      </c>
      <c r="AC6">
        <v>1</v>
      </c>
      <c r="AD6">
        <v>23</v>
      </c>
      <c r="AE6">
        <v>15</v>
      </c>
      <c r="AF6">
        <v>8</v>
      </c>
      <c r="AG6">
        <v>3</v>
      </c>
      <c r="AH6">
        <v>25</v>
      </c>
      <c r="AI6">
        <v>23</v>
      </c>
      <c r="AJ6">
        <v>2</v>
      </c>
      <c r="AK6">
        <v>21</v>
      </c>
      <c r="AL6">
        <v>25</v>
      </c>
      <c r="AM6">
        <v>1</v>
      </c>
      <c r="AN6">
        <v>3</v>
      </c>
      <c r="AO6">
        <v>2</v>
      </c>
      <c r="AP6">
        <v>9</v>
      </c>
      <c r="AQ6">
        <v>11</v>
      </c>
      <c r="AR6">
        <v>8</v>
      </c>
      <c r="AS6">
        <v>6</v>
      </c>
      <c r="AT6">
        <v>9</v>
      </c>
      <c r="AU6">
        <v>4</v>
      </c>
      <c r="AV6">
        <v>1</v>
      </c>
      <c r="AW6">
        <v>29</v>
      </c>
      <c r="AX6">
        <v>5</v>
      </c>
      <c r="AY6">
        <v>13</v>
      </c>
      <c r="AZ6">
        <v>28</v>
      </c>
      <c r="BA6">
        <v>26</v>
      </c>
      <c r="BB6">
        <v>13</v>
      </c>
      <c r="BC6">
        <v>27</v>
      </c>
      <c r="BD6">
        <v>11</v>
      </c>
      <c r="BE6">
        <v>60</v>
      </c>
      <c r="BF6">
        <v>32</v>
      </c>
      <c r="BG6">
        <v>6</v>
      </c>
      <c r="BH6">
        <v>0.57999999999999996</v>
      </c>
      <c r="BI6">
        <v>0.1</v>
      </c>
      <c r="BJ6">
        <v>0.26</v>
      </c>
      <c r="BK6">
        <v>0.56000000000000005</v>
      </c>
      <c r="BL6">
        <v>0.52</v>
      </c>
      <c r="BM6">
        <v>0.26</v>
      </c>
      <c r="BN6">
        <v>0.54</v>
      </c>
      <c r="BO6">
        <v>0.22</v>
      </c>
      <c r="BP6">
        <v>1.2</v>
      </c>
      <c r="BQ6">
        <v>0.64</v>
      </c>
      <c r="BR6">
        <v>0.12</v>
      </c>
      <c r="BS6">
        <v>24.88</v>
      </c>
      <c r="BT6">
        <v>29.04</v>
      </c>
      <c r="BU6">
        <v>27.74</v>
      </c>
      <c r="BV6">
        <v>24.26</v>
      </c>
      <c r="BW6">
        <v>22.08</v>
      </c>
      <c r="BX6">
        <v>24.72</v>
      </c>
      <c r="BY6">
        <v>23.68</v>
      </c>
      <c r="BZ6">
        <v>27.38</v>
      </c>
      <c r="CA6">
        <v>19.54</v>
      </c>
      <c r="CB6">
        <v>21.98</v>
      </c>
      <c r="CC6">
        <v>29.7</v>
      </c>
      <c r="CD6">
        <v>1244</v>
      </c>
      <c r="CE6">
        <v>1452</v>
      </c>
      <c r="CF6">
        <v>1387</v>
      </c>
      <c r="CG6">
        <v>1213</v>
      </c>
      <c r="CH6">
        <v>1104</v>
      </c>
      <c r="CI6">
        <v>1236</v>
      </c>
      <c r="CJ6">
        <v>1184</v>
      </c>
      <c r="CK6">
        <v>1369</v>
      </c>
      <c r="CL6">
        <v>977</v>
      </c>
      <c r="CM6">
        <v>1099</v>
      </c>
      <c r="CN6">
        <v>1485</v>
      </c>
    </row>
    <row r="7" spans="1:92" x14ac:dyDescent="0.25">
      <c r="A7" t="s">
        <v>5</v>
      </c>
      <c r="B7">
        <v>50</v>
      </c>
      <c r="C7">
        <v>14</v>
      </c>
      <c r="D7">
        <v>42</v>
      </c>
      <c r="E7">
        <v>5.0880000000000001</v>
      </c>
      <c r="F7">
        <v>3.9239999999999999</v>
      </c>
      <c r="G7">
        <v>1.1639999999999999</v>
      </c>
      <c r="H7">
        <v>3.9239999999999999</v>
      </c>
      <c r="I7">
        <v>0.496</v>
      </c>
      <c r="J7">
        <v>15</v>
      </c>
      <c r="K7">
        <v>28</v>
      </c>
      <c r="L7">
        <v>7</v>
      </c>
      <c r="M7">
        <v>1.5840000000000001</v>
      </c>
      <c r="N7">
        <v>1.276</v>
      </c>
      <c r="O7">
        <v>295</v>
      </c>
      <c r="P7">
        <v>2843.5</v>
      </c>
      <c r="Q7">
        <v>937</v>
      </c>
      <c r="R7">
        <v>61.2</v>
      </c>
      <c r="S7">
        <v>2.94</v>
      </c>
      <c r="T7">
        <v>2.9</v>
      </c>
      <c r="U7">
        <v>3.3</v>
      </c>
      <c r="V7">
        <v>3.22</v>
      </c>
      <c r="W7">
        <v>3.6</v>
      </c>
      <c r="X7">
        <v>4.08</v>
      </c>
      <c r="Y7">
        <v>3.5</v>
      </c>
      <c r="Z7">
        <v>3.74</v>
      </c>
      <c r="AA7">
        <v>3.58</v>
      </c>
      <c r="AB7">
        <v>3.42</v>
      </c>
      <c r="AC7">
        <v>2</v>
      </c>
      <c r="AD7">
        <v>21</v>
      </c>
      <c r="AE7">
        <v>12</v>
      </c>
      <c r="AF7">
        <v>8</v>
      </c>
      <c r="AG7">
        <v>5</v>
      </c>
      <c r="AH7">
        <v>20</v>
      </c>
      <c r="AI7">
        <v>30</v>
      </c>
      <c r="AJ7">
        <v>0</v>
      </c>
      <c r="AK7">
        <v>16</v>
      </c>
      <c r="AL7">
        <v>31</v>
      </c>
      <c r="AM7">
        <v>0</v>
      </c>
      <c r="AN7">
        <v>3</v>
      </c>
      <c r="AO7">
        <v>2</v>
      </c>
      <c r="AP7">
        <v>9</v>
      </c>
      <c r="AQ7">
        <v>15</v>
      </c>
      <c r="AR7">
        <v>10</v>
      </c>
      <c r="AS7">
        <v>7</v>
      </c>
      <c r="AT7">
        <v>3</v>
      </c>
      <c r="AU7">
        <v>2</v>
      </c>
      <c r="AV7">
        <v>2</v>
      </c>
      <c r="AW7">
        <v>21</v>
      </c>
      <c r="AX7">
        <v>21</v>
      </c>
      <c r="AY7">
        <v>6</v>
      </c>
      <c r="AZ7">
        <v>19</v>
      </c>
      <c r="BA7">
        <v>20</v>
      </c>
      <c r="BB7">
        <v>30</v>
      </c>
      <c r="BC7">
        <v>33</v>
      </c>
      <c r="BD7">
        <v>17</v>
      </c>
      <c r="BE7">
        <v>37</v>
      </c>
      <c r="BF7">
        <v>40</v>
      </c>
      <c r="BG7">
        <v>6</v>
      </c>
      <c r="BH7">
        <v>0.42</v>
      </c>
      <c r="BI7">
        <v>0.42</v>
      </c>
      <c r="BJ7">
        <v>0.12</v>
      </c>
      <c r="BK7">
        <v>0.38</v>
      </c>
      <c r="BL7">
        <v>0.4</v>
      </c>
      <c r="BM7">
        <v>0.6</v>
      </c>
      <c r="BN7">
        <v>0.66</v>
      </c>
      <c r="BO7">
        <v>0.34</v>
      </c>
      <c r="BP7">
        <v>0.74</v>
      </c>
      <c r="BQ7">
        <v>0.8</v>
      </c>
      <c r="BR7">
        <v>0.12</v>
      </c>
      <c r="BS7">
        <v>20.9</v>
      </c>
      <c r="BT7">
        <v>24.96</v>
      </c>
      <c r="BU7">
        <v>25.54</v>
      </c>
      <c r="BV7">
        <v>25.34</v>
      </c>
      <c r="BW7">
        <v>22.22</v>
      </c>
      <c r="BX7">
        <v>23.5</v>
      </c>
      <c r="BY7">
        <v>21.84</v>
      </c>
      <c r="BZ7">
        <v>31.14</v>
      </c>
      <c r="CA7">
        <v>21.7</v>
      </c>
      <c r="CB7">
        <v>24.02</v>
      </c>
      <c r="CC7">
        <v>33.840000000000003</v>
      </c>
      <c r="CD7">
        <v>1045</v>
      </c>
      <c r="CE7">
        <v>1248</v>
      </c>
      <c r="CF7">
        <v>1277</v>
      </c>
      <c r="CG7">
        <v>1267</v>
      </c>
      <c r="CH7">
        <v>1111</v>
      </c>
      <c r="CI7">
        <v>1175</v>
      </c>
      <c r="CJ7">
        <v>1092</v>
      </c>
      <c r="CK7">
        <v>1557</v>
      </c>
      <c r="CL7">
        <v>1085</v>
      </c>
      <c r="CM7">
        <v>1201</v>
      </c>
      <c r="CN7">
        <v>1692</v>
      </c>
    </row>
    <row r="8" spans="1:92" x14ac:dyDescent="0.25">
      <c r="A8" t="s">
        <v>6</v>
      </c>
      <c r="B8">
        <v>50</v>
      </c>
      <c r="C8">
        <v>10</v>
      </c>
      <c r="D8">
        <v>38</v>
      </c>
      <c r="E8">
        <v>4.6239999999999997</v>
      </c>
      <c r="F8">
        <v>3.3879999999999999</v>
      </c>
      <c r="G8">
        <v>1.236</v>
      </c>
      <c r="H8">
        <v>3.3879999999999999</v>
      </c>
      <c r="I8">
        <v>0.35599999999999998</v>
      </c>
      <c r="J8">
        <v>21</v>
      </c>
      <c r="K8">
        <v>23</v>
      </c>
      <c r="L8">
        <v>6</v>
      </c>
      <c r="M8">
        <v>1.6279999999999999</v>
      </c>
      <c r="N8">
        <v>1.6240000000000001</v>
      </c>
      <c r="O8">
        <v>198</v>
      </c>
      <c r="P8">
        <v>1985</v>
      </c>
      <c r="Q8">
        <v>732.5</v>
      </c>
      <c r="R8">
        <v>66.3</v>
      </c>
      <c r="S8">
        <v>2.78</v>
      </c>
      <c r="T8">
        <v>3</v>
      </c>
      <c r="U8">
        <v>3.58</v>
      </c>
      <c r="V8">
        <v>3.5</v>
      </c>
      <c r="W8">
        <v>3.48</v>
      </c>
      <c r="X8">
        <v>3.952</v>
      </c>
      <c r="Y8">
        <v>3.82</v>
      </c>
      <c r="Z8">
        <v>3.72</v>
      </c>
      <c r="AA8">
        <v>3.64</v>
      </c>
      <c r="AB8">
        <v>3.6</v>
      </c>
      <c r="AC8">
        <v>1</v>
      </c>
      <c r="AD8">
        <v>27</v>
      </c>
      <c r="AE8">
        <v>10</v>
      </c>
      <c r="AF8">
        <v>8</v>
      </c>
      <c r="AG8">
        <v>4</v>
      </c>
      <c r="AH8">
        <v>23</v>
      </c>
      <c r="AI8">
        <v>27</v>
      </c>
      <c r="AJ8">
        <v>0</v>
      </c>
      <c r="AK8">
        <v>22</v>
      </c>
      <c r="AL8">
        <v>26</v>
      </c>
      <c r="AM8">
        <v>1</v>
      </c>
      <c r="AN8">
        <v>0</v>
      </c>
      <c r="AO8">
        <v>0</v>
      </c>
      <c r="AP8">
        <v>6</v>
      </c>
      <c r="AQ8">
        <v>17</v>
      </c>
      <c r="AR8">
        <v>10</v>
      </c>
      <c r="AS8">
        <v>8</v>
      </c>
      <c r="AT8">
        <v>2</v>
      </c>
      <c r="AU8">
        <v>2</v>
      </c>
      <c r="AV8">
        <v>5</v>
      </c>
      <c r="AW8">
        <v>23</v>
      </c>
      <c r="AX8">
        <v>15</v>
      </c>
      <c r="AY8">
        <v>15</v>
      </c>
      <c r="AZ8">
        <v>19</v>
      </c>
      <c r="BA8">
        <v>20</v>
      </c>
      <c r="BB8">
        <v>17</v>
      </c>
      <c r="BC8">
        <v>34</v>
      </c>
      <c r="BD8">
        <v>9</v>
      </c>
      <c r="BE8">
        <v>51</v>
      </c>
      <c r="BF8">
        <v>40</v>
      </c>
      <c r="BG8">
        <v>7</v>
      </c>
      <c r="BH8">
        <v>0.46</v>
      </c>
      <c r="BI8">
        <v>0.3</v>
      </c>
      <c r="BJ8">
        <v>0.3</v>
      </c>
      <c r="BK8">
        <v>0.38</v>
      </c>
      <c r="BL8">
        <v>0.4</v>
      </c>
      <c r="BM8">
        <v>0.34</v>
      </c>
      <c r="BN8">
        <v>0.68</v>
      </c>
      <c r="BO8">
        <v>0.18</v>
      </c>
      <c r="BP8">
        <v>1.02</v>
      </c>
      <c r="BQ8">
        <v>0.8</v>
      </c>
      <c r="BR8">
        <v>0.14000000000000001</v>
      </c>
      <c r="BS8">
        <v>27.34</v>
      </c>
      <c r="BT8">
        <v>25.3</v>
      </c>
      <c r="BU8">
        <v>31.82</v>
      </c>
      <c r="BV8">
        <v>24</v>
      </c>
      <c r="BW8">
        <v>22.78</v>
      </c>
      <c r="BX8">
        <v>24.94</v>
      </c>
      <c r="BY8">
        <v>21.76</v>
      </c>
      <c r="BZ8">
        <v>28.78</v>
      </c>
      <c r="CA8">
        <v>16.739999999999998</v>
      </c>
      <c r="CB8">
        <v>21.06</v>
      </c>
      <c r="CC8">
        <v>30.48</v>
      </c>
      <c r="CD8">
        <v>1367</v>
      </c>
      <c r="CE8">
        <v>1265</v>
      </c>
      <c r="CF8">
        <v>1591</v>
      </c>
      <c r="CG8">
        <v>1200</v>
      </c>
      <c r="CH8">
        <v>1139</v>
      </c>
      <c r="CI8">
        <v>1247</v>
      </c>
      <c r="CJ8">
        <v>1088</v>
      </c>
      <c r="CK8">
        <v>1439</v>
      </c>
      <c r="CL8">
        <v>837</v>
      </c>
      <c r="CM8">
        <v>1053</v>
      </c>
      <c r="CN8">
        <v>1524</v>
      </c>
    </row>
    <row r="9" spans="1:92" x14ac:dyDescent="0.25">
      <c r="A9" t="s">
        <v>9</v>
      </c>
      <c r="B9">
        <v>150</v>
      </c>
      <c r="C9">
        <v>35</v>
      </c>
      <c r="D9">
        <v>127</v>
      </c>
      <c r="E9">
        <f>(E6+E7+E8)/3</f>
        <v>5.7813333333333325</v>
      </c>
      <c r="F9">
        <f t="shared" ref="F9:I9" si="59">(F6+F7+F8)/3</f>
        <v>4.0493333333333332</v>
      </c>
      <c r="G9">
        <f t="shared" si="59"/>
        <v>1.732</v>
      </c>
      <c r="H9">
        <f t="shared" si="59"/>
        <v>4.0493333333333332</v>
      </c>
      <c r="I9">
        <f t="shared" si="59"/>
        <v>0.6</v>
      </c>
      <c r="J9">
        <v>56</v>
      </c>
      <c r="K9">
        <v>76</v>
      </c>
      <c r="L9">
        <v>23</v>
      </c>
      <c r="M9">
        <f t="shared" ref="M9:N9" si="60">(M6+M7+M8)/3</f>
        <v>1.5839999999999999</v>
      </c>
      <c r="N9">
        <f t="shared" si="60"/>
        <v>1.5119999999999998</v>
      </c>
      <c r="O9">
        <v>198</v>
      </c>
      <c r="P9">
        <v>2843</v>
      </c>
      <c r="Q9">
        <f t="shared" ref="Q9" si="61">(Q6+Q7+Q8)/3</f>
        <v>842.16666666666663</v>
      </c>
      <c r="R9">
        <f t="shared" ref="R9" si="62">(R6+R7+R8)/3</f>
        <v>63.166666666666664</v>
      </c>
      <c r="S9">
        <f t="shared" ref="S9" si="63">(S6+S7+S8)/3</f>
        <v>2.86</v>
      </c>
      <c r="T9">
        <f t="shared" ref="T9" si="64">(T6+T7+T8)/3</f>
        <v>2.9933333333333336</v>
      </c>
      <c r="U9">
        <f t="shared" ref="U9" si="65">(U6+U7+U8)/3</f>
        <v>3.4066666666666663</v>
      </c>
      <c r="V9">
        <f t="shared" ref="V9" si="66">(V6+V7+V8)/3</f>
        <v>3.3333333333333335</v>
      </c>
      <c r="W9">
        <f t="shared" ref="W9" si="67">(W6+W7+W8)/3</f>
        <v>3.5533333333333332</v>
      </c>
      <c r="X9">
        <f t="shared" ref="X9" si="68">(X6+X7+X8)/3</f>
        <v>3.9253333333333331</v>
      </c>
      <c r="Y9">
        <f t="shared" ref="Y9" si="69">(Y6+Y7+Y8)/3</f>
        <v>3.6933333333333334</v>
      </c>
      <c r="Z9">
        <f t="shared" ref="Z9" si="70">(Z6+Z7+Z8)/3</f>
        <v>3.74</v>
      </c>
      <c r="AA9">
        <f t="shared" ref="AA9" si="71">(AA6+AA7+AA8)/3</f>
        <v>3.5400000000000005</v>
      </c>
      <c r="AB9">
        <f t="shared" ref="AB9" si="72">(AB6+AB7+AB8)/3</f>
        <v>3.4066666666666667</v>
      </c>
      <c r="AC9">
        <f>SUM(AC6:AC8)</f>
        <v>4</v>
      </c>
      <c r="AD9">
        <f t="shared" ref="AD9:AS9" si="73">SUM(AD6:AD8)</f>
        <v>71</v>
      </c>
      <c r="AE9">
        <f t="shared" si="73"/>
        <v>37</v>
      </c>
      <c r="AF9">
        <f t="shared" si="73"/>
        <v>24</v>
      </c>
      <c r="AG9">
        <f t="shared" si="73"/>
        <v>12</v>
      </c>
      <c r="AH9">
        <f t="shared" si="73"/>
        <v>68</v>
      </c>
      <c r="AI9">
        <f t="shared" si="73"/>
        <v>80</v>
      </c>
      <c r="AJ9">
        <f t="shared" si="73"/>
        <v>2</v>
      </c>
      <c r="AK9">
        <f t="shared" si="73"/>
        <v>59</v>
      </c>
      <c r="AL9">
        <f t="shared" si="73"/>
        <v>82</v>
      </c>
      <c r="AM9">
        <f t="shared" si="73"/>
        <v>2</v>
      </c>
      <c r="AN9">
        <f t="shared" si="73"/>
        <v>6</v>
      </c>
      <c r="AO9">
        <f t="shared" si="73"/>
        <v>4</v>
      </c>
      <c r="AP9">
        <f t="shared" si="73"/>
        <v>24</v>
      </c>
      <c r="AQ9">
        <f t="shared" si="73"/>
        <v>43</v>
      </c>
      <c r="AR9">
        <f t="shared" si="73"/>
        <v>28</v>
      </c>
      <c r="AS9">
        <f t="shared" si="73"/>
        <v>21</v>
      </c>
      <c r="AT9">
        <f>SUM(AT6:AT8)</f>
        <v>14</v>
      </c>
      <c r="AU9">
        <f t="shared" ref="AU9:BG9" si="74">SUM(AU6:AU8)</f>
        <v>8</v>
      </c>
      <c r="AV9">
        <f t="shared" si="74"/>
        <v>8</v>
      </c>
      <c r="AW9">
        <f t="shared" si="74"/>
        <v>73</v>
      </c>
      <c r="AX9">
        <f t="shared" si="74"/>
        <v>41</v>
      </c>
      <c r="AY9">
        <f t="shared" si="74"/>
        <v>34</v>
      </c>
      <c r="AZ9">
        <f t="shared" si="74"/>
        <v>66</v>
      </c>
      <c r="BA9">
        <f t="shared" si="74"/>
        <v>66</v>
      </c>
      <c r="BB9">
        <f t="shared" si="74"/>
        <v>60</v>
      </c>
      <c r="BC9">
        <f t="shared" si="74"/>
        <v>94</v>
      </c>
      <c r="BD9">
        <f t="shared" si="74"/>
        <v>37</v>
      </c>
      <c r="BE9">
        <f t="shared" si="74"/>
        <v>148</v>
      </c>
      <c r="BF9">
        <f t="shared" si="74"/>
        <v>112</v>
      </c>
      <c r="BG9">
        <f t="shared" si="74"/>
        <v>19</v>
      </c>
      <c r="BH9">
        <f t="shared" ref="BH9" si="75">(BH6+BH7+BH8)/3</f>
        <v>0.48666666666666664</v>
      </c>
      <c r="BI9">
        <f t="shared" ref="BI9" si="76">(BI6+BI7+BI8)/3</f>
        <v>0.27333333333333337</v>
      </c>
      <c r="BJ9">
        <f t="shared" ref="BJ9" si="77">(BJ6+BJ7+BJ8)/3</f>
        <v>0.22666666666666666</v>
      </c>
      <c r="BK9">
        <f t="shared" ref="BK9" si="78">(BK6+BK7+BK8)/3</f>
        <v>0.44</v>
      </c>
      <c r="BL9">
        <f t="shared" ref="BL9" si="79">(BL6+BL7+BL8)/3</f>
        <v>0.44</v>
      </c>
      <c r="BM9">
        <f t="shared" ref="BM9" si="80">(BM6+BM7+BM8)/3</f>
        <v>0.39999999999999997</v>
      </c>
      <c r="BN9">
        <f t="shared" ref="BN9" si="81">(BN6+BN7+BN8)/3</f>
        <v>0.62666666666666682</v>
      </c>
      <c r="BO9">
        <f t="shared" ref="BO9" si="82">(BO6+BO7+BO8)/3</f>
        <v>0.24666666666666667</v>
      </c>
      <c r="BP9">
        <f t="shared" ref="BP9" si="83">(BP6+BP7+BP8)/3</f>
        <v>0.98666666666666669</v>
      </c>
      <c r="BQ9">
        <f t="shared" ref="BQ9" si="84">(BQ6+BQ7+BQ8)/3</f>
        <v>0.7466666666666667</v>
      </c>
      <c r="BR9">
        <f t="shared" ref="BR9" si="85">(BR6+BR7+BR8)/3</f>
        <v>0.12666666666666668</v>
      </c>
      <c r="BS9">
        <f t="shared" ref="BS9" si="86">(BS6+BS7+BS8)/3</f>
        <v>24.373333333333335</v>
      </c>
      <c r="BT9">
        <f t="shared" ref="BT9" si="87">(BT6+BT7+BT8)/3</f>
        <v>26.433333333333334</v>
      </c>
      <c r="BU9">
        <f t="shared" ref="BU9" si="88">(BU6+BU7+BU8)/3</f>
        <v>28.366666666666664</v>
      </c>
      <c r="BV9">
        <f t="shared" ref="BV9" si="89">(BV6+BV7+BV8)/3</f>
        <v>24.533333333333331</v>
      </c>
      <c r="BW9">
        <f t="shared" ref="BW9" si="90">(BW6+BW7+BW8)/3</f>
        <v>22.36</v>
      </c>
      <c r="BX9">
        <f t="shared" ref="BX9" si="91">(BX6+BX7+BX8)/3</f>
        <v>24.386666666666667</v>
      </c>
      <c r="BY9">
        <f t="shared" ref="BY9" si="92">(BY6+BY7+BY8)/3</f>
        <v>22.426666666666666</v>
      </c>
      <c r="BZ9">
        <f t="shared" ref="BZ9" si="93">(BZ6+BZ7+BZ8)/3</f>
        <v>29.099999999999998</v>
      </c>
      <c r="CA9">
        <f t="shared" ref="CA9" si="94">(CA6+CA7+CA8)/3</f>
        <v>19.326666666666664</v>
      </c>
      <c r="CB9">
        <f t="shared" ref="CB9" si="95">(CB6+CB7+CB8)/3</f>
        <v>22.353333333333335</v>
      </c>
      <c r="CC9">
        <f t="shared" ref="CC9" si="96">(CC6+CC7+CC8)/3</f>
        <v>31.340000000000003</v>
      </c>
      <c r="CD9">
        <v>3656</v>
      </c>
      <c r="CE9">
        <v>3965</v>
      </c>
      <c r="CF9">
        <v>4255</v>
      </c>
      <c r="CG9">
        <v>3680</v>
      </c>
      <c r="CH9">
        <v>3354</v>
      </c>
      <c r="CI9">
        <v>3658</v>
      </c>
      <c r="CJ9">
        <v>3364</v>
      </c>
      <c r="CK9">
        <v>4365</v>
      </c>
      <c r="CL9">
        <v>2899</v>
      </c>
      <c r="CM9">
        <v>3353</v>
      </c>
      <c r="CN9">
        <v>4701</v>
      </c>
    </row>
    <row r="10" spans="1:92" x14ac:dyDescent="0.25">
      <c r="A10">
        <v>1</v>
      </c>
      <c r="B10">
        <v>100</v>
      </c>
      <c r="C10">
        <f t="shared" ref="C10:D13" si="97">C2+C6</f>
        <v>29</v>
      </c>
      <c r="D10">
        <f t="shared" si="97"/>
        <v>94</v>
      </c>
      <c r="E10">
        <f>(E2+E6)/2</f>
        <v>3.8159999999999998</v>
      </c>
      <c r="F10">
        <f t="shared" ref="F10:I10" si="98">(F2+F6)/2</f>
        <v>2.4180000000000001</v>
      </c>
      <c r="G10">
        <f t="shared" si="98"/>
        <v>1.3979999999999999</v>
      </c>
      <c r="H10">
        <f t="shared" si="98"/>
        <v>2.4180000000000001</v>
      </c>
      <c r="I10">
        <f t="shared" si="98"/>
        <v>0.47399999999999998</v>
      </c>
      <c r="J10">
        <f>J2+J6</f>
        <v>15</v>
      </c>
      <c r="K10">
        <f t="shared" ref="K10:L10" si="99">K2+K6</f>
        <v>25</v>
      </c>
      <c r="L10">
        <f t="shared" si="99"/>
        <v>10</v>
      </c>
      <c r="M10">
        <f t="shared" ref="M10:N10" si="100">(M2+M6)/2</f>
        <v>1.6779999999999999</v>
      </c>
      <c r="N10">
        <f t="shared" si="100"/>
        <v>1.972</v>
      </c>
      <c r="O10">
        <v>306</v>
      </c>
      <c r="P10">
        <v>2905</v>
      </c>
      <c r="Q10">
        <f t="shared" ref="Q10:AB10" si="101">(Q2+Q6)/2</f>
        <v>847.5</v>
      </c>
      <c r="R10">
        <f t="shared" si="101"/>
        <v>67.5</v>
      </c>
      <c r="S10">
        <f t="shared" si="101"/>
        <v>2.58</v>
      </c>
      <c r="T10">
        <f t="shared" si="101"/>
        <v>2.8600000000000003</v>
      </c>
      <c r="U10">
        <f t="shared" si="101"/>
        <v>3.4299999999999997</v>
      </c>
      <c r="V10">
        <f t="shared" si="101"/>
        <v>3.49</v>
      </c>
      <c r="W10">
        <f t="shared" si="101"/>
        <v>3.71</v>
      </c>
      <c r="X10">
        <f t="shared" si="101"/>
        <v>3.88</v>
      </c>
      <c r="Y10">
        <f t="shared" si="101"/>
        <v>3.87</v>
      </c>
      <c r="Z10">
        <f t="shared" si="101"/>
        <v>3.87</v>
      </c>
      <c r="AA10">
        <f t="shared" si="101"/>
        <v>3.65</v>
      </c>
      <c r="AB10">
        <f t="shared" si="101"/>
        <v>3.34</v>
      </c>
      <c r="AC10">
        <f>AC2+AC6</f>
        <v>4</v>
      </c>
      <c r="AD10">
        <f t="shared" ref="AD10:AR10" si="102">AD2+AD6</f>
        <v>43</v>
      </c>
      <c r="AE10">
        <f t="shared" si="102"/>
        <v>32</v>
      </c>
      <c r="AF10">
        <f t="shared" si="102"/>
        <v>13</v>
      </c>
      <c r="AG10">
        <f t="shared" si="102"/>
        <v>8</v>
      </c>
      <c r="AH10">
        <f t="shared" si="102"/>
        <v>41</v>
      </c>
      <c r="AI10">
        <f t="shared" si="102"/>
        <v>57</v>
      </c>
      <c r="AJ10">
        <f t="shared" si="102"/>
        <v>2</v>
      </c>
      <c r="AK10">
        <f t="shared" si="102"/>
        <v>39</v>
      </c>
      <c r="AL10">
        <f t="shared" si="102"/>
        <v>56</v>
      </c>
      <c r="AM10">
        <f t="shared" si="102"/>
        <v>2</v>
      </c>
      <c r="AN10">
        <f t="shared" si="102"/>
        <v>3</v>
      </c>
      <c r="AO10">
        <f t="shared" si="102"/>
        <v>3</v>
      </c>
      <c r="AP10">
        <f t="shared" si="102"/>
        <v>19</v>
      </c>
      <c r="AQ10">
        <f t="shared" si="102"/>
        <v>27</v>
      </c>
      <c r="AR10">
        <f t="shared" si="102"/>
        <v>15</v>
      </c>
      <c r="AS10">
        <f>AS2+AS6</f>
        <v>11</v>
      </c>
      <c r="AT10">
        <f t="shared" ref="AT10:AV10" si="103">AT2+AT6</f>
        <v>13</v>
      </c>
      <c r="AU10">
        <f t="shared" si="103"/>
        <v>7</v>
      </c>
      <c r="AV10">
        <f t="shared" si="103"/>
        <v>5</v>
      </c>
      <c r="AW10">
        <f>AW2+AW6</f>
        <v>55</v>
      </c>
      <c r="AX10">
        <f t="shared" ref="AX10:BG10" si="104">AX2+AX6</f>
        <v>22</v>
      </c>
      <c r="AY10">
        <f t="shared" si="104"/>
        <v>34</v>
      </c>
      <c r="AZ10">
        <f t="shared" si="104"/>
        <v>48</v>
      </c>
      <c r="BA10">
        <f t="shared" si="104"/>
        <v>47</v>
      </c>
      <c r="BB10">
        <f t="shared" si="104"/>
        <v>24</v>
      </c>
      <c r="BC10">
        <f t="shared" si="104"/>
        <v>57</v>
      </c>
      <c r="BD10">
        <f t="shared" si="104"/>
        <v>27</v>
      </c>
      <c r="BE10">
        <f t="shared" si="104"/>
        <v>101</v>
      </c>
      <c r="BF10">
        <f t="shared" si="104"/>
        <v>63</v>
      </c>
      <c r="BG10">
        <f t="shared" si="104"/>
        <v>22</v>
      </c>
      <c r="BH10">
        <f t="shared" ref="BH10:CC10" si="105">(BH2+BH6)/2</f>
        <v>0.55000000000000004</v>
      </c>
      <c r="BI10">
        <f t="shared" si="105"/>
        <v>0.22000000000000003</v>
      </c>
      <c r="BJ10">
        <f t="shared" si="105"/>
        <v>0.33999999999999997</v>
      </c>
      <c r="BK10">
        <f t="shared" si="105"/>
        <v>0.48000000000000004</v>
      </c>
      <c r="BL10">
        <f t="shared" si="105"/>
        <v>0.47</v>
      </c>
      <c r="BM10">
        <f t="shared" si="105"/>
        <v>0.24</v>
      </c>
      <c r="BN10">
        <f t="shared" si="105"/>
        <v>0.57000000000000006</v>
      </c>
      <c r="BO10">
        <f t="shared" si="105"/>
        <v>0.27</v>
      </c>
      <c r="BP10">
        <f t="shared" si="105"/>
        <v>1.01</v>
      </c>
      <c r="BQ10">
        <f t="shared" si="105"/>
        <v>0.63</v>
      </c>
      <c r="BR10">
        <f t="shared" si="105"/>
        <v>0.22</v>
      </c>
      <c r="BS10">
        <f t="shared" si="105"/>
        <v>24.5</v>
      </c>
      <c r="BT10">
        <f t="shared" si="105"/>
        <v>27.58</v>
      </c>
      <c r="BU10">
        <f t="shared" si="105"/>
        <v>26.83</v>
      </c>
      <c r="BV10">
        <f t="shared" si="105"/>
        <v>23.8</v>
      </c>
      <c r="BW10">
        <f t="shared" si="105"/>
        <v>23.57</v>
      </c>
      <c r="BX10">
        <f t="shared" si="105"/>
        <v>25.369999999999997</v>
      </c>
      <c r="BY10">
        <f t="shared" si="105"/>
        <v>24.11</v>
      </c>
      <c r="BZ10">
        <f t="shared" si="105"/>
        <v>26.45</v>
      </c>
      <c r="CA10">
        <f t="shared" si="105"/>
        <v>21.92</v>
      </c>
      <c r="CB10">
        <f t="shared" si="105"/>
        <v>23.9</v>
      </c>
      <c r="CC10">
        <f t="shared" si="105"/>
        <v>26.97</v>
      </c>
      <c r="CD10">
        <f>CD2+CD6</f>
        <v>2450</v>
      </c>
      <c r="CE10">
        <f t="shared" ref="CE10:CN10" si="106">CE2+CE6</f>
        <v>2758</v>
      </c>
      <c r="CF10">
        <f t="shared" si="106"/>
        <v>2683</v>
      </c>
      <c r="CG10">
        <f t="shared" si="106"/>
        <v>2380</v>
      </c>
      <c r="CH10">
        <f t="shared" si="106"/>
        <v>2357</v>
      </c>
      <c r="CI10">
        <f t="shared" si="106"/>
        <v>2537</v>
      </c>
      <c r="CJ10">
        <f t="shared" si="106"/>
        <v>2411</v>
      </c>
      <c r="CK10">
        <f t="shared" si="106"/>
        <v>2645</v>
      </c>
      <c r="CL10">
        <f t="shared" si="106"/>
        <v>2192</v>
      </c>
      <c r="CM10">
        <f t="shared" si="106"/>
        <v>2390</v>
      </c>
      <c r="CN10">
        <f t="shared" si="106"/>
        <v>2697</v>
      </c>
    </row>
    <row r="11" spans="1:92" x14ac:dyDescent="0.25">
      <c r="A11">
        <v>2</v>
      </c>
      <c r="B11">
        <v>100</v>
      </c>
      <c r="C11">
        <f t="shared" si="97"/>
        <v>27</v>
      </c>
      <c r="D11">
        <f t="shared" si="97"/>
        <v>88</v>
      </c>
      <c r="E11">
        <f>(E3+E7)/2</f>
        <v>2.544</v>
      </c>
      <c r="F11">
        <f t="shared" ref="F11:I11" si="107">(F3+F7)/2</f>
        <v>1.962</v>
      </c>
      <c r="G11">
        <f t="shared" si="107"/>
        <v>0.58199999999999996</v>
      </c>
      <c r="H11">
        <f t="shared" si="107"/>
        <v>1.962</v>
      </c>
      <c r="I11">
        <f t="shared" si="107"/>
        <v>0.248</v>
      </c>
      <c r="J11">
        <f>J3+J7</f>
        <v>15</v>
      </c>
      <c r="K11">
        <f t="shared" ref="K11:L11" si="108">K3+K7</f>
        <v>28</v>
      </c>
      <c r="L11">
        <f t="shared" si="108"/>
        <v>7</v>
      </c>
      <c r="M11">
        <f t="shared" ref="M11:N11" si="109">(M3+M7)/2</f>
        <v>1.75</v>
      </c>
      <c r="N11">
        <f t="shared" si="109"/>
        <v>1.5819999999999999</v>
      </c>
      <c r="O11">
        <v>219</v>
      </c>
      <c r="P11">
        <v>2843</v>
      </c>
      <c r="Q11">
        <f t="shared" ref="Q11:AB11" si="110">(Q3+Q7)/2</f>
        <v>769.5</v>
      </c>
      <c r="R11">
        <f t="shared" si="110"/>
        <v>65.525000000000006</v>
      </c>
      <c r="S11">
        <f t="shared" si="110"/>
        <v>2.76</v>
      </c>
      <c r="T11">
        <f t="shared" si="110"/>
        <v>2.86</v>
      </c>
      <c r="U11">
        <f t="shared" si="110"/>
        <v>3.29</v>
      </c>
      <c r="V11">
        <f t="shared" si="110"/>
        <v>3.22</v>
      </c>
      <c r="W11">
        <f t="shared" si="110"/>
        <v>3.46</v>
      </c>
      <c r="X11">
        <f t="shared" si="110"/>
        <v>4</v>
      </c>
      <c r="Y11">
        <f t="shared" si="110"/>
        <v>3.6399999999999997</v>
      </c>
      <c r="Z11">
        <f t="shared" si="110"/>
        <v>3.77</v>
      </c>
      <c r="AA11">
        <f t="shared" si="110"/>
        <v>3.62</v>
      </c>
      <c r="AB11">
        <f t="shared" si="110"/>
        <v>3.3499999999999996</v>
      </c>
      <c r="AC11">
        <f>AC3+AC7</f>
        <v>2</v>
      </c>
      <c r="AD11">
        <f t="shared" ref="AD11:AR11" si="111">AD3+AD7</f>
        <v>42</v>
      </c>
      <c r="AE11">
        <f t="shared" si="111"/>
        <v>28</v>
      </c>
      <c r="AF11">
        <f t="shared" si="111"/>
        <v>14</v>
      </c>
      <c r="AG11">
        <f t="shared" si="111"/>
        <v>12</v>
      </c>
      <c r="AH11">
        <f t="shared" si="111"/>
        <v>48</v>
      </c>
      <c r="AI11">
        <f t="shared" si="111"/>
        <v>52</v>
      </c>
      <c r="AJ11">
        <f t="shared" si="111"/>
        <v>0</v>
      </c>
      <c r="AK11">
        <f t="shared" si="111"/>
        <v>41</v>
      </c>
      <c r="AL11">
        <f t="shared" si="111"/>
        <v>54</v>
      </c>
      <c r="AM11">
        <f t="shared" si="111"/>
        <v>2</v>
      </c>
      <c r="AN11">
        <f t="shared" si="111"/>
        <v>3</v>
      </c>
      <c r="AO11">
        <f t="shared" si="111"/>
        <v>3</v>
      </c>
      <c r="AP11">
        <f t="shared" si="111"/>
        <v>15</v>
      </c>
      <c r="AQ11">
        <f t="shared" si="111"/>
        <v>27</v>
      </c>
      <c r="AR11">
        <f t="shared" si="111"/>
        <v>21</v>
      </c>
      <c r="AS11">
        <f>AS3+AS7</f>
        <v>14</v>
      </c>
      <c r="AT11">
        <f t="shared" ref="AT11:AV11" si="112">AT3+AT7</f>
        <v>10</v>
      </c>
      <c r="AU11">
        <f t="shared" si="112"/>
        <v>3</v>
      </c>
      <c r="AV11">
        <f t="shared" si="112"/>
        <v>7</v>
      </c>
      <c r="AW11">
        <f>AW3+AW7</f>
        <v>57</v>
      </c>
      <c r="AX11">
        <f t="shared" ref="AX11:BG11" si="113">AX3+AX7</f>
        <v>33</v>
      </c>
      <c r="AY11">
        <f t="shared" si="113"/>
        <v>19</v>
      </c>
      <c r="AZ11">
        <f t="shared" si="113"/>
        <v>34</v>
      </c>
      <c r="BA11">
        <f t="shared" si="113"/>
        <v>35</v>
      </c>
      <c r="BB11">
        <f t="shared" si="113"/>
        <v>50</v>
      </c>
      <c r="BC11">
        <f t="shared" si="113"/>
        <v>58</v>
      </c>
      <c r="BD11">
        <f t="shared" si="113"/>
        <v>30</v>
      </c>
      <c r="BE11">
        <f t="shared" si="113"/>
        <v>75</v>
      </c>
      <c r="BF11">
        <f t="shared" si="113"/>
        <v>84</v>
      </c>
      <c r="BG11">
        <f t="shared" si="113"/>
        <v>25</v>
      </c>
      <c r="BH11">
        <f t="shared" ref="BH11:CC11" si="114">(BH3+BH7)/2</f>
        <v>0.56999999999999995</v>
      </c>
      <c r="BI11">
        <f t="shared" si="114"/>
        <v>0.32999999999999996</v>
      </c>
      <c r="BJ11">
        <f t="shared" si="114"/>
        <v>0.19</v>
      </c>
      <c r="BK11">
        <f t="shared" si="114"/>
        <v>0.33999999999999997</v>
      </c>
      <c r="BL11">
        <f t="shared" si="114"/>
        <v>0.35</v>
      </c>
      <c r="BM11">
        <f t="shared" si="114"/>
        <v>0.5</v>
      </c>
      <c r="BN11">
        <f t="shared" si="114"/>
        <v>0.58000000000000007</v>
      </c>
      <c r="BO11">
        <f t="shared" si="114"/>
        <v>0.30000000000000004</v>
      </c>
      <c r="BP11">
        <f t="shared" si="114"/>
        <v>0.75</v>
      </c>
      <c r="BQ11">
        <f t="shared" si="114"/>
        <v>0.84000000000000008</v>
      </c>
      <c r="BR11">
        <f t="shared" si="114"/>
        <v>0.25</v>
      </c>
      <c r="BS11">
        <f t="shared" si="114"/>
        <v>19.96</v>
      </c>
      <c r="BT11">
        <f t="shared" si="114"/>
        <v>25.03</v>
      </c>
      <c r="BU11">
        <f t="shared" si="114"/>
        <v>26.86</v>
      </c>
      <c r="BV11">
        <f t="shared" si="114"/>
        <v>25.119999999999997</v>
      </c>
      <c r="BW11">
        <f t="shared" si="114"/>
        <v>24.229999999999997</v>
      </c>
      <c r="BX11">
        <f t="shared" si="114"/>
        <v>24.47</v>
      </c>
      <c r="BY11">
        <f t="shared" si="114"/>
        <v>24.3</v>
      </c>
      <c r="BZ11">
        <f t="shared" si="114"/>
        <v>29.86</v>
      </c>
      <c r="CA11">
        <f t="shared" si="114"/>
        <v>24.61</v>
      </c>
      <c r="CB11">
        <f t="shared" si="114"/>
        <v>23.28</v>
      </c>
      <c r="CC11">
        <f t="shared" si="114"/>
        <v>27.28</v>
      </c>
      <c r="CD11">
        <f>CD3+CD7</f>
        <v>1996</v>
      </c>
      <c r="CE11">
        <f t="shared" ref="CE11:CN11" si="115">CE3+CE7</f>
        <v>2503</v>
      </c>
      <c r="CF11">
        <f t="shared" si="115"/>
        <v>2686</v>
      </c>
      <c r="CG11">
        <f t="shared" si="115"/>
        <v>2512</v>
      </c>
      <c r="CH11">
        <f t="shared" si="115"/>
        <v>2423</v>
      </c>
      <c r="CI11">
        <f t="shared" si="115"/>
        <v>2447</v>
      </c>
      <c r="CJ11">
        <f t="shared" si="115"/>
        <v>2430</v>
      </c>
      <c r="CK11">
        <f t="shared" si="115"/>
        <v>2986</v>
      </c>
      <c r="CL11">
        <f t="shared" si="115"/>
        <v>2461</v>
      </c>
      <c r="CM11">
        <f t="shared" si="115"/>
        <v>2328</v>
      </c>
      <c r="CN11">
        <f t="shared" si="115"/>
        <v>2728</v>
      </c>
    </row>
    <row r="12" spans="1:92" x14ac:dyDescent="0.25">
      <c r="A12">
        <v>3</v>
      </c>
      <c r="B12">
        <v>100</v>
      </c>
      <c r="C12">
        <f t="shared" si="97"/>
        <v>25</v>
      </c>
      <c r="D12">
        <f t="shared" si="97"/>
        <v>80</v>
      </c>
      <c r="E12">
        <f>(E4+E8)/2</f>
        <v>2.3119999999999998</v>
      </c>
      <c r="F12">
        <f t="shared" ref="F12:I12" si="116">(F4+F8)/2</f>
        <v>1.694</v>
      </c>
      <c r="G12">
        <f t="shared" si="116"/>
        <v>0.61799999999999999</v>
      </c>
      <c r="H12">
        <f t="shared" si="116"/>
        <v>1.694</v>
      </c>
      <c r="I12">
        <f t="shared" si="116"/>
        <v>0.17799999999999999</v>
      </c>
      <c r="J12">
        <f>J4+J8</f>
        <v>21</v>
      </c>
      <c r="K12">
        <f t="shared" ref="K12:L12" si="117">K4+K8</f>
        <v>23</v>
      </c>
      <c r="L12">
        <f t="shared" si="117"/>
        <v>6</v>
      </c>
      <c r="M12">
        <f t="shared" ref="M12:N12" si="118">(M4+M8)/2</f>
        <v>1.746</v>
      </c>
      <c r="N12">
        <f t="shared" si="118"/>
        <v>1.752</v>
      </c>
      <c r="O12">
        <v>179</v>
      </c>
      <c r="P12">
        <v>1985</v>
      </c>
      <c r="Q12">
        <f t="shared" ref="Q12:AB12" si="119">(Q4+Q8)/2</f>
        <v>667.25</v>
      </c>
      <c r="R12">
        <f t="shared" si="119"/>
        <v>69.199999999999989</v>
      </c>
      <c r="S12">
        <f t="shared" si="119"/>
        <v>2.5499999999999998</v>
      </c>
      <c r="T12">
        <f t="shared" si="119"/>
        <v>2.9</v>
      </c>
      <c r="U12">
        <f t="shared" si="119"/>
        <v>3.37</v>
      </c>
      <c r="V12">
        <f t="shared" si="119"/>
        <v>3.45</v>
      </c>
      <c r="W12">
        <f t="shared" si="119"/>
        <v>3.44</v>
      </c>
      <c r="X12">
        <f t="shared" si="119"/>
        <v>3.95</v>
      </c>
      <c r="Y12">
        <f t="shared" si="119"/>
        <v>3.88</v>
      </c>
      <c r="Z12">
        <f t="shared" si="119"/>
        <v>3.8</v>
      </c>
      <c r="AA12">
        <f t="shared" si="119"/>
        <v>3.66</v>
      </c>
      <c r="AB12">
        <f t="shared" si="119"/>
        <v>3.5700000000000003</v>
      </c>
      <c r="AC12">
        <f>AC4+AC8</f>
        <v>2</v>
      </c>
      <c r="AD12">
        <f t="shared" ref="AD12:AR12" si="120">AD4+AD8</f>
        <v>53</v>
      </c>
      <c r="AE12">
        <f t="shared" si="120"/>
        <v>25</v>
      </c>
      <c r="AF12">
        <f t="shared" si="120"/>
        <v>13</v>
      </c>
      <c r="AG12">
        <f t="shared" si="120"/>
        <v>7</v>
      </c>
      <c r="AH12">
        <f t="shared" si="120"/>
        <v>48</v>
      </c>
      <c r="AI12">
        <f t="shared" si="120"/>
        <v>51</v>
      </c>
      <c r="AJ12">
        <f t="shared" si="120"/>
        <v>1</v>
      </c>
      <c r="AK12">
        <f t="shared" si="120"/>
        <v>43</v>
      </c>
      <c r="AL12">
        <f t="shared" si="120"/>
        <v>51</v>
      </c>
      <c r="AM12">
        <f t="shared" si="120"/>
        <v>1</v>
      </c>
      <c r="AN12">
        <f t="shared" si="120"/>
        <v>4</v>
      </c>
      <c r="AO12">
        <f t="shared" si="120"/>
        <v>2</v>
      </c>
      <c r="AP12">
        <f t="shared" si="120"/>
        <v>17</v>
      </c>
      <c r="AQ12">
        <f t="shared" si="120"/>
        <v>27</v>
      </c>
      <c r="AR12">
        <f t="shared" si="120"/>
        <v>13</v>
      </c>
      <c r="AS12">
        <f>AS4+AS8</f>
        <v>20</v>
      </c>
      <c r="AT12">
        <f t="shared" ref="AT12:AV12" si="121">AT4+AT8</f>
        <v>7</v>
      </c>
      <c r="AU12">
        <f t="shared" si="121"/>
        <v>4</v>
      </c>
      <c r="AV12">
        <f t="shared" si="121"/>
        <v>10</v>
      </c>
      <c r="AW12">
        <f>AW4+AW8</f>
        <v>37</v>
      </c>
      <c r="AX12">
        <f t="shared" ref="AX12:BG12" si="122">AX4+AX8</f>
        <v>40</v>
      </c>
      <c r="AY12">
        <f t="shared" si="122"/>
        <v>31</v>
      </c>
      <c r="AZ12">
        <f t="shared" si="122"/>
        <v>44</v>
      </c>
      <c r="BA12">
        <f t="shared" si="122"/>
        <v>36</v>
      </c>
      <c r="BB12">
        <f t="shared" si="122"/>
        <v>29</v>
      </c>
      <c r="BC12">
        <f t="shared" si="122"/>
        <v>76</v>
      </c>
      <c r="BD12">
        <f t="shared" si="122"/>
        <v>23</v>
      </c>
      <c r="BE12">
        <f t="shared" si="122"/>
        <v>102</v>
      </c>
      <c r="BF12">
        <f t="shared" si="122"/>
        <v>63</v>
      </c>
      <c r="BG12">
        <f t="shared" si="122"/>
        <v>19</v>
      </c>
      <c r="BH12">
        <f t="shared" ref="BH12:CC12" si="123">(BH4+BH8)/2</f>
        <v>0.37</v>
      </c>
      <c r="BI12">
        <f t="shared" si="123"/>
        <v>0.4</v>
      </c>
      <c r="BJ12">
        <f t="shared" si="123"/>
        <v>0.31</v>
      </c>
      <c r="BK12">
        <f t="shared" si="123"/>
        <v>0.44</v>
      </c>
      <c r="BL12">
        <f t="shared" si="123"/>
        <v>0.36</v>
      </c>
      <c r="BM12">
        <f t="shared" si="123"/>
        <v>0.29000000000000004</v>
      </c>
      <c r="BN12">
        <f t="shared" si="123"/>
        <v>0.76</v>
      </c>
      <c r="BO12">
        <f t="shared" si="123"/>
        <v>0.23</v>
      </c>
      <c r="BP12">
        <f t="shared" si="123"/>
        <v>1.02</v>
      </c>
      <c r="BQ12">
        <f t="shared" si="123"/>
        <v>0.63</v>
      </c>
      <c r="BR12">
        <f t="shared" si="123"/>
        <v>0.19</v>
      </c>
      <c r="BS12">
        <f t="shared" si="123"/>
        <v>27.64</v>
      </c>
      <c r="BT12">
        <f t="shared" si="123"/>
        <v>24.03</v>
      </c>
      <c r="BU12">
        <f t="shared" si="123"/>
        <v>27.85</v>
      </c>
      <c r="BV12">
        <f t="shared" si="123"/>
        <v>24.77</v>
      </c>
      <c r="BW12">
        <f t="shared" si="123"/>
        <v>24.69</v>
      </c>
      <c r="BX12">
        <f t="shared" si="123"/>
        <v>25.93</v>
      </c>
      <c r="BY12">
        <f t="shared" si="123"/>
        <v>22.310000000000002</v>
      </c>
      <c r="BZ12">
        <f t="shared" si="123"/>
        <v>26.450000000000003</v>
      </c>
      <c r="CA12">
        <f t="shared" si="123"/>
        <v>20.159999999999997</v>
      </c>
      <c r="CB12">
        <f t="shared" si="123"/>
        <v>24.71</v>
      </c>
      <c r="CC12">
        <f t="shared" si="123"/>
        <v>26.46</v>
      </c>
      <c r="CD12">
        <f>CD4+CD8</f>
        <v>2764</v>
      </c>
      <c r="CE12">
        <f t="shared" ref="CE12:CN12" si="124">CE4+CE8</f>
        <v>2403</v>
      </c>
      <c r="CF12">
        <f t="shared" si="124"/>
        <v>2785</v>
      </c>
      <c r="CG12">
        <f t="shared" si="124"/>
        <v>2477</v>
      </c>
      <c r="CH12">
        <f t="shared" si="124"/>
        <v>2469</v>
      </c>
      <c r="CI12">
        <f t="shared" si="124"/>
        <v>2593</v>
      </c>
      <c r="CJ12">
        <f t="shared" si="124"/>
        <v>2231</v>
      </c>
      <c r="CK12">
        <f t="shared" si="124"/>
        <v>2645</v>
      </c>
      <c r="CL12">
        <f t="shared" si="124"/>
        <v>2016</v>
      </c>
      <c r="CM12">
        <f t="shared" si="124"/>
        <v>2471</v>
      </c>
      <c r="CN12">
        <f t="shared" si="124"/>
        <v>2646</v>
      </c>
    </row>
    <row r="13" spans="1:92" x14ac:dyDescent="0.25">
      <c r="A13" t="s">
        <v>100</v>
      </c>
      <c r="B13">
        <v>300</v>
      </c>
      <c r="C13">
        <f t="shared" si="97"/>
        <v>81</v>
      </c>
      <c r="D13">
        <f t="shared" si="97"/>
        <v>262</v>
      </c>
      <c r="E13">
        <f>(E5+E9)/2</f>
        <v>2.8906666666666663</v>
      </c>
      <c r="F13">
        <f t="shared" ref="F13:I13" si="125">(F5+F9)/2</f>
        <v>2.0246666666666666</v>
      </c>
      <c r="G13">
        <f t="shared" si="125"/>
        <v>0.86599999999999999</v>
      </c>
      <c r="H13">
        <f t="shared" si="125"/>
        <v>2.0246666666666666</v>
      </c>
      <c r="I13">
        <f t="shared" si="125"/>
        <v>0.3</v>
      </c>
      <c r="J13">
        <f>J5+J9</f>
        <v>56</v>
      </c>
      <c r="K13">
        <f t="shared" ref="K13:L13" si="126">K5+K9</f>
        <v>76</v>
      </c>
      <c r="L13">
        <f t="shared" si="126"/>
        <v>23</v>
      </c>
      <c r="M13">
        <f t="shared" ref="M13:N13" si="127">(M5+M9)/2</f>
        <v>1.7246666666666666</v>
      </c>
      <c r="N13">
        <f t="shared" si="127"/>
        <v>1.7686666666666664</v>
      </c>
      <c r="O13">
        <v>179</v>
      </c>
      <c r="P13">
        <v>2905</v>
      </c>
      <c r="Q13">
        <f t="shared" ref="Q13:AB13" si="128">(Q5+Q9)/2</f>
        <v>761.41666666666663</v>
      </c>
      <c r="R13">
        <f t="shared" si="128"/>
        <v>67.408333333333331</v>
      </c>
      <c r="S13">
        <f t="shared" si="128"/>
        <v>2.63</v>
      </c>
      <c r="T13">
        <f t="shared" si="128"/>
        <v>2.8733333333333335</v>
      </c>
      <c r="U13">
        <f t="shared" si="128"/>
        <v>3.3633333333333333</v>
      </c>
      <c r="V13">
        <f t="shared" si="128"/>
        <v>3.3866666666666667</v>
      </c>
      <c r="W13">
        <f t="shared" si="128"/>
        <v>3.5366666666666666</v>
      </c>
      <c r="X13">
        <f t="shared" si="128"/>
        <v>3.9433333333333334</v>
      </c>
      <c r="Y13">
        <f t="shared" si="128"/>
        <v>3.7966666666666669</v>
      </c>
      <c r="Z13">
        <f t="shared" si="128"/>
        <v>3.8133333333333335</v>
      </c>
      <c r="AA13">
        <f t="shared" si="128"/>
        <v>3.6433333333333335</v>
      </c>
      <c r="AB13">
        <f t="shared" si="128"/>
        <v>3.42</v>
      </c>
      <c r="AC13">
        <f>AC5+AC9</f>
        <v>8</v>
      </c>
      <c r="AD13">
        <f t="shared" ref="AD13:AR13" si="129">AD5+AD9</f>
        <v>138</v>
      </c>
      <c r="AE13">
        <f t="shared" si="129"/>
        <v>85</v>
      </c>
      <c r="AF13">
        <f t="shared" si="129"/>
        <v>40</v>
      </c>
      <c r="AG13">
        <f t="shared" si="129"/>
        <v>27</v>
      </c>
      <c r="AH13">
        <f t="shared" si="129"/>
        <v>137</v>
      </c>
      <c r="AI13">
        <f t="shared" si="129"/>
        <v>160</v>
      </c>
      <c r="AJ13">
        <f t="shared" si="129"/>
        <v>3</v>
      </c>
      <c r="AK13">
        <f t="shared" si="129"/>
        <v>123</v>
      </c>
      <c r="AL13">
        <f t="shared" si="129"/>
        <v>161</v>
      </c>
      <c r="AM13">
        <f t="shared" si="129"/>
        <v>5</v>
      </c>
      <c r="AN13">
        <f t="shared" si="129"/>
        <v>10</v>
      </c>
      <c r="AO13">
        <f t="shared" si="129"/>
        <v>8</v>
      </c>
      <c r="AP13">
        <f t="shared" si="129"/>
        <v>51</v>
      </c>
      <c r="AQ13">
        <f t="shared" si="129"/>
        <v>81</v>
      </c>
      <c r="AR13">
        <f t="shared" si="129"/>
        <v>49</v>
      </c>
      <c r="AS13">
        <f>AS5+AS9</f>
        <v>45</v>
      </c>
      <c r="AT13">
        <f t="shared" ref="AT13:AV13" si="130">AT5+AT9</f>
        <v>30</v>
      </c>
      <c r="AU13">
        <f t="shared" si="130"/>
        <v>14</v>
      </c>
      <c r="AV13">
        <f t="shared" si="130"/>
        <v>22</v>
      </c>
      <c r="AW13">
        <f>AW5+AW9</f>
        <v>149</v>
      </c>
      <c r="AX13">
        <f t="shared" ref="AX13:BG13" si="131">AX5+AX9</f>
        <v>95</v>
      </c>
      <c r="AY13">
        <f t="shared" si="131"/>
        <v>84</v>
      </c>
      <c r="AZ13">
        <f t="shared" si="131"/>
        <v>126</v>
      </c>
      <c r="BA13">
        <f t="shared" si="131"/>
        <v>118</v>
      </c>
      <c r="BB13">
        <f t="shared" si="131"/>
        <v>103</v>
      </c>
      <c r="BC13">
        <f t="shared" si="131"/>
        <v>191</v>
      </c>
      <c r="BD13">
        <f t="shared" si="131"/>
        <v>80</v>
      </c>
      <c r="BE13">
        <f t="shared" si="131"/>
        <v>278</v>
      </c>
      <c r="BF13">
        <f t="shared" si="131"/>
        <v>210</v>
      </c>
      <c r="BG13">
        <f t="shared" si="131"/>
        <v>66</v>
      </c>
      <c r="BH13">
        <f t="shared" ref="BH13:CC13" si="132">(BH5+BH9)/2</f>
        <v>0.4966666666666667</v>
      </c>
      <c r="BI13">
        <f t="shared" si="132"/>
        <v>0.31666666666666671</v>
      </c>
      <c r="BJ13">
        <f t="shared" si="132"/>
        <v>0.27999999999999997</v>
      </c>
      <c r="BK13">
        <f t="shared" si="132"/>
        <v>0.42</v>
      </c>
      <c r="BL13">
        <f t="shared" si="132"/>
        <v>0.39333333333333331</v>
      </c>
      <c r="BM13">
        <f t="shared" si="132"/>
        <v>0.34333333333333332</v>
      </c>
      <c r="BN13">
        <f t="shared" si="132"/>
        <v>0.63666666666666671</v>
      </c>
      <c r="BO13">
        <f t="shared" si="132"/>
        <v>0.26666666666666666</v>
      </c>
      <c r="BP13">
        <f t="shared" si="132"/>
        <v>0.92666666666666675</v>
      </c>
      <c r="BQ13">
        <f t="shared" si="132"/>
        <v>0.7</v>
      </c>
      <c r="BR13">
        <f t="shared" si="132"/>
        <v>0.21999999999999997</v>
      </c>
      <c r="BS13">
        <f t="shared" si="132"/>
        <v>24.033333333333331</v>
      </c>
      <c r="BT13">
        <f t="shared" si="132"/>
        <v>25.546666666666667</v>
      </c>
      <c r="BU13">
        <f t="shared" si="132"/>
        <v>27.18</v>
      </c>
      <c r="BV13">
        <f t="shared" si="132"/>
        <v>24.563333333333333</v>
      </c>
      <c r="BW13">
        <f t="shared" si="132"/>
        <v>24.163333333333334</v>
      </c>
      <c r="BX13">
        <f t="shared" si="132"/>
        <v>25.256666666666668</v>
      </c>
      <c r="BY13">
        <f t="shared" si="132"/>
        <v>23.573333333333331</v>
      </c>
      <c r="BZ13">
        <f t="shared" si="132"/>
        <v>27.586666666666666</v>
      </c>
      <c r="CA13">
        <f t="shared" si="132"/>
        <v>22.23</v>
      </c>
      <c r="CB13">
        <f t="shared" si="132"/>
        <v>23.963333333333335</v>
      </c>
      <c r="CC13">
        <f t="shared" si="132"/>
        <v>26.903333333333336</v>
      </c>
      <c r="CD13">
        <f>CD5+CD9</f>
        <v>7210</v>
      </c>
      <c r="CE13">
        <f t="shared" ref="CE13:CN13" si="133">CE5+CE9</f>
        <v>7664</v>
      </c>
      <c r="CF13">
        <f t="shared" si="133"/>
        <v>8154</v>
      </c>
      <c r="CG13">
        <f t="shared" si="133"/>
        <v>7369</v>
      </c>
      <c r="CH13">
        <f t="shared" si="133"/>
        <v>7249</v>
      </c>
      <c r="CI13">
        <f t="shared" si="133"/>
        <v>7577</v>
      </c>
      <c r="CJ13">
        <f t="shared" si="133"/>
        <v>7072</v>
      </c>
      <c r="CK13">
        <f t="shared" si="133"/>
        <v>8276</v>
      </c>
      <c r="CL13">
        <f t="shared" si="133"/>
        <v>6669</v>
      </c>
      <c r="CM13">
        <f t="shared" si="133"/>
        <v>7189</v>
      </c>
      <c r="CN13">
        <f t="shared" si="133"/>
        <v>8071</v>
      </c>
    </row>
    <row r="22" spans="9:9" x14ac:dyDescent="0.25">
      <c r="I2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5B25-3A4E-4C73-8F9C-906363C4CD61}">
  <dimension ref="A1:CN35"/>
  <sheetViews>
    <sheetView tabSelected="1" topLeftCell="O1" zoomScale="160" zoomScaleNormal="160" workbookViewId="0">
      <selection activeCell="AK21" sqref="AK21"/>
    </sheetView>
  </sheetViews>
  <sheetFormatPr defaultRowHeight="15" x14ac:dyDescent="0.25"/>
  <cols>
    <col min="3" max="4" width="10.5703125" bestFit="1" customWidth="1"/>
    <col min="5" max="5" width="7.85546875" bestFit="1" customWidth="1"/>
    <col min="7" max="7" width="9.42578125" bestFit="1" customWidth="1"/>
    <col min="8" max="8" width="10.85546875" bestFit="1" customWidth="1"/>
    <col min="9" max="9" width="10.7109375" bestFit="1" customWidth="1"/>
    <col min="10" max="10" width="11.85546875" bestFit="1" customWidth="1"/>
    <col min="11" max="11" width="8.85546875" bestFit="1" customWidth="1"/>
    <col min="12" max="12" width="8.5703125" bestFit="1" customWidth="1"/>
    <col min="13" max="13" width="9.42578125" bestFit="1" customWidth="1"/>
    <col min="14" max="14" width="10.7109375" bestFit="1" customWidth="1"/>
    <col min="15" max="15" width="9.28515625" bestFit="1" customWidth="1"/>
    <col min="18" max="18" width="7.7109375" bestFit="1" customWidth="1"/>
    <col min="19" max="19" width="10" bestFit="1" customWidth="1"/>
    <col min="20" max="20" width="12" bestFit="1" customWidth="1"/>
    <col min="21" max="21" width="12.7109375" bestFit="1" customWidth="1"/>
    <col min="22" max="22" width="7.5703125" bestFit="1" customWidth="1"/>
    <col min="23" max="24" width="7.28515625" bestFit="1" customWidth="1"/>
    <col min="25" max="25" width="8.85546875" bestFit="1" customWidth="1"/>
    <col min="26" max="26" width="8" bestFit="1" customWidth="1"/>
    <col min="27" max="27" width="11.28515625" bestFit="1" customWidth="1"/>
    <col min="28" max="28" width="10.140625" bestFit="1" customWidth="1"/>
    <col min="29" max="32" width="8.42578125" bestFit="1" customWidth="1"/>
    <col min="33" max="33" width="6.7109375" bestFit="1" customWidth="1"/>
    <col min="34" max="34" width="7.5703125" bestFit="1" customWidth="1"/>
    <col min="35" max="35" width="5.42578125" bestFit="1" customWidth="1"/>
    <col min="36" max="36" width="6.140625" bestFit="1" customWidth="1"/>
    <col min="37" max="37" width="12.140625" bestFit="1" customWidth="1"/>
    <col min="38" max="38" width="12" bestFit="1" customWidth="1"/>
    <col min="39" max="39" width="11.28515625" bestFit="1" customWidth="1"/>
    <col min="40" max="40" width="13.5703125" bestFit="1" customWidth="1"/>
    <col min="41" max="48" width="11.85546875" bestFit="1" customWidth="1"/>
    <col min="49" max="49" width="6" bestFit="1" customWidth="1"/>
    <col min="50" max="50" width="7.5703125" bestFit="1" customWidth="1"/>
    <col min="51" max="51" width="9" bestFit="1" customWidth="1"/>
    <col min="52" max="52" width="7.140625" bestFit="1" customWidth="1"/>
    <col min="54" max="54" width="7.7109375" bestFit="1" customWidth="1"/>
    <col min="56" max="56" width="7.7109375" bestFit="1" customWidth="1"/>
    <col min="57" max="57" width="6.5703125" bestFit="1" customWidth="1"/>
    <col min="58" max="58" width="7.140625" bestFit="1" customWidth="1"/>
    <col min="59" max="59" width="11.140625" bestFit="1" customWidth="1"/>
    <col min="60" max="60" width="7.28515625" bestFit="1" customWidth="1"/>
    <col min="61" max="61" width="8.85546875" bestFit="1" customWidth="1"/>
    <col min="63" max="63" width="8.42578125" bestFit="1" customWidth="1"/>
    <col min="64" max="64" width="10.28515625" bestFit="1" customWidth="1"/>
    <col min="65" max="65" width="7.85546875" bestFit="1" customWidth="1"/>
    <col min="66" max="66" width="12" bestFit="1" customWidth="1"/>
    <col min="68" max="68" width="7.85546875" bestFit="1" customWidth="1"/>
    <col min="69" max="69" width="8.42578125" bestFit="1" customWidth="1"/>
    <col min="70" max="70" width="11.7109375" bestFit="1" customWidth="1"/>
    <col min="81" max="81" width="11.85546875" bestFit="1" customWidth="1"/>
    <col min="82" max="82" width="5.42578125" bestFit="1" customWidth="1"/>
    <col min="83" max="83" width="7" bestFit="1" customWidth="1"/>
    <col min="84" max="84" width="8.42578125" bestFit="1" customWidth="1"/>
    <col min="85" max="85" width="6" bestFit="1" customWidth="1"/>
    <col min="86" max="86" width="8.42578125" bestFit="1" customWidth="1"/>
    <col min="87" max="87" width="7.28515625" bestFit="1" customWidth="1"/>
    <col min="88" max="88" width="10.140625" bestFit="1" customWidth="1"/>
    <col min="89" max="89" width="7.140625" bestFit="1" customWidth="1"/>
    <col min="90" max="90" width="6" bestFit="1" customWidth="1"/>
    <col min="91" max="91" width="6.5703125" bestFit="1" customWidth="1"/>
    <col min="92" max="92" width="10.5703125" bestFit="1" customWidth="1"/>
  </cols>
  <sheetData>
    <row r="1" spans="1:92" x14ac:dyDescent="0.25">
      <c r="A1" t="s">
        <v>0</v>
      </c>
      <c r="B1" t="s">
        <v>7</v>
      </c>
      <c r="C1" t="s">
        <v>104</v>
      </c>
      <c r="D1" t="s">
        <v>105</v>
      </c>
      <c r="E1" t="s">
        <v>103</v>
      </c>
      <c r="F1" t="s">
        <v>102</v>
      </c>
      <c r="G1" t="s">
        <v>106</v>
      </c>
      <c r="H1" t="s">
        <v>108</v>
      </c>
      <c r="I1" t="s">
        <v>107</v>
      </c>
      <c r="J1" t="s">
        <v>109</v>
      </c>
      <c r="K1" t="s">
        <v>54</v>
      </c>
      <c r="L1" t="s">
        <v>55</v>
      </c>
      <c r="M1" t="s">
        <v>110</v>
      </c>
      <c r="N1" t="s">
        <v>111</v>
      </c>
      <c r="O1" t="s">
        <v>15</v>
      </c>
      <c r="P1" t="s">
        <v>14</v>
      </c>
      <c r="Q1" t="s">
        <v>16</v>
      </c>
      <c r="R1" t="s">
        <v>36</v>
      </c>
      <c r="S1" t="s">
        <v>112</v>
      </c>
      <c r="T1" t="s">
        <v>113</v>
      </c>
      <c r="U1" t="s">
        <v>114</v>
      </c>
      <c r="V1" t="s">
        <v>115</v>
      </c>
      <c r="W1" t="s">
        <v>41</v>
      </c>
      <c r="X1" t="s">
        <v>116</v>
      </c>
      <c r="Y1" t="s">
        <v>43</v>
      </c>
      <c r="Z1" t="s">
        <v>45</v>
      </c>
      <c r="AA1" t="s">
        <v>46</v>
      </c>
      <c r="AB1" t="s">
        <v>44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136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88</v>
      </c>
      <c r="BI1" t="s">
        <v>89</v>
      </c>
      <c r="BJ1" t="s">
        <v>90</v>
      </c>
      <c r="BK1" t="s">
        <v>98</v>
      </c>
      <c r="BL1" t="s">
        <v>91</v>
      </c>
      <c r="BM1" t="s">
        <v>92</v>
      </c>
      <c r="BN1" t="s">
        <v>93</v>
      </c>
      <c r="BO1" t="s">
        <v>97</v>
      </c>
      <c r="BP1" t="s">
        <v>94</v>
      </c>
      <c r="BQ1" t="s">
        <v>95</v>
      </c>
      <c r="BR1" t="s">
        <v>96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99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</row>
    <row r="2" spans="1:92" s="1" customFormat="1" x14ac:dyDescent="0.25">
      <c r="A2" s="1" t="s">
        <v>1</v>
      </c>
      <c r="B2" s="1">
        <v>50</v>
      </c>
      <c r="C2" s="1">
        <v>18</v>
      </c>
      <c r="D2" s="1">
        <v>47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0">
        <v>1.8160000000000001</v>
      </c>
      <c r="N2" s="10">
        <v>2.3079999999999998</v>
      </c>
      <c r="O2" s="1">
        <v>315</v>
      </c>
      <c r="P2" s="1">
        <v>2905</v>
      </c>
      <c r="Q2" s="1">
        <v>838</v>
      </c>
      <c r="R2" s="1">
        <v>73</v>
      </c>
      <c r="S2" s="1">
        <v>2.2999999999999998</v>
      </c>
      <c r="T2" s="1">
        <v>2.64</v>
      </c>
      <c r="U2" s="1">
        <v>3.52</v>
      </c>
      <c r="V2" s="1">
        <v>3.7</v>
      </c>
      <c r="W2" s="1">
        <v>3.84</v>
      </c>
      <c r="X2" s="10">
        <v>4.016</v>
      </c>
      <c r="Y2" s="1">
        <v>3.98</v>
      </c>
      <c r="Z2" s="1">
        <v>3.98</v>
      </c>
      <c r="AA2" s="1">
        <v>3.9</v>
      </c>
      <c r="AB2" s="1">
        <v>3.48</v>
      </c>
      <c r="AC2" s="1">
        <v>3</v>
      </c>
      <c r="AD2" s="1">
        <v>20</v>
      </c>
      <c r="AE2" s="1">
        <v>17</v>
      </c>
      <c r="AF2" s="1">
        <v>5</v>
      </c>
      <c r="AG2" s="1">
        <v>5</v>
      </c>
      <c r="AH2" s="1">
        <v>16</v>
      </c>
      <c r="AI2" s="1">
        <v>34</v>
      </c>
      <c r="AJ2" s="1">
        <v>0</v>
      </c>
      <c r="AK2" s="1">
        <v>18</v>
      </c>
      <c r="AL2" s="1">
        <v>31</v>
      </c>
      <c r="AM2" s="1">
        <v>1</v>
      </c>
      <c r="AN2" s="1">
        <v>0</v>
      </c>
      <c r="AO2" s="1">
        <v>1</v>
      </c>
      <c r="AP2" s="1">
        <v>10</v>
      </c>
      <c r="AQ2" s="1">
        <v>16</v>
      </c>
      <c r="AR2" s="1">
        <v>7</v>
      </c>
      <c r="AS2" s="1">
        <v>5</v>
      </c>
      <c r="AT2" s="1">
        <v>4</v>
      </c>
      <c r="AU2" s="1">
        <v>3</v>
      </c>
      <c r="AV2" s="1">
        <v>4</v>
      </c>
      <c r="AW2" s="1">
        <v>26</v>
      </c>
      <c r="AX2" s="1">
        <v>17</v>
      </c>
      <c r="AY2" s="1">
        <v>21</v>
      </c>
      <c r="AZ2" s="1">
        <v>20</v>
      </c>
      <c r="BA2" s="1">
        <v>21</v>
      </c>
      <c r="BB2" s="1">
        <v>11</v>
      </c>
      <c r="BC2" s="1">
        <v>30</v>
      </c>
      <c r="BD2" s="1">
        <v>16</v>
      </c>
      <c r="BE2" s="1">
        <v>41</v>
      </c>
      <c r="BF2" s="1">
        <v>31</v>
      </c>
      <c r="BG2" s="1">
        <v>16</v>
      </c>
      <c r="BH2" s="1">
        <v>0.52</v>
      </c>
      <c r="BI2" s="1">
        <v>0.34</v>
      </c>
      <c r="BJ2" s="1">
        <v>0.42</v>
      </c>
      <c r="BK2" s="1">
        <v>0.4</v>
      </c>
      <c r="BL2" s="1">
        <v>0.42</v>
      </c>
      <c r="BM2" s="1">
        <v>0.22</v>
      </c>
      <c r="BN2" s="1">
        <v>0.6</v>
      </c>
      <c r="BO2" s="1">
        <v>0.32</v>
      </c>
      <c r="BP2" s="1">
        <v>0.82</v>
      </c>
      <c r="BQ2" s="1">
        <v>0.62</v>
      </c>
      <c r="BR2" s="1">
        <v>0.32</v>
      </c>
      <c r="BS2" s="1">
        <v>24.12</v>
      </c>
      <c r="BT2" s="1">
        <v>26.12</v>
      </c>
      <c r="BU2" s="1">
        <v>25.92</v>
      </c>
      <c r="BV2" s="1">
        <v>23.34</v>
      </c>
      <c r="BW2" s="1">
        <v>25.06</v>
      </c>
      <c r="BX2" s="1">
        <v>26.02</v>
      </c>
      <c r="BY2" s="1">
        <v>24.54</v>
      </c>
      <c r="BZ2" s="1">
        <v>25.52</v>
      </c>
      <c r="CA2" s="1">
        <v>24.3</v>
      </c>
      <c r="CB2" s="1">
        <v>25.82</v>
      </c>
      <c r="CC2" s="1">
        <v>24.24</v>
      </c>
      <c r="CD2" s="1">
        <v>1206</v>
      </c>
      <c r="CE2" s="1">
        <v>1306</v>
      </c>
      <c r="CF2" s="1">
        <v>1296</v>
      </c>
      <c r="CG2" s="1">
        <v>1167</v>
      </c>
      <c r="CH2" s="1">
        <v>1253</v>
      </c>
      <c r="CI2" s="1">
        <v>1301</v>
      </c>
      <c r="CJ2" s="1">
        <v>1227</v>
      </c>
      <c r="CK2" s="1">
        <v>1276</v>
      </c>
      <c r="CL2" s="1">
        <v>1215</v>
      </c>
      <c r="CM2" s="1">
        <v>1291</v>
      </c>
      <c r="CN2" s="1">
        <v>1212</v>
      </c>
    </row>
    <row r="3" spans="1:92" s="2" customFormat="1" x14ac:dyDescent="0.25">
      <c r="A3" s="2" t="s">
        <v>2</v>
      </c>
      <c r="B3" s="2">
        <v>50</v>
      </c>
      <c r="C3" s="2">
        <v>13</v>
      </c>
      <c r="D3" s="2">
        <v>46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1">
        <v>1.9159999999999999</v>
      </c>
      <c r="N3" s="11">
        <v>1.8879999999999999</v>
      </c>
      <c r="O3" s="2">
        <v>219</v>
      </c>
      <c r="P3" s="2">
        <v>1295</v>
      </c>
      <c r="Q3" s="2">
        <v>602</v>
      </c>
      <c r="R3" s="2">
        <v>69.849999999999994</v>
      </c>
      <c r="S3" s="2">
        <v>2.58</v>
      </c>
      <c r="T3" s="2">
        <v>2.82</v>
      </c>
      <c r="U3" s="2">
        <v>3.28</v>
      </c>
      <c r="V3" s="2">
        <v>3.22</v>
      </c>
      <c r="W3" s="2">
        <v>3.32</v>
      </c>
      <c r="X3" s="2">
        <v>3.92</v>
      </c>
      <c r="Y3" s="2">
        <v>3.78</v>
      </c>
      <c r="Z3" s="2">
        <v>3.8</v>
      </c>
      <c r="AA3" s="2">
        <v>3.66</v>
      </c>
      <c r="AB3" s="2">
        <v>3.28</v>
      </c>
      <c r="AC3" s="2">
        <v>0</v>
      </c>
      <c r="AD3" s="2">
        <v>21</v>
      </c>
      <c r="AE3" s="2">
        <v>16</v>
      </c>
      <c r="AF3" s="2">
        <v>6</v>
      </c>
      <c r="AG3" s="2">
        <v>7</v>
      </c>
      <c r="AH3" s="2">
        <v>28</v>
      </c>
      <c r="AI3" s="2">
        <v>22</v>
      </c>
      <c r="AJ3" s="2">
        <v>0</v>
      </c>
      <c r="AK3" s="2">
        <v>25</v>
      </c>
      <c r="AL3" s="2">
        <v>23</v>
      </c>
      <c r="AM3" s="2">
        <v>2</v>
      </c>
      <c r="AN3" s="2">
        <v>0</v>
      </c>
      <c r="AO3" s="2">
        <v>1</v>
      </c>
      <c r="AP3" s="2">
        <v>6</v>
      </c>
      <c r="AQ3" s="2">
        <v>12</v>
      </c>
      <c r="AR3" s="2">
        <v>11</v>
      </c>
      <c r="AS3" s="2">
        <v>7</v>
      </c>
      <c r="AT3" s="2">
        <v>7</v>
      </c>
      <c r="AU3" s="2">
        <v>1</v>
      </c>
      <c r="AV3" s="2">
        <v>5</v>
      </c>
      <c r="AW3" s="2">
        <v>36</v>
      </c>
      <c r="AX3" s="2">
        <v>12</v>
      </c>
      <c r="AY3" s="2">
        <v>13</v>
      </c>
      <c r="AZ3" s="2">
        <v>15</v>
      </c>
      <c r="BA3" s="2">
        <v>15</v>
      </c>
      <c r="BB3" s="2">
        <v>20</v>
      </c>
      <c r="BC3" s="2">
        <v>25</v>
      </c>
      <c r="BD3" s="2">
        <v>13</v>
      </c>
      <c r="BE3" s="2">
        <v>38</v>
      </c>
      <c r="BF3" s="2">
        <v>44</v>
      </c>
      <c r="BG3" s="2">
        <v>19</v>
      </c>
      <c r="BH3" s="2">
        <v>0.72</v>
      </c>
      <c r="BI3" s="2">
        <v>0.24</v>
      </c>
      <c r="BJ3" s="2">
        <v>0.26</v>
      </c>
      <c r="BK3" s="2">
        <v>0.3</v>
      </c>
      <c r="BL3" s="2">
        <v>0.3</v>
      </c>
      <c r="BM3" s="2">
        <v>0.4</v>
      </c>
      <c r="BN3" s="2">
        <v>0.5</v>
      </c>
      <c r="BO3" s="2">
        <v>0.26</v>
      </c>
      <c r="BP3" s="2">
        <v>0.76</v>
      </c>
      <c r="BQ3" s="2">
        <v>0.88</v>
      </c>
      <c r="BR3" s="2">
        <v>0.38</v>
      </c>
      <c r="BS3" s="2">
        <v>19.02</v>
      </c>
      <c r="BT3" s="2">
        <v>25.1</v>
      </c>
      <c r="BU3" s="2">
        <v>28.18</v>
      </c>
      <c r="BV3" s="2">
        <v>24.9</v>
      </c>
      <c r="BW3" s="2">
        <v>26.24</v>
      </c>
      <c r="BX3" s="2">
        <v>25.44</v>
      </c>
      <c r="BY3" s="2">
        <v>26.76</v>
      </c>
      <c r="BZ3" s="2">
        <v>28.58</v>
      </c>
      <c r="CA3" s="2">
        <v>27.52</v>
      </c>
      <c r="CB3" s="2">
        <v>22.54</v>
      </c>
      <c r="CC3" s="2">
        <v>20.72</v>
      </c>
      <c r="CD3" s="2">
        <v>951</v>
      </c>
      <c r="CE3" s="2">
        <v>1255</v>
      </c>
      <c r="CF3" s="2">
        <v>1409</v>
      </c>
      <c r="CG3" s="2">
        <v>1245</v>
      </c>
      <c r="CH3" s="2">
        <v>1312</v>
      </c>
      <c r="CI3" s="2">
        <v>1272</v>
      </c>
      <c r="CJ3" s="2">
        <v>1338</v>
      </c>
      <c r="CK3" s="2">
        <v>1429</v>
      </c>
      <c r="CL3" s="2">
        <v>1376</v>
      </c>
      <c r="CM3" s="2">
        <v>1127</v>
      </c>
      <c r="CN3" s="2">
        <v>1036</v>
      </c>
    </row>
    <row r="4" spans="1:92" s="1" customFormat="1" x14ac:dyDescent="0.25">
      <c r="A4" s="1" t="s">
        <v>3</v>
      </c>
      <c r="B4" s="1">
        <v>50</v>
      </c>
      <c r="C4" s="1">
        <v>15</v>
      </c>
      <c r="D4" s="1">
        <v>42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0">
        <v>1.8640000000000001</v>
      </c>
      <c r="N4" s="10">
        <v>1.88</v>
      </c>
      <c r="O4" s="1">
        <v>179</v>
      </c>
      <c r="P4" s="1">
        <v>1394</v>
      </c>
      <c r="Q4" s="1">
        <v>602</v>
      </c>
      <c r="R4" s="1">
        <v>72.099999999999994</v>
      </c>
      <c r="S4" s="1">
        <v>2.3199999999999998</v>
      </c>
      <c r="T4" s="1">
        <v>2.8</v>
      </c>
      <c r="U4" s="1">
        <v>3.16</v>
      </c>
      <c r="V4" s="1">
        <v>3.4</v>
      </c>
      <c r="W4" s="1">
        <v>3.4</v>
      </c>
      <c r="X4" s="10">
        <v>3.948</v>
      </c>
      <c r="Y4" s="1">
        <v>3.94</v>
      </c>
      <c r="Z4" s="1">
        <v>3.88</v>
      </c>
      <c r="AA4" s="1">
        <v>3.68</v>
      </c>
      <c r="AB4" s="1">
        <v>3.54</v>
      </c>
      <c r="AC4" s="1">
        <v>1</v>
      </c>
      <c r="AD4" s="1">
        <v>26</v>
      </c>
      <c r="AE4" s="1">
        <v>15</v>
      </c>
      <c r="AF4" s="1">
        <v>5</v>
      </c>
      <c r="AG4" s="1">
        <v>3</v>
      </c>
      <c r="AH4" s="1">
        <v>25</v>
      </c>
      <c r="AI4" s="1">
        <v>24</v>
      </c>
      <c r="AJ4" s="1">
        <v>1</v>
      </c>
      <c r="AK4" s="1">
        <v>21</v>
      </c>
      <c r="AL4" s="1">
        <v>25</v>
      </c>
      <c r="AM4" s="1">
        <v>0</v>
      </c>
      <c r="AN4" s="1">
        <v>4</v>
      </c>
      <c r="AO4" s="1">
        <v>2</v>
      </c>
      <c r="AP4" s="1">
        <v>11</v>
      </c>
      <c r="AQ4" s="1">
        <v>10</v>
      </c>
      <c r="AR4" s="1">
        <v>3</v>
      </c>
      <c r="AS4" s="1">
        <v>12</v>
      </c>
      <c r="AT4" s="1">
        <v>5</v>
      </c>
      <c r="AU4" s="1">
        <v>2</v>
      </c>
      <c r="AV4" s="1">
        <v>5</v>
      </c>
      <c r="AW4" s="1">
        <v>14</v>
      </c>
      <c r="AX4" s="1">
        <v>25</v>
      </c>
      <c r="AY4" s="1">
        <v>16</v>
      </c>
      <c r="AZ4" s="1">
        <v>25</v>
      </c>
      <c r="BA4" s="1">
        <v>16</v>
      </c>
      <c r="BB4" s="1">
        <v>12</v>
      </c>
      <c r="BC4" s="1">
        <v>42</v>
      </c>
      <c r="BD4" s="1">
        <v>14</v>
      </c>
      <c r="BE4" s="1">
        <v>51</v>
      </c>
      <c r="BF4" s="1">
        <v>23</v>
      </c>
      <c r="BG4" s="1">
        <v>12</v>
      </c>
      <c r="BH4" s="1">
        <v>0.28000000000000003</v>
      </c>
      <c r="BI4" s="1">
        <v>0.5</v>
      </c>
      <c r="BJ4" s="1">
        <v>0.32</v>
      </c>
      <c r="BK4" s="1">
        <v>0.5</v>
      </c>
      <c r="BL4" s="1">
        <v>0.32</v>
      </c>
      <c r="BM4" s="1">
        <v>0.24</v>
      </c>
      <c r="BN4" s="1">
        <v>0.84</v>
      </c>
      <c r="BO4" s="1">
        <v>0.28000000000000003</v>
      </c>
      <c r="BP4" s="1">
        <v>1.02</v>
      </c>
      <c r="BQ4" s="1">
        <v>0.46</v>
      </c>
      <c r="BR4" s="1">
        <v>0.24</v>
      </c>
      <c r="BS4" s="1">
        <v>27.94</v>
      </c>
      <c r="BT4" s="1">
        <v>22.76</v>
      </c>
      <c r="BU4" s="1">
        <v>23.88</v>
      </c>
      <c r="BV4" s="1">
        <v>25.54</v>
      </c>
      <c r="BW4" s="1">
        <v>26.6</v>
      </c>
      <c r="BX4" s="1">
        <v>26.92</v>
      </c>
      <c r="BY4" s="1">
        <v>22.86</v>
      </c>
      <c r="BZ4" s="1">
        <v>24.12</v>
      </c>
      <c r="CA4" s="1">
        <v>23.58</v>
      </c>
      <c r="CB4" s="1">
        <v>28.36</v>
      </c>
      <c r="CC4" s="1">
        <v>22.44</v>
      </c>
      <c r="CD4" s="1">
        <v>1397</v>
      </c>
      <c r="CE4" s="1">
        <v>1138</v>
      </c>
      <c r="CF4" s="1">
        <v>1194</v>
      </c>
      <c r="CG4" s="1">
        <v>1277</v>
      </c>
      <c r="CH4" s="1">
        <v>1330</v>
      </c>
      <c r="CI4" s="1">
        <v>1346</v>
      </c>
      <c r="CJ4" s="1">
        <v>1143</v>
      </c>
      <c r="CK4" s="1">
        <v>1206</v>
      </c>
      <c r="CL4" s="1">
        <v>1179</v>
      </c>
      <c r="CM4" s="1">
        <v>1418</v>
      </c>
      <c r="CN4" s="1">
        <v>1122</v>
      </c>
    </row>
    <row r="5" spans="1:92" s="3" customFormat="1" x14ac:dyDescent="0.25">
      <c r="A5" s="3" t="s">
        <v>8</v>
      </c>
      <c r="B5" s="3">
        <v>150</v>
      </c>
      <c r="C5" s="3">
        <v>46</v>
      </c>
      <c r="D5" s="3">
        <v>135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2">
        <v>1.8653333333333333</v>
      </c>
      <c r="N5" s="12">
        <v>2.0253333333333332</v>
      </c>
      <c r="O5" s="3">
        <v>179</v>
      </c>
      <c r="P5" s="3">
        <v>2905</v>
      </c>
      <c r="Q5" s="12">
        <v>680.66666666666663</v>
      </c>
      <c r="R5" s="3">
        <v>71.649999999999991</v>
      </c>
      <c r="S5" s="3">
        <v>2.4</v>
      </c>
      <c r="T5" s="12">
        <v>2.7533333333333334</v>
      </c>
      <c r="U5" s="3">
        <v>3.3200000000000003</v>
      </c>
      <c r="V5" s="3">
        <v>3.44</v>
      </c>
      <c r="W5" s="3">
        <v>3.52</v>
      </c>
      <c r="X5" s="12">
        <v>3.9613333333333336</v>
      </c>
      <c r="Y5" s="3">
        <v>3.9</v>
      </c>
      <c r="Z5" s="12">
        <v>3.8866666666666667</v>
      </c>
      <c r="AA5" s="12">
        <v>3.7466666666666666</v>
      </c>
      <c r="AB5" s="12">
        <v>3.4333333333333336</v>
      </c>
      <c r="AC5" s="3">
        <v>4</v>
      </c>
      <c r="AD5" s="3">
        <v>67</v>
      </c>
      <c r="AE5" s="3">
        <v>48</v>
      </c>
      <c r="AF5" s="3">
        <v>16</v>
      </c>
      <c r="AG5" s="3">
        <v>15</v>
      </c>
      <c r="AH5" s="3">
        <v>69</v>
      </c>
      <c r="AI5" s="3">
        <v>80</v>
      </c>
      <c r="AJ5" s="3">
        <v>1</v>
      </c>
      <c r="AK5" s="3">
        <v>64</v>
      </c>
      <c r="AL5" s="3">
        <v>79</v>
      </c>
      <c r="AM5" s="3">
        <v>3</v>
      </c>
      <c r="AN5" s="3">
        <v>4</v>
      </c>
      <c r="AO5" s="3">
        <v>4</v>
      </c>
      <c r="AP5" s="3">
        <v>27</v>
      </c>
      <c r="AQ5" s="3">
        <v>38</v>
      </c>
      <c r="AR5" s="3">
        <v>21</v>
      </c>
      <c r="AS5" s="3">
        <v>24</v>
      </c>
      <c r="AT5" s="3">
        <v>16</v>
      </c>
      <c r="AU5" s="3">
        <v>6</v>
      </c>
      <c r="AV5" s="3">
        <v>14</v>
      </c>
      <c r="AW5" s="3">
        <v>76</v>
      </c>
      <c r="AX5" s="3">
        <v>54</v>
      </c>
      <c r="AY5" s="3">
        <v>50</v>
      </c>
      <c r="AZ5" s="3">
        <v>60</v>
      </c>
      <c r="BA5" s="3">
        <v>52</v>
      </c>
      <c r="BB5" s="3">
        <v>43</v>
      </c>
      <c r="BC5" s="3">
        <v>97</v>
      </c>
      <c r="BD5" s="3">
        <v>43</v>
      </c>
      <c r="BE5" s="3">
        <v>130</v>
      </c>
      <c r="BF5" s="3">
        <v>98</v>
      </c>
      <c r="BG5" s="3">
        <v>47</v>
      </c>
      <c r="BH5" s="12">
        <v>0.50666666666666671</v>
      </c>
      <c r="BI5" s="3">
        <v>0.36000000000000004</v>
      </c>
      <c r="BJ5" s="12">
        <v>0.33333333333333331</v>
      </c>
      <c r="BK5" s="3">
        <v>0.39999999999999997</v>
      </c>
      <c r="BL5" s="12">
        <v>0.34666666666666668</v>
      </c>
      <c r="BM5" s="12">
        <v>0.28666666666666668</v>
      </c>
      <c r="BN5" s="12">
        <v>0.64666666666666661</v>
      </c>
      <c r="BO5" s="12">
        <v>0.28666666666666668</v>
      </c>
      <c r="BP5" s="12">
        <v>0.8666666666666667</v>
      </c>
      <c r="BQ5" s="12">
        <v>0.65333333333333332</v>
      </c>
      <c r="BR5" s="12">
        <v>0.3133333333333333</v>
      </c>
      <c r="BS5" s="12">
        <v>23.693333333333332</v>
      </c>
      <c r="BT5" s="12">
        <v>24.66</v>
      </c>
      <c r="BU5" s="12">
        <v>25.993333333333336</v>
      </c>
      <c r="BV5" s="12">
        <v>24.593333333333334</v>
      </c>
      <c r="BW5" s="12">
        <v>25.966666666666669</v>
      </c>
      <c r="BX5" s="12">
        <v>26.126666666666665</v>
      </c>
      <c r="BY5" s="12">
        <v>24.72</v>
      </c>
      <c r="BZ5" s="12">
        <v>26.073333333333334</v>
      </c>
      <c r="CA5" s="12">
        <v>25.133333333333336</v>
      </c>
      <c r="CB5" s="12">
        <v>25.573333333333334</v>
      </c>
      <c r="CC5" s="12">
        <v>22.466666666666665</v>
      </c>
      <c r="CD5" s="3">
        <v>3554</v>
      </c>
      <c r="CE5" s="3">
        <v>3699</v>
      </c>
      <c r="CF5" s="3">
        <v>3899</v>
      </c>
      <c r="CG5" s="3">
        <v>3689</v>
      </c>
      <c r="CH5" s="3">
        <v>3895</v>
      </c>
      <c r="CI5" s="3">
        <v>3919</v>
      </c>
      <c r="CJ5" s="3">
        <v>3708</v>
      </c>
      <c r="CK5" s="3">
        <v>3911</v>
      </c>
      <c r="CL5" s="3">
        <v>3770</v>
      </c>
      <c r="CM5" s="3">
        <v>3836</v>
      </c>
      <c r="CN5" s="3">
        <v>3370</v>
      </c>
    </row>
    <row r="6" spans="1:92" s="4" customFormat="1" x14ac:dyDescent="0.25">
      <c r="A6" s="4" t="s">
        <v>4</v>
      </c>
      <c r="B6" s="4">
        <v>50</v>
      </c>
      <c r="C6" s="4">
        <v>11</v>
      </c>
      <c r="D6" s="4">
        <v>47</v>
      </c>
      <c r="E6" s="13">
        <v>7.6319999999999997</v>
      </c>
      <c r="F6" s="13">
        <v>4.8360000000000003</v>
      </c>
      <c r="G6" s="13">
        <v>2.7959999999999998</v>
      </c>
      <c r="H6" s="13">
        <v>4.8360000000000003</v>
      </c>
      <c r="I6" s="13">
        <v>0.94799999999999995</v>
      </c>
      <c r="J6" s="4">
        <v>15</v>
      </c>
      <c r="K6" s="4">
        <v>25</v>
      </c>
      <c r="L6" s="4">
        <v>10</v>
      </c>
      <c r="M6" s="13">
        <v>1.54</v>
      </c>
      <c r="N6" s="13">
        <v>1.6359999999999999</v>
      </c>
      <c r="O6" s="4">
        <v>306</v>
      </c>
      <c r="P6" s="4">
        <v>2035</v>
      </c>
      <c r="Q6" s="4">
        <v>857</v>
      </c>
      <c r="R6" s="4">
        <v>62</v>
      </c>
      <c r="S6" s="4">
        <v>2.86</v>
      </c>
      <c r="T6" s="4">
        <v>3.08</v>
      </c>
      <c r="U6" s="4">
        <v>3.34</v>
      </c>
      <c r="V6" s="4">
        <v>3.28</v>
      </c>
      <c r="W6" s="4">
        <v>3.58</v>
      </c>
      <c r="X6" s="13">
        <v>3.7440000000000002</v>
      </c>
      <c r="Y6" s="4">
        <v>3.76</v>
      </c>
      <c r="Z6" s="4">
        <v>3.76</v>
      </c>
      <c r="AA6" s="4">
        <v>3.4</v>
      </c>
      <c r="AB6" s="4">
        <v>3.2</v>
      </c>
      <c r="AC6" s="4">
        <v>1</v>
      </c>
      <c r="AD6" s="4">
        <v>23</v>
      </c>
      <c r="AE6" s="4">
        <v>15</v>
      </c>
      <c r="AF6" s="4">
        <v>8</v>
      </c>
      <c r="AG6" s="4">
        <v>3</v>
      </c>
      <c r="AH6" s="4">
        <v>25</v>
      </c>
      <c r="AI6" s="4">
        <v>23</v>
      </c>
      <c r="AJ6" s="4">
        <v>2</v>
      </c>
      <c r="AK6" s="4">
        <v>21</v>
      </c>
      <c r="AL6" s="4">
        <v>25</v>
      </c>
      <c r="AM6" s="4">
        <v>1</v>
      </c>
      <c r="AN6" s="4">
        <v>3</v>
      </c>
      <c r="AO6" s="4">
        <v>2</v>
      </c>
      <c r="AP6" s="4">
        <v>9</v>
      </c>
      <c r="AQ6" s="4">
        <v>11</v>
      </c>
      <c r="AR6" s="4">
        <v>8</v>
      </c>
      <c r="AS6" s="4">
        <v>6</v>
      </c>
      <c r="AT6" s="4">
        <v>9</v>
      </c>
      <c r="AU6" s="4">
        <v>4</v>
      </c>
      <c r="AV6" s="4">
        <v>1</v>
      </c>
      <c r="AW6" s="4">
        <v>29</v>
      </c>
      <c r="AX6" s="4">
        <v>5</v>
      </c>
      <c r="AY6" s="4">
        <v>13</v>
      </c>
      <c r="AZ6" s="4">
        <v>28</v>
      </c>
      <c r="BA6" s="4">
        <v>26</v>
      </c>
      <c r="BB6" s="4">
        <v>13</v>
      </c>
      <c r="BC6" s="4">
        <v>27</v>
      </c>
      <c r="BD6" s="4">
        <v>11</v>
      </c>
      <c r="BE6" s="4">
        <v>60</v>
      </c>
      <c r="BF6" s="4">
        <v>32</v>
      </c>
      <c r="BG6" s="4">
        <v>6</v>
      </c>
      <c r="BH6" s="4">
        <v>0.57999999999999996</v>
      </c>
      <c r="BI6" s="4">
        <v>0.1</v>
      </c>
      <c r="BJ6" s="4">
        <v>0.26</v>
      </c>
      <c r="BK6" s="4">
        <v>0.56000000000000005</v>
      </c>
      <c r="BL6" s="4">
        <v>0.52</v>
      </c>
      <c r="BM6" s="4">
        <v>0.26</v>
      </c>
      <c r="BN6" s="4">
        <v>0.54</v>
      </c>
      <c r="BO6" s="4">
        <v>0.22</v>
      </c>
      <c r="BP6" s="4">
        <v>1.2</v>
      </c>
      <c r="BQ6" s="4">
        <v>0.64</v>
      </c>
      <c r="BR6" s="4">
        <v>0.12</v>
      </c>
      <c r="BS6" s="4">
        <v>24.88</v>
      </c>
      <c r="BT6" s="4">
        <v>29.04</v>
      </c>
      <c r="BU6" s="4">
        <v>27.74</v>
      </c>
      <c r="BV6" s="4">
        <v>24.26</v>
      </c>
      <c r="BW6" s="4">
        <v>22.08</v>
      </c>
      <c r="BX6" s="4">
        <v>24.72</v>
      </c>
      <c r="BY6" s="4">
        <v>23.68</v>
      </c>
      <c r="BZ6" s="4">
        <v>27.38</v>
      </c>
      <c r="CA6" s="4">
        <v>19.54</v>
      </c>
      <c r="CB6" s="4">
        <v>21.98</v>
      </c>
      <c r="CC6" s="4">
        <v>29.7</v>
      </c>
      <c r="CD6" s="4">
        <v>1244</v>
      </c>
      <c r="CE6" s="4">
        <v>1452</v>
      </c>
      <c r="CF6" s="4">
        <v>1387</v>
      </c>
      <c r="CG6" s="4">
        <v>1213</v>
      </c>
      <c r="CH6" s="4">
        <v>1104</v>
      </c>
      <c r="CI6" s="4">
        <v>1236</v>
      </c>
      <c r="CJ6" s="4">
        <v>1184</v>
      </c>
      <c r="CK6" s="4">
        <v>1369</v>
      </c>
      <c r="CL6" s="4">
        <v>977</v>
      </c>
      <c r="CM6" s="4">
        <v>1099</v>
      </c>
      <c r="CN6" s="4">
        <v>1485</v>
      </c>
    </row>
    <row r="7" spans="1:92" s="5" customFormat="1" x14ac:dyDescent="0.25">
      <c r="A7" s="5" t="s">
        <v>5</v>
      </c>
      <c r="B7" s="5">
        <v>50</v>
      </c>
      <c r="C7" s="5">
        <v>14</v>
      </c>
      <c r="D7" s="5">
        <v>42</v>
      </c>
      <c r="E7" s="14">
        <v>5.0880000000000001</v>
      </c>
      <c r="F7" s="14">
        <v>3.9239999999999999</v>
      </c>
      <c r="G7" s="14">
        <v>1.1639999999999999</v>
      </c>
      <c r="H7" s="14">
        <v>3.9239999999999999</v>
      </c>
      <c r="I7" s="14">
        <v>0.496</v>
      </c>
      <c r="J7" s="5">
        <v>15</v>
      </c>
      <c r="K7" s="5">
        <v>28</v>
      </c>
      <c r="L7" s="5">
        <v>7</v>
      </c>
      <c r="M7" s="14">
        <v>1.5840000000000001</v>
      </c>
      <c r="N7" s="14">
        <v>1.276</v>
      </c>
      <c r="O7" s="5">
        <v>295</v>
      </c>
      <c r="P7" s="5">
        <v>2843.5</v>
      </c>
      <c r="Q7" s="5">
        <v>937</v>
      </c>
      <c r="R7" s="5">
        <v>61.2</v>
      </c>
      <c r="S7" s="5">
        <v>2.94</v>
      </c>
      <c r="T7" s="5">
        <v>2.9</v>
      </c>
      <c r="U7" s="5">
        <v>3.3</v>
      </c>
      <c r="V7" s="5">
        <v>3.22</v>
      </c>
      <c r="W7" s="5">
        <v>3.6</v>
      </c>
      <c r="X7" s="5">
        <v>4.08</v>
      </c>
      <c r="Y7" s="5">
        <v>3.5</v>
      </c>
      <c r="Z7" s="5">
        <v>3.74</v>
      </c>
      <c r="AA7" s="5">
        <v>3.58</v>
      </c>
      <c r="AB7" s="5">
        <v>3.42</v>
      </c>
      <c r="AC7" s="5">
        <v>2</v>
      </c>
      <c r="AD7" s="5">
        <v>21</v>
      </c>
      <c r="AE7" s="5">
        <v>12</v>
      </c>
      <c r="AF7" s="5">
        <v>8</v>
      </c>
      <c r="AG7" s="5">
        <v>5</v>
      </c>
      <c r="AH7" s="5">
        <v>20</v>
      </c>
      <c r="AI7" s="5">
        <v>30</v>
      </c>
      <c r="AJ7" s="5">
        <v>0</v>
      </c>
      <c r="AK7" s="5">
        <v>16</v>
      </c>
      <c r="AL7" s="5">
        <v>31</v>
      </c>
      <c r="AM7" s="5">
        <v>0</v>
      </c>
      <c r="AN7" s="5">
        <v>3</v>
      </c>
      <c r="AO7" s="5">
        <v>2</v>
      </c>
      <c r="AP7" s="5">
        <v>9</v>
      </c>
      <c r="AQ7" s="5">
        <v>15</v>
      </c>
      <c r="AR7" s="5">
        <v>10</v>
      </c>
      <c r="AS7" s="5">
        <v>7</v>
      </c>
      <c r="AT7" s="5">
        <v>3</v>
      </c>
      <c r="AU7" s="5">
        <v>2</v>
      </c>
      <c r="AV7" s="5">
        <v>2</v>
      </c>
      <c r="AW7" s="5">
        <v>21</v>
      </c>
      <c r="AX7" s="5">
        <v>21</v>
      </c>
      <c r="AY7" s="5">
        <v>6</v>
      </c>
      <c r="AZ7" s="5">
        <v>19</v>
      </c>
      <c r="BA7" s="5">
        <v>20</v>
      </c>
      <c r="BB7" s="5">
        <v>30</v>
      </c>
      <c r="BC7" s="5">
        <v>33</v>
      </c>
      <c r="BD7" s="5">
        <v>17</v>
      </c>
      <c r="BE7" s="5">
        <v>37</v>
      </c>
      <c r="BF7" s="5">
        <v>40</v>
      </c>
      <c r="BG7" s="5">
        <v>6</v>
      </c>
      <c r="BH7" s="5">
        <v>0.42</v>
      </c>
      <c r="BI7" s="5">
        <v>0.42</v>
      </c>
      <c r="BJ7" s="5">
        <v>0.12</v>
      </c>
      <c r="BK7" s="5">
        <v>0.38</v>
      </c>
      <c r="BL7" s="5">
        <v>0.4</v>
      </c>
      <c r="BM7" s="5">
        <v>0.6</v>
      </c>
      <c r="BN7" s="5">
        <v>0.66</v>
      </c>
      <c r="BO7" s="5">
        <v>0.34</v>
      </c>
      <c r="BP7" s="5">
        <v>0.74</v>
      </c>
      <c r="BQ7" s="5">
        <v>0.8</v>
      </c>
      <c r="BR7" s="5">
        <v>0.12</v>
      </c>
      <c r="BS7" s="5">
        <v>20.9</v>
      </c>
      <c r="BT7" s="5">
        <v>24.96</v>
      </c>
      <c r="BU7" s="5">
        <v>25.54</v>
      </c>
      <c r="BV7" s="5">
        <v>25.34</v>
      </c>
      <c r="BW7" s="5">
        <v>22.22</v>
      </c>
      <c r="BX7" s="5">
        <v>23.5</v>
      </c>
      <c r="BY7" s="5">
        <v>21.84</v>
      </c>
      <c r="BZ7" s="5">
        <v>31.14</v>
      </c>
      <c r="CA7" s="5">
        <v>21.7</v>
      </c>
      <c r="CB7" s="5">
        <v>24.02</v>
      </c>
      <c r="CC7" s="5">
        <v>33.840000000000003</v>
      </c>
      <c r="CD7" s="5">
        <v>1045</v>
      </c>
      <c r="CE7" s="5">
        <v>1248</v>
      </c>
      <c r="CF7" s="5">
        <v>1277</v>
      </c>
      <c r="CG7" s="5">
        <v>1267</v>
      </c>
      <c r="CH7" s="5">
        <v>1111</v>
      </c>
      <c r="CI7" s="5">
        <v>1175</v>
      </c>
      <c r="CJ7" s="5">
        <v>1092</v>
      </c>
      <c r="CK7" s="5">
        <v>1557</v>
      </c>
      <c r="CL7" s="5">
        <v>1085</v>
      </c>
      <c r="CM7" s="5">
        <v>1201</v>
      </c>
      <c r="CN7" s="5">
        <v>1692</v>
      </c>
    </row>
    <row r="8" spans="1:92" s="4" customFormat="1" x14ac:dyDescent="0.25">
      <c r="A8" s="4" t="s">
        <v>6</v>
      </c>
      <c r="B8" s="4">
        <v>50</v>
      </c>
      <c r="C8" s="4">
        <v>10</v>
      </c>
      <c r="D8" s="4">
        <v>38</v>
      </c>
      <c r="E8" s="13">
        <v>4.6239999999999997</v>
      </c>
      <c r="F8" s="13">
        <v>3.3879999999999999</v>
      </c>
      <c r="G8" s="13">
        <v>1.236</v>
      </c>
      <c r="H8" s="13">
        <v>3.3879999999999999</v>
      </c>
      <c r="I8" s="13">
        <v>0.35599999999999998</v>
      </c>
      <c r="J8" s="4">
        <v>21</v>
      </c>
      <c r="K8" s="4">
        <v>23</v>
      </c>
      <c r="L8" s="4">
        <v>6</v>
      </c>
      <c r="M8" s="13">
        <v>1.6279999999999999</v>
      </c>
      <c r="N8" s="13">
        <v>1.6240000000000001</v>
      </c>
      <c r="O8" s="4">
        <v>198</v>
      </c>
      <c r="P8" s="4">
        <v>1985</v>
      </c>
      <c r="Q8" s="4">
        <v>732.5</v>
      </c>
      <c r="R8" s="4">
        <v>66.3</v>
      </c>
      <c r="S8" s="4">
        <v>2.78</v>
      </c>
      <c r="T8" s="4">
        <v>3</v>
      </c>
      <c r="U8" s="4">
        <v>3.58</v>
      </c>
      <c r="V8" s="4">
        <v>3.5</v>
      </c>
      <c r="W8" s="4">
        <v>3.48</v>
      </c>
      <c r="X8" s="13">
        <v>3.952</v>
      </c>
      <c r="Y8" s="4">
        <v>3.82</v>
      </c>
      <c r="Z8" s="4">
        <v>3.72</v>
      </c>
      <c r="AA8" s="4">
        <v>3.64</v>
      </c>
      <c r="AB8" s="4">
        <v>3.6</v>
      </c>
      <c r="AC8" s="4">
        <v>1</v>
      </c>
      <c r="AD8" s="4">
        <v>27</v>
      </c>
      <c r="AE8" s="4">
        <v>10</v>
      </c>
      <c r="AF8" s="4">
        <v>8</v>
      </c>
      <c r="AG8" s="4">
        <v>4</v>
      </c>
      <c r="AH8" s="4">
        <v>23</v>
      </c>
      <c r="AI8" s="4">
        <v>27</v>
      </c>
      <c r="AJ8" s="4">
        <v>0</v>
      </c>
      <c r="AK8" s="4">
        <v>22</v>
      </c>
      <c r="AL8" s="4">
        <v>26</v>
      </c>
      <c r="AM8" s="4">
        <v>1</v>
      </c>
      <c r="AN8" s="4">
        <v>0</v>
      </c>
      <c r="AO8" s="4">
        <v>0</v>
      </c>
      <c r="AP8" s="4">
        <v>6</v>
      </c>
      <c r="AQ8" s="4">
        <v>17</v>
      </c>
      <c r="AR8" s="4">
        <v>10</v>
      </c>
      <c r="AS8" s="4">
        <v>8</v>
      </c>
      <c r="AT8" s="4">
        <v>2</v>
      </c>
      <c r="AU8" s="4">
        <v>2</v>
      </c>
      <c r="AV8" s="4">
        <v>5</v>
      </c>
      <c r="AW8" s="4">
        <v>23</v>
      </c>
      <c r="AX8" s="4">
        <v>15</v>
      </c>
      <c r="AY8" s="4">
        <v>15</v>
      </c>
      <c r="AZ8" s="4">
        <v>19</v>
      </c>
      <c r="BA8" s="4">
        <v>20</v>
      </c>
      <c r="BB8" s="4">
        <v>17</v>
      </c>
      <c r="BC8" s="4">
        <v>34</v>
      </c>
      <c r="BD8" s="4">
        <v>9</v>
      </c>
      <c r="BE8" s="4">
        <v>51</v>
      </c>
      <c r="BF8" s="4">
        <v>40</v>
      </c>
      <c r="BG8" s="4">
        <v>7</v>
      </c>
      <c r="BH8" s="4">
        <v>0.46</v>
      </c>
      <c r="BI8" s="4">
        <v>0.3</v>
      </c>
      <c r="BJ8" s="4">
        <v>0.3</v>
      </c>
      <c r="BK8" s="4">
        <v>0.38</v>
      </c>
      <c r="BL8" s="4">
        <v>0.4</v>
      </c>
      <c r="BM8" s="4">
        <v>0.34</v>
      </c>
      <c r="BN8" s="4">
        <v>0.68</v>
      </c>
      <c r="BO8" s="4">
        <v>0.18</v>
      </c>
      <c r="BP8" s="4">
        <v>1.02</v>
      </c>
      <c r="BQ8" s="4">
        <v>0.8</v>
      </c>
      <c r="BR8" s="4">
        <v>0.14000000000000001</v>
      </c>
      <c r="BS8" s="4">
        <v>27.34</v>
      </c>
      <c r="BT8" s="4">
        <v>25.3</v>
      </c>
      <c r="BU8" s="4">
        <v>31.82</v>
      </c>
      <c r="BV8" s="4">
        <v>24</v>
      </c>
      <c r="BW8" s="4">
        <v>22.78</v>
      </c>
      <c r="BX8" s="4">
        <v>24.94</v>
      </c>
      <c r="BY8" s="4">
        <v>21.76</v>
      </c>
      <c r="BZ8" s="4">
        <v>28.78</v>
      </c>
      <c r="CA8" s="4">
        <v>16.739999999999998</v>
      </c>
      <c r="CB8" s="4">
        <v>21.06</v>
      </c>
      <c r="CC8" s="4">
        <v>30.48</v>
      </c>
      <c r="CD8" s="4">
        <v>1367</v>
      </c>
      <c r="CE8" s="4">
        <v>1265</v>
      </c>
      <c r="CF8" s="4">
        <v>1591</v>
      </c>
      <c r="CG8" s="4">
        <v>1200</v>
      </c>
      <c r="CH8" s="4">
        <v>1139</v>
      </c>
      <c r="CI8" s="4">
        <v>1247</v>
      </c>
      <c r="CJ8" s="4">
        <v>1088</v>
      </c>
      <c r="CK8" s="4">
        <v>1439</v>
      </c>
      <c r="CL8" s="4">
        <v>837</v>
      </c>
      <c r="CM8" s="4">
        <v>1053</v>
      </c>
      <c r="CN8" s="4">
        <v>1524</v>
      </c>
    </row>
    <row r="9" spans="1:92" s="6" customFormat="1" x14ac:dyDescent="0.25">
      <c r="A9" s="6" t="s">
        <v>9</v>
      </c>
      <c r="B9" s="6">
        <v>150</v>
      </c>
      <c r="C9" s="6">
        <v>35</v>
      </c>
      <c r="D9" s="6">
        <v>127</v>
      </c>
      <c r="E9" s="15">
        <v>5.7813333333333325</v>
      </c>
      <c r="F9" s="15">
        <v>4.0493333333333332</v>
      </c>
      <c r="G9" s="15">
        <v>1.732</v>
      </c>
      <c r="H9" s="15">
        <v>4.0493333333333332</v>
      </c>
      <c r="I9" s="15">
        <v>0.6</v>
      </c>
      <c r="J9" s="6">
        <v>56</v>
      </c>
      <c r="K9" s="6">
        <v>76</v>
      </c>
      <c r="L9" s="6">
        <v>23</v>
      </c>
      <c r="M9" s="15">
        <v>1.5839999999999999</v>
      </c>
      <c r="N9" s="15">
        <v>1.5119999999999998</v>
      </c>
      <c r="O9" s="6">
        <v>198</v>
      </c>
      <c r="P9" s="6">
        <v>2843</v>
      </c>
      <c r="Q9" s="15">
        <v>842.16666666666663</v>
      </c>
      <c r="R9" s="15">
        <v>63.166666666666664</v>
      </c>
      <c r="S9" s="6">
        <v>2.86</v>
      </c>
      <c r="T9" s="15">
        <v>2.9933333333333336</v>
      </c>
      <c r="U9" s="15">
        <v>3.4066666666666663</v>
      </c>
      <c r="V9" s="15">
        <v>3.3333333333333335</v>
      </c>
      <c r="W9" s="15">
        <v>3.5533333333333332</v>
      </c>
      <c r="X9" s="15">
        <v>3.9253333333333331</v>
      </c>
      <c r="Y9" s="15">
        <v>3.6933333333333334</v>
      </c>
      <c r="Z9" s="6">
        <v>3.74</v>
      </c>
      <c r="AA9" s="6">
        <v>3.5400000000000005</v>
      </c>
      <c r="AB9" s="15">
        <v>3.4066666666666667</v>
      </c>
      <c r="AC9" s="6">
        <v>4</v>
      </c>
      <c r="AD9" s="6">
        <v>71</v>
      </c>
      <c r="AE9" s="6">
        <v>37</v>
      </c>
      <c r="AF9" s="6">
        <v>24</v>
      </c>
      <c r="AG9" s="6">
        <v>12</v>
      </c>
      <c r="AH9" s="6">
        <v>68</v>
      </c>
      <c r="AI9" s="6">
        <v>80</v>
      </c>
      <c r="AJ9" s="6">
        <v>2</v>
      </c>
      <c r="AK9" s="6">
        <v>59</v>
      </c>
      <c r="AL9" s="6">
        <v>82</v>
      </c>
      <c r="AM9" s="6">
        <v>2</v>
      </c>
      <c r="AN9" s="6">
        <v>6</v>
      </c>
      <c r="AO9" s="6">
        <v>4</v>
      </c>
      <c r="AP9" s="6">
        <v>24</v>
      </c>
      <c r="AQ9" s="6">
        <v>43</v>
      </c>
      <c r="AR9" s="6">
        <v>28</v>
      </c>
      <c r="AS9" s="6">
        <v>21</v>
      </c>
      <c r="AT9" s="6">
        <v>14</v>
      </c>
      <c r="AU9" s="6">
        <v>8</v>
      </c>
      <c r="AV9" s="6">
        <v>8</v>
      </c>
      <c r="AW9" s="6">
        <v>73</v>
      </c>
      <c r="AX9" s="6">
        <v>41</v>
      </c>
      <c r="AY9" s="6">
        <v>34</v>
      </c>
      <c r="AZ9" s="6">
        <v>66</v>
      </c>
      <c r="BA9" s="6">
        <v>66</v>
      </c>
      <c r="BB9" s="6">
        <v>60</v>
      </c>
      <c r="BC9" s="6">
        <v>94</v>
      </c>
      <c r="BD9" s="6">
        <v>37</v>
      </c>
      <c r="BE9" s="6">
        <v>148</v>
      </c>
      <c r="BF9" s="6">
        <v>112</v>
      </c>
      <c r="BG9" s="6">
        <v>19</v>
      </c>
      <c r="BH9" s="15">
        <v>0.48666666666666664</v>
      </c>
      <c r="BI9" s="15">
        <v>0.27333333333333337</v>
      </c>
      <c r="BJ9" s="15">
        <v>0.22666666666666666</v>
      </c>
      <c r="BK9" s="6">
        <v>0.44</v>
      </c>
      <c r="BL9" s="6">
        <v>0.44</v>
      </c>
      <c r="BM9" s="6">
        <v>0.39999999999999997</v>
      </c>
      <c r="BN9" s="15">
        <v>0.62666666666666682</v>
      </c>
      <c r="BO9" s="15">
        <v>0.24666666666666667</v>
      </c>
      <c r="BP9" s="15">
        <v>0.98666666666666669</v>
      </c>
      <c r="BQ9" s="15">
        <v>0.7466666666666667</v>
      </c>
      <c r="BR9" s="15">
        <v>0.12666666666666668</v>
      </c>
      <c r="BS9" s="15">
        <v>24.373333333333335</v>
      </c>
      <c r="BT9" s="15">
        <v>26.433333333333334</v>
      </c>
      <c r="BU9" s="15">
        <v>28.366666666666664</v>
      </c>
      <c r="BV9" s="15">
        <v>24.533333333333331</v>
      </c>
      <c r="BW9" s="6">
        <v>22.36</v>
      </c>
      <c r="BX9" s="15">
        <v>24.386666666666667</v>
      </c>
      <c r="BY9" s="15">
        <v>22.426666666666666</v>
      </c>
      <c r="BZ9" s="6">
        <v>29.099999999999998</v>
      </c>
      <c r="CA9" s="15">
        <v>19.326666666666664</v>
      </c>
      <c r="CB9" s="15">
        <v>22.353333333333335</v>
      </c>
      <c r="CC9" s="6">
        <v>31.340000000000003</v>
      </c>
      <c r="CD9" s="6">
        <v>3656</v>
      </c>
      <c r="CE9" s="6">
        <v>3965</v>
      </c>
      <c r="CF9" s="6">
        <v>4255</v>
      </c>
      <c r="CG9" s="6">
        <v>3680</v>
      </c>
      <c r="CH9" s="6">
        <v>3354</v>
      </c>
      <c r="CI9" s="6">
        <v>3658</v>
      </c>
      <c r="CJ9" s="6">
        <v>3364</v>
      </c>
      <c r="CK9" s="6">
        <v>4365</v>
      </c>
      <c r="CL9" s="6">
        <v>2899</v>
      </c>
      <c r="CM9" s="6">
        <v>3353</v>
      </c>
      <c r="CN9" s="6">
        <v>4701</v>
      </c>
    </row>
    <row r="10" spans="1:92" s="8" customFormat="1" x14ac:dyDescent="0.25">
      <c r="A10" s="8">
        <v>1</v>
      </c>
      <c r="B10" s="8">
        <v>100</v>
      </c>
      <c r="C10" s="8">
        <v>29</v>
      </c>
      <c r="D10" s="8">
        <v>94</v>
      </c>
      <c r="E10" s="16">
        <v>3.8159999999999998</v>
      </c>
      <c r="F10" s="16">
        <v>2.4180000000000001</v>
      </c>
      <c r="G10" s="16">
        <v>1.3979999999999999</v>
      </c>
      <c r="H10" s="16">
        <v>2.4180000000000001</v>
      </c>
      <c r="I10" s="16">
        <v>0.47399999999999998</v>
      </c>
      <c r="J10" s="8">
        <v>15</v>
      </c>
      <c r="K10" s="8">
        <v>25</v>
      </c>
      <c r="L10" s="8">
        <v>10</v>
      </c>
      <c r="M10" s="16">
        <v>1.6779999999999999</v>
      </c>
      <c r="N10" s="16">
        <v>1.972</v>
      </c>
      <c r="O10" s="8">
        <v>306</v>
      </c>
      <c r="P10" s="8">
        <v>2905</v>
      </c>
      <c r="Q10" s="8">
        <v>847.5</v>
      </c>
      <c r="R10" s="8">
        <v>67.5</v>
      </c>
      <c r="S10" s="8">
        <v>2.58</v>
      </c>
      <c r="T10" s="8">
        <v>2.8600000000000003</v>
      </c>
      <c r="U10" s="8">
        <v>3.4299999999999997</v>
      </c>
      <c r="V10" s="8">
        <v>3.49</v>
      </c>
      <c r="W10" s="8">
        <v>3.71</v>
      </c>
      <c r="X10" s="8">
        <v>3.88</v>
      </c>
      <c r="Y10" s="8">
        <v>3.87</v>
      </c>
      <c r="Z10" s="8">
        <v>3.87</v>
      </c>
      <c r="AA10" s="8">
        <v>3.65</v>
      </c>
      <c r="AB10" s="8">
        <v>3.34</v>
      </c>
      <c r="AC10" s="8">
        <v>4</v>
      </c>
      <c r="AD10" s="8">
        <v>43</v>
      </c>
      <c r="AE10" s="8">
        <v>32</v>
      </c>
      <c r="AF10" s="8">
        <v>13</v>
      </c>
      <c r="AG10" s="8">
        <v>8</v>
      </c>
      <c r="AH10" s="8">
        <v>41</v>
      </c>
      <c r="AI10" s="8">
        <v>57</v>
      </c>
      <c r="AJ10" s="8">
        <v>2</v>
      </c>
      <c r="AK10" s="8">
        <v>39</v>
      </c>
      <c r="AL10" s="8">
        <v>56</v>
      </c>
      <c r="AM10" s="8">
        <v>2</v>
      </c>
      <c r="AN10" s="8">
        <v>3</v>
      </c>
      <c r="AO10" s="8">
        <v>3</v>
      </c>
      <c r="AP10" s="8">
        <v>19</v>
      </c>
      <c r="AQ10" s="8">
        <v>27</v>
      </c>
      <c r="AR10" s="8">
        <v>15</v>
      </c>
      <c r="AS10" s="8">
        <v>11</v>
      </c>
      <c r="AT10" s="8">
        <v>13</v>
      </c>
      <c r="AU10" s="8">
        <v>7</v>
      </c>
      <c r="AV10" s="8">
        <v>5</v>
      </c>
      <c r="AW10" s="8">
        <v>55</v>
      </c>
      <c r="AX10" s="8">
        <v>22</v>
      </c>
      <c r="AY10" s="8">
        <v>34</v>
      </c>
      <c r="AZ10" s="8">
        <v>48</v>
      </c>
      <c r="BA10" s="8">
        <v>47</v>
      </c>
      <c r="BB10" s="8">
        <v>24</v>
      </c>
      <c r="BC10" s="8">
        <v>57</v>
      </c>
      <c r="BD10" s="8">
        <v>27</v>
      </c>
      <c r="BE10" s="8">
        <v>101</v>
      </c>
      <c r="BF10" s="8">
        <v>63</v>
      </c>
      <c r="BG10" s="8">
        <v>22</v>
      </c>
      <c r="BH10" s="8">
        <v>0.55000000000000004</v>
      </c>
      <c r="BI10" s="8">
        <v>0.22000000000000003</v>
      </c>
      <c r="BJ10" s="8">
        <v>0.33999999999999997</v>
      </c>
      <c r="BK10" s="8">
        <v>0.48000000000000004</v>
      </c>
      <c r="BL10" s="8">
        <v>0.47</v>
      </c>
      <c r="BM10" s="8">
        <v>0.24</v>
      </c>
      <c r="BN10" s="8">
        <v>0.57000000000000006</v>
      </c>
      <c r="BO10" s="8">
        <v>0.27</v>
      </c>
      <c r="BP10" s="8">
        <v>1.01</v>
      </c>
      <c r="BQ10" s="8">
        <v>0.63</v>
      </c>
      <c r="BR10" s="8">
        <v>0.22</v>
      </c>
      <c r="BS10" s="8">
        <v>24.5</v>
      </c>
      <c r="BT10" s="8">
        <v>27.58</v>
      </c>
      <c r="BU10" s="8">
        <v>26.83</v>
      </c>
      <c r="BV10" s="8">
        <v>23.8</v>
      </c>
      <c r="BW10" s="8">
        <v>23.57</v>
      </c>
      <c r="BX10" s="8">
        <v>25.369999999999997</v>
      </c>
      <c r="BY10" s="8">
        <v>24.11</v>
      </c>
      <c r="BZ10" s="8">
        <v>26.45</v>
      </c>
      <c r="CA10" s="8">
        <v>21.92</v>
      </c>
      <c r="CB10" s="8">
        <v>23.9</v>
      </c>
      <c r="CC10" s="8">
        <v>26.97</v>
      </c>
      <c r="CD10" s="8">
        <v>2450</v>
      </c>
      <c r="CE10" s="8">
        <v>2758</v>
      </c>
      <c r="CF10" s="8">
        <v>2683</v>
      </c>
      <c r="CG10" s="8">
        <v>2380</v>
      </c>
      <c r="CH10" s="8">
        <v>2357</v>
      </c>
      <c r="CI10" s="8">
        <v>2537</v>
      </c>
      <c r="CJ10" s="8">
        <v>2411</v>
      </c>
      <c r="CK10" s="8">
        <v>2645</v>
      </c>
      <c r="CL10" s="8">
        <v>2192</v>
      </c>
      <c r="CM10" s="8">
        <v>2390</v>
      </c>
      <c r="CN10" s="8">
        <v>2697</v>
      </c>
    </row>
    <row r="11" spans="1:92" s="7" customFormat="1" x14ac:dyDescent="0.25">
      <c r="A11" s="7">
        <v>2</v>
      </c>
      <c r="B11" s="7">
        <v>100</v>
      </c>
      <c r="C11" s="7">
        <v>27</v>
      </c>
      <c r="D11" s="7">
        <v>88</v>
      </c>
      <c r="E11" s="17">
        <v>2.544</v>
      </c>
      <c r="F11" s="17">
        <v>1.962</v>
      </c>
      <c r="G11" s="17">
        <v>0.58199999999999996</v>
      </c>
      <c r="H11" s="17">
        <v>1.962</v>
      </c>
      <c r="I11" s="17">
        <v>0.248</v>
      </c>
      <c r="J11" s="7">
        <v>15</v>
      </c>
      <c r="K11" s="7">
        <v>28</v>
      </c>
      <c r="L11" s="7">
        <v>7</v>
      </c>
      <c r="M11" s="17">
        <v>1.75</v>
      </c>
      <c r="N11" s="17">
        <v>1.5819999999999999</v>
      </c>
      <c r="O11" s="7">
        <v>219</v>
      </c>
      <c r="P11" s="7">
        <v>2843</v>
      </c>
      <c r="Q11" s="7">
        <v>769.5</v>
      </c>
      <c r="R11" s="7">
        <v>65.525000000000006</v>
      </c>
      <c r="S11" s="7">
        <v>2.76</v>
      </c>
      <c r="T11" s="7">
        <v>2.86</v>
      </c>
      <c r="U11" s="7">
        <v>3.29</v>
      </c>
      <c r="V11" s="7">
        <v>3.22</v>
      </c>
      <c r="W11" s="7">
        <v>3.46</v>
      </c>
      <c r="X11" s="7">
        <v>4</v>
      </c>
      <c r="Y11" s="7">
        <v>3.6399999999999997</v>
      </c>
      <c r="Z11" s="7">
        <v>3.77</v>
      </c>
      <c r="AA11" s="7">
        <v>3.62</v>
      </c>
      <c r="AB11" s="7">
        <v>3.3499999999999996</v>
      </c>
      <c r="AC11" s="7">
        <v>2</v>
      </c>
      <c r="AD11" s="7">
        <v>42</v>
      </c>
      <c r="AE11" s="7">
        <v>28</v>
      </c>
      <c r="AF11" s="7">
        <v>14</v>
      </c>
      <c r="AG11" s="7">
        <v>12</v>
      </c>
      <c r="AH11" s="7">
        <v>48</v>
      </c>
      <c r="AI11" s="7">
        <v>52</v>
      </c>
      <c r="AJ11" s="7">
        <v>0</v>
      </c>
      <c r="AK11" s="7">
        <v>41</v>
      </c>
      <c r="AL11" s="7">
        <v>54</v>
      </c>
      <c r="AM11" s="7">
        <v>2</v>
      </c>
      <c r="AN11" s="7">
        <v>3</v>
      </c>
      <c r="AO11" s="7">
        <v>3</v>
      </c>
      <c r="AP11" s="7">
        <v>15</v>
      </c>
      <c r="AQ11" s="7">
        <v>27</v>
      </c>
      <c r="AR11" s="7">
        <v>21</v>
      </c>
      <c r="AS11" s="7">
        <v>14</v>
      </c>
      <c r="AT11" s="7">
        <v>10</v>
      </c>
      <c r="AU11" s="7">
        <v>3</v>
      </c>
      <c r="AV11" s="7">
        <v>7</v>
      </c>
      <c r="AW11" s="7">
        <v>57</v>
      </c>
      <c r="AX11" s="7">
        <v>33</v>
      </c>
      <c r="AY11" s="7">
        <v>19</v>
      </c>
      <c r="AZ11" s="7">
        <v>34</v>
      </c>
      <c r="BA11" s="7">
        <v>35</v>
      </c>
      <c r="BB11" s="7">
        <v>50</v>
      </c>
      <c r="BC11" s="7">
        <v>58</v>
      </c>
      <c r="BD11" s="7">
        <v>30</v>
      </c>
      <c r="BE11" s="7">
        <v>75</v>
      </c>
      <c r="BF11" s="7">
        <v>84</v>
      </c>
      <c r="BG11" s="7">
        <v>25</v>
      </c>
      <c r="BH11" s="7">
        <v>0.56999999999999995</v>
      </c>
      <c r="BI11" s="7">
        <v>0.32999999999999996</v>
      </c>
      <c r="BJ11" s="7">
        <v>0.19</v>
      </c>
      <c r="BK11" s="7">
        <v>0.33999999999999997</v>
      </c>
      <c r="BL11" s="7">
        <v>0.35</v>
      </c>
      <c r="BM11" s="7">
        <v>0.5</v>
      </c>
      <c r="BN11" s="7">
        <v>0.58000000000000007</v>
      </c>
      <c r="BO11" s="7">
        <v>0.30000000000000004</v>
      </c>
      <c r="BP11" s="7">
        <v>0.75</v>
      </c>
      <c r="BQ11" s="7">
        <v>0.84000000000000008</v>
      </c>
      <c r="BR11" s="7">
        <v>0.25</v>
      </c>
      <c r="BS11" s="7">
        <v>19.96</v>
      </c>
      <c r="BT11" s="7">
        <v>25.03</v>
      </c>
      <c r="BU11" s="7">
        <v>26.86</v>
      </c>
      <c r="BV11" s="7">
        <v>25.119999999999997</v>
      </c>
      <c r="BW11" s="7">
        <v>24.229999999999997</v>
      </c>
      <c r="BX11" s="7">
        <v>24.47</v>
      </c>
      <c r="BY11" s="7">
        <v>24.3</v>
      </c>
      <c r="BZ11" s="7">
        <v>29.86</v>
      </c>
      <c r="CA11" s="7">
        <v>24.61</v>
      </c>
      <c r="CB11" s="7">
        <v>23.28</v>
      </c>
      <c r="CC11" s="7">
        <v>27.28</v>
      </c>
      <c r="CD11" s="7">
        <v>1996</v>
      </c>
      <c r="CE11" s="7">
        <v>2503</v>
      </c>
      <c r="CF11" s="7">
        <v>2686</v>
      </c>
      <c r="CG11" s="7">
        <v>2512</v>
      </c>
      <c r="CH11" s="7">
        <v>2423</v>
      </c>
      <c r="CI11" s="7">
        <v>2447</v>
      </c>
      <c r="CJ11" s="7">
        <v>2430</v>
      </c>
      <c r="CK11" s="7">
        <v>2986</v>
      </c>
      <c r="CL11" s="7">
        <v>2461</v>
      </c>
      <c r="CM11" s="7">
        <v>2328</v>
      </c>
      <c r="CN11" s="7">
        <v>2728</v>
      </c>
    </row>
    <row r="12" spans="1:92" s="8" customFormat="1" x14ac:dyDescent="0.25">
      <c r="A12" s="8">
        <v>3</v>
      </c>
      <c r="B12" s="8">
        <v>100</v>
      </c>
      <c r="C12" s="8">
        <v>25</v>
      </c>
      <c r="D12" s="8">
        <v>80</v>
      </c>
      <c r="E12" s="16">
        <v>2.3119999999999998</v>
      </c>
      <c r="F12" s="16">
        <v>1.694</v>
      </c>
      <c r="G12" s="16">
        <v>0.61799999999999999</v>
      </c>
      <c r="H12" s="16">
        <v>1.694</v>
      </c>
      <c r="I12" s="16">
        <v>0.17799999999999999</v>
      </c>
      <c r="J12" s="8">
        <v>21</v>
      </c>
      <c r="K12" s="8">
        <v>23</v>
      </c>
      <c r="L12" s="8">
        <v>6</v>
      </c>
      <c r="M12" s="16">
        <v>1.746</v>
      </c>
      <c r="N12" s="16">
        <v>1.752</v>
      </c>
      <c r="O12" s="8">
        <v>179</v>
      </c>
      <c r="P12" s="8">
        <v>1985</v>
      </c>
      <c r="Q12" s="8">
        <v>667.25</v>
      </c>
      <c r="R12" s="8">
        <v>69.199999999999989</v>
      </c>
      <c r="S12" s="8">
        <v>2.5499999999999998</v>
      </c>
      <c r="T12" s="8">
        <v>2.9</v>
      </c>
      <c r="U12" s="8">
        <v>3.37</v>
      </c>
      <c r="V12" s="8">
        <v>3.45</v>
      </c>
      <c r="W12" s="8">
        <v>3.44</v>
      </c>
      <c r="X12" s="8">
        <v>3.95</v>
      </c>
      <c r="Y12" s="8">
        <v>3.88</v>
      </c>
      <c r="Z12" s="8">
        <v>3.8</v>
      </c>
      <c r="AA12" s="8">
        <v>3.66</v>
      </c>
      <c r="AB12" s="8">
        <v>3.5700000000000003</v>
      </c>
      <c r="AC12" s="8">
        <v>2</v>
      </c>
      <c r="AD12" s="8">
        <v>53</v>
      </c>
      <c r="AE12" s="8">
        <v>25</v>
      </c>
      <c r="AF12" s="8">
        <v>13</v>
      </c>
      <c r="AG12" s="8">
        <v>7</v>
      </c>
      <c r="AH12" s="8">
        <v>48</v>
      </c>
      <c r="AI12" s="8">
        <v>51</v>
      </c>
      <c r="AJ12" s="8">
        <v>1</v>
      </c>
      <c r="AK12" s="8">
        <v>43</v>
      </c>
      <c r="AL12" s="8">
        <v>51</v>
      </c>
      <c r="AM12" s="8">
        <v>1</v>
      </c>
      <c r="AN12" s="8">
        <v>4</v>
      </c>
      <c r="AO12" s="8">
        <v>2</v>
      </c>
      <c r="AP12" s="8">
        <v>17</v>
      </c>
      <c r="AQ12" s="8">
        <v>27</v>
      </c>
      <c r="AR12" s="8">
        <v>13</v>
      </c>
      <c r="AS12" s="8">
        <v>20</v>
      </c>
      <c r="AT12" s="8">
        <v>7</v>
      </c>
      <c r="AU12" s="8">
        <v>4</v>
      </c>
      <c r="AV12" s="8">
        <v>10</v>
      </c>
      <c r="AW12" s="8">
        <v>37</v>
      </c>
      <c r="AX12" s="8">
        <v>40</v>
      </c>
      <c r="AY12" s="8">
        <v>31</v>
      </c>
      <c r="AZ12" s="8">
        <v>44</v>
      </c>
      <c r="BA12" s="8">
        <v>36</v>
      </c>
      <c r="BB12" s="8">
        <v>29</v>
      </c>
      <c r="BC12" s="8">
        <v>76</v>
      </c>
      <c r="BD12" s="8">
        <v>23</v>
      </c>
      <c r="BE12" s="8">
        <v>102</v>
      </c>
      <c r="BF12" s="8">
        <v>63</v>
      </c>
      <c r="BG12" s="8">
        <v>19</v>
      </c>
      <c r="BH12" s="8">
        <v>0.37</v>
      </c>
      <c r="BI12" s="8">
        <v>0.4</v>
      </c>
      <c r="BJ12" s="8">
        <v>0.31</v>
      </c>
      <c r="BK12" s="8">
        <v>0.44</v>
      </c>
      <c r="BL12" s="8">
        <v>0.36</v>
      </c>
      <c r="BM12" s="8">
        <v>0.29000000000000004</v>
      </c>
      <c r="BN12" s="8">
        <v>0.76</v>
      </c>
      <c r="BO12" s="8">
        <v>0.23</v>
      </c>
      <c r="BP12" s="8">
        <v>1.02</v>
      </c>
      <c r="BQ12" s="8">
        <v>0.63</v>
      </c>
      <c r="BR12" s="8">
        <v>0.19</v>
      </c>
      <c r="BS12" s="8">
        <v>27.64</v>
      </c>
      <c r="BT12" s="8">
        <v>24.03</v>
      </c>
      <c r="BU12" s="8">
        <v>27.85</v>
      </c>
      <c r="BV12" s="8">
        <v>24.77</v>
      </c>
      <c r="BW12" s="8">
        <v>24.69</v>
      </c>
      <c r="BX12" s="8">
        <v>25.93</v>
      </c>
      <c r="BY12" s="8">
        <v>22.310000000000002</v>
      </c>
      <c r="BZ12" s="8">
        <v>26.450000000000003</v>
      </c>
      <c r="CA12" s="8">
        <v>20.159999999999997</v>
      </c>
      <c r="CB12" s="8">
        <v>24.71</v>
      </c>
      <c r="CC12" s="8">
        <v>26.46</v>
      </c>
      <c r="CD12" s="8">
        <v>2764</v>
      </c>
      <c r="CE12" s="8">
        <v>2403</v>
      </c>
      <c r="CF12" s="8">
        <v>2785</v>
      </c>
      <c r="CG12" s="8">
        <v>2477</v>
      </c>
      <c r="CH12" s="8">
        <v>2469</v>
      </c>
      <c r="CI12" s="8">
        <v>2593</v>
      </c>
      <c r="CJ12" s="8">
        <v>2231</v>
      </c>
      <c r="CK12" s="8">
        <v>2645</v>
      </c>
      <c r="CL12" s="8">
        <v>2016</v>
      </c>
      <c r="CM12" s="8">
        <v>2471</v>
      </c>
      <c r="CN12" s="8">
        <v>2646</v>
      </c>
    </row>
    <row r="13" spans="1:92" s="9" customFormat="1" x14ac:dyDescent="0.25">
      <c r="A13" s="9" t="s">
        <v>100</v>
      </c>
      <c r="B13" s="9">
        <v>300</v>
      </c>
      <c r="C13" s="9">
        <v>81</v>
      </c>
      <c r="D13" s="9">
        <v>262</v>
      </c>
      <c r="E13" s="18">
        <v>2.8906666666666663</v>
      </c>
      <c r="F13" s="18">
        <v>2.0246666666666666</v>
      </c>
      <c r="G13" s="18">
        <v>0.86599999999999999</v>
      </c>
      <c r="H13" s="18">
        <v>2.0246666666666666</v>
      </c>
      <c r="I13" s="18">
        <v>0.3</v>
      </c>
      <c r="J13" s="9">
        <v>56</v>
      </c>
      <c r="K13" s="9">
        <v>76</v>
      </c>
      <c r="L13" s="9">
        <v>23</v>
      </c>
      <c r="M13" s="18">
        <v>1.7246666666666666</v>
      </c>
      <c r="N13" s="18">
        <v>1.7686666666666664</v>
      </c>
      <c r="O13" s="9">
        <v>179</v>
      </c>
      <c r="P13" s="9">
        <v>2905</v>
      </c>
      <c r="Q13" s="18">
        <v>761.41666666666663</v>
      </c>
      <c r="R13" s="18">
        <v>67.408333333333331</v>
      </c>
      <c r="S13" s="9">
        <v>2.63</v>
      </c>
      <c r="T13" s="18">
        <v>2.8733333333333335</v>
      </c>
      <c r="U13" s="18">
        <v>3.3633333333333333</v>
      </c>
      <c r="V13" s="18">
        <v>3.3866666666666667</v>
      </c>
      <c r="W13" s="18">
        <v>3.5366666666666666</v>
      </c>
      <c r="X13" s="18">
        <v>3.9433333333333334</v>
      </c>
      <c r="Y13" s="18">
        <v>3.7966666666666669</v>
      </c>
      <c r="Z13" s="18">
        <v>3.8133333333333335</v>
      </c>
      <c r="AA13" s="18">
        <v>3.6433333333333335</v>
      </c>
      <c r="AB13" s="9">
        <v>3.42</v>
      </c>
      <c r="AC13" s="9">
        <v>8</v>
      </c>
      <c r="AD13" s="9">
        <v>138</v>
      </c>
      <c r="AE13" s="9">
        <v>85</v>
      </c>
      <c r="AF13" s="9">
        <v>40</v>
      </c>
      <c r="AG13" s="9">
        <v>27</v>
      </c>
      <c r="AH13" s="9">
        <v>137</v>
      </c>
      <c r="AI13" s="9">
        <v>160</v>
      </c>
      <c r="AJ13" s="9">
        <v>3</v>
      </c>
      <c r="AK13" s="9">
        <v>123</v>
      </c>
      <c r="AL13" s="9">
        <v>161</v>
      </c>
      <c r="AM13" s="9">
        <v>5</v>
      </c>
      <c r="AN13" s="9">
        <v>10</v>
      </c>
      <c r="AO13" s="9">
        <v>8</v>
      </c>
      <c r="AP13" s="9">
        <v>51</v>
      </c>
      <c r="AQ13" s="9">
        <v>81</v>
      </c>
      <c r="AR13" s="9">
        <v>49</v>
      </c>
      <c r="AS13" s="9">
        <v>45</v>
      </c>
      <c r="AT13" s="9">
        <v>30</v>
      </c>
      <c r="AU13" s="9">
        <v>14</v>
      </c>
      <c r="AV13" s="9">
        <v>22</v>
      </c>
      <c r="AW13" s="9">
        <v>149</v>
      </c>
      <c r="AX13" s="9">
        <v>95</v>
      </c>
      <c r="AY13" s="9">
        <v>84</v>
      </c>
      <c r="AZ13" s="9">
        <v>126</v>
      </c>
      <c r="BA13" s="9">
        <v>118</v>
      </c>
      <c r="BB13" s="9">
        <v>103</v>
      </c>
      <c r="BC13" s="9">
        <v>191</v>
      </c>
      <c r="BD13" s="9">
        <v>80</v>
      </c>
      <c r="BE13" s="9">
        <v>278</v>
      </c>
      <c r="BF13" s="9">
        <v>210</v>
      </c>
      <c r="BG13" s="9">
        <v>66</v>
      </c>
      <c r="BH13" s="18">
        <v>0.4966666666666667</v>
      </c>
      <c r="BI13" s="18">
        <v>0.31666666666666671</v>
      </c>
      <c r="BJ13" s="9">
        <v>0.27999999999999997</v>
      </c>
      <c r="BK13" s="9">
        <v>0.42</v>
      </c>
      <c r="BL13" s="18">
        <v>0.39333333333333331</v>
      </c>
      <c r="BM13" s="18">
        <v>0.34333333333333332</v>
      </c>
      <c r="BN13" s="18">
        <v>0.63666666666666671</v>
      </c>
      <c r="BO13" s="18">
        <v>0.26666666666666666</v>
      </c>
      <c r="BP13" s="18">
        <v>0.92666666666666675</v>
      </c>
      <c r="BQ13" s="9">
        <v>0.7</v>
      </c>
      <c r="BR13" s="9">
        <v>0.21999999999999997</v>
      </c>
      <c r="BS13" s="18">
        <v>24.033333333333331</v>
      </c>
      <c r="BT13" s="18">
        <v>25.546666666666667</v>
      </c>
      <c r="BU13" s="9">
        <v>27.18</v>
      </c>
      <c r="BV13" s="18">
        <v>24.563333333333333</v>
      </c>
      <c r="BW13" s="18">
        <v>24.163333333333334</v>
      </c>
      <c r="BX13" s="18">
        <v>25.256666666666668</v>
      </c>
      <c r="BY13" s="18">
        <v>23.573333333333331</v>
      </c>
      <c r="BZ13" s="18">
        <v>27.586666666666666</v>
      </c>
      <c r="CA13" s="9">
        <v>22.23</v>
      </c>
      <c r="CB13" s="18">
        <v>23.963333333333335</v>
      </c>
      <c r="CC13" s="18">
        <v>26.903333333333336</v>
      </c>
      <c r="CD13" s="9">
        <v>7210</v>
      </c>
      <c r="CE13" s="9">
        <v>7664</v>
      </c>
      <c r="CF13" s="9">
        <v>8154</v>
      </c>
      <c r="CG13" s="9">
        <v>7369</v>
      </c>
      <c r="CH13" s="9">
        <v>7249</v>
      </c>
      <c r="CI13" s="9">
        <v>7577</v>
      </c>
      <c r="CJ13" s="9">
        <v>7072</v>
      </c>
      <c r="CK13" s="9">
        <v>8276</v>
      </c>
      <c r="CL13" s="9">
        <v>6669</v>
      </c>
      <c r="CM13" s="9">
        <v>7189</v>
      </c>
      <c r="CN13" s="9">
        <v>8071</v>
      </c>
    </row>
    <row r="14" spans="1:92" x14ac:dyDescent="0.25">
      <c r="AK14" t="s">
        <v>137</v>
      </c>
      <c r="AL14" t="s">
        <v>140</v>
      </c>
      <c r="AM14" t="s">
        <v>138</v>
      </c>
      <c r="AN14" t="s">
        <v>139</v>
      </c>
      <c r="AP14" s="19" t="s">
        <v>141</v>
      </c>
      <c r="AQ14" t="s">
        <v>143</v>
      </c>
      <c r="AR14" t="s">
        <v>142</v>
      </c>
      <c r="AS14" t="s">
        <v>144</v>
      </c>
    </row>
    <row r="15" spans="1:92" x14ac:dyDescent="0.25">
      <c r="AK15" s="9">
        <v>123</v>
      </c>
      <c r="AL15" s="9">
        <v>161</v>
      </c>
      <c r="AM15" s="9">
        <v>5</v>
      </c>
      <c r="AN15" s="9">
        <v>10</v>
      </c>
      <c r="AP15" s="9">
        <v>58</v>
      </c>
      <c r="AQ15" s="9">
        <v>130</v>
      </c>
      <c r="AR15" s="9">
        <v>75</v>
      </c>
      <c r="AS15" s="9">
        <v>36</v>
      </c>
    </row>
    <row r="16" spans="1:92" x14ac:dyDescent="0.25">
      <c r="AC16" t="s">
        <v>145</v>
      </c>
      <c r="AD16" t="s">
        <v>146</v>
      </c>
      <c r="AE16" t="s">
        <v>147</v>
      </c>
      <c r="AF16" t="s">
        <v>148</v>
      </c>
      <c r="AG16" t="s">
        <v>149</v>
      </c>
      <c r="AH16" t="s">
        <v>122</v>
      </c>
      <c r="AI16" t="s">
        <v>123</v>
      </c>
      <c r="AJ16" t="s">
        <v>124</v>
      </c>
      <c r="AK16" t="s">
        <v>137</v>
      </c>
      <c r="AL16" t="s">
        <v>150</v>
      </c>
      <c r="AM16" t="s">
        <v>138</v>
      </c>
      <c r="AN16" t="s">
        <v>139</v>
      </c>
      <c r="AP16" s="19" t="s">
        <v>141</v>
      </c>
      <c r="AQ16" t="s">
        <v>143</v>
      </c>
      <c r="AR16" t="s">
        <v>142</v>
      </c>
      <c r="AS16" t="s">
        <v>144</v>
      </c>
    </row>
    <row r="17" spans="29:83" x14ac:dyDescent="0.25">
      <c r="AC17" s="9">
        <v>8</v>
      </c>
      <c r="AD17" s="9">
        <v>138</v>
      </c>
      <c r="AE17" s="9">
        <v>85</v>
      </c>
      <c r="AF17" s="9">
        <v>40</v>
      </c>
      <c r="AG17" s="9">
        <v>27</v>
      </c>
      <c r="AH17" s="9">
        <v>137</v>
      </c>
      <c r="AI17" s="9">
        <v>160</v>
      </c>
      <c r="AJ17" s="9">
        <v>3</v>
      </c>
      <c r="AK17" s="9">
        <v>123</v>
      </c>
      <c r="AL17" s="9">
        <v>161</v>
      </c>
      <c r="AM17" s="9">
        <v>5</v>
      </c>
      <c r="AN17" s="9">
        <v>10</v>
      </c>
      <c r="AP17" s="9">
        <v>58</v>
      </c>
      <c r="AQ17" s="9">
        <v>130</v>
      </c>
      <c r="AR17" s="9">
        <v>75</v>
      </c>
      <c r="AS17" s="9">
        <v>36</v>
      </c>
    </row>
    <row r="23" spans="29:83" x14ac:dyDescent="0.25">
      <c r="BU23" t="s">
        <v>67</v>
      </c>
      <c r="BV23" t="s">
        <v>68</v>
      </c>
      <c r="BW23" t="s">
        <v>69</v>
      </c>
      <c r="BX23" t="s">
        <v>70</v>
      </c>
      <c r="BY23" t="s">
        <v>71</v>
      </c>
      <c r="BZ23" t="s">
        <v>72</v>
      </c>
      <c r="CA23" t="s">
        <v>73</v>
      </c>
      <c r="CB23" t="s">
        <v>74</v>
      </c>
      <c r="CC23" t="s">
        <v>75</v>
      </c>
      <c r="CD23" t="s">
        <v>76</v>
      </c>
      <c r="CE23" t="s">
        <v>77</v>
      </c>
    </row>
    <row r="24" spans="29:83" x14ac:dyDescent="0.25">
      <c r="BU24" s="1">
        <v>1206</v>
      </c>
      <c r="BV24" s="1">
        <v>1306</v>
      </c>
      <c r="BW24" s="1">
        <v>1296</v>
      </c>
      <c r="BX24" s="1">
        <v>1167</v>
      </c>
      <c r="BY24" s="1">
        <v>1253</v>
      </c>
      <c r="BZ24" s="1">
        <v>1301</v>
      </c>
      <c r="CA24" s="1">
        <v>1227</v>
      </c>
      <c r="CB24" s="1">
        <v>1276</v>
      </c>
      <c r="CC24" s="1">
        <v>1215</v>
      </c>
      <c r="CD24" s="1">
        <v>1291</v>
      </c>
      <c r="CE24" s="1">
        <v>1212</v>
      </c>
    </row>
    <row r="25" spans="29:83" x14ac:dyDescent="0.25">
      <c r="BU25" s="2">
        <v>951</v>
      </c>
      <c r="BV25" s="2">
        <v>1255</v>
      </c>
      <c r="BW25" s="2">
        <v>1409</v>
      </c>
      <c r="BX25" s="2">
        <v>1245</v>
      </c>
      <c r="BY25" s="2">
        <v>1312</v>
      </c>
      <c r="BZ25" s="2">
        <v>1272</v>
      </c>
      <c r="CA25" s="2">
        <v>1338</v>
      </c>
      <c r="CB25" s="2">
        <v>1429</v>
      </c>
      <c r="CC25" s="2">
        <v>1376</v>
      </c>
      <c r="CD25" s="2">
        <v>1127</v>
      </c>
      <c r="CE25" s="2">
        <v>1036</v>
      </c>
    </row>
    <row r="26" spans="29:83" x14ac:dyDescent="0.25">
      <c r="BU26" s="1">
        <v>1397</v>
      </c>
      <c r="BV26" s="1">
        <v>1138</v>
      </c>
      <c r="BW26" s="1">
        <v>1194</v>
      </c>
      <c r="BX26" s="1">
        <v>1277</v>
      </c>
      <c r="BY26" s="1">
        <v>1330</v>
      </c>
      <c r="BZ26" s="1">
        <v>1346</v>
      </c>
      <c r="CA26" s="1">
        <v>1143</v>
      </c>
      <c r="CB26" s="1">
        <v>1206</v>
      </c>
      <c r="CC26" s="1">
        <v>1179</v>
      </c>
      <c r="CD26" s="1">
        <v>1418</v>
      </c>
      <c r="CE26" s="1">
        <v>1122</v>
      </c>
    </row>
    <row r="27" spans="29:83" x14ac:dyDescent="0.25">
      <c r="BU27" s="3">
        <v>3554</v>
      </c>
      <c r="BV27" s="3">
        <v>3699</v>
      </c>
      <c r="BW27" s="3">
        <v>3899</v>
      </c>
      <c r="BX27" s="3">
        <v>3689</v>
      </c>
      <c r="BY27" s="3">
        <v>3895</v>
      </c>
      <c r="BZ27" s="3">
        <v>3919</v>
      </c>
      <c r="CA27" s="3">
        <v>3708</v>
      </c>
      <c r="CB27" s="3">
        <v>3911</v>
      </c>
      <c r="CC27" s="3">
        <v>3770</v>
      </c>
      <c r="CD27" s="3">
        <v>3836</v>
      </c>
      <c r="CE27" s="3">
        <v>3370</v>
      </c>
    </row>
    <row r="28" spans="29:83" x14ac:dyDescent="0.25">
      <c r="BU28" s="4">
        <v>1244</v>
      </c>
      <c r="BV28" s="4">
        <v>1452</v>
      </c>
      <c r="BW28" s="4">
        <v>1387</v>
      </c>
      <c r="BX28" s="4">
        <v>1213</v>
      </c>
      <c r="BY28" s="4">
        <v>1104</v>
      </c>
      <c r="BZ28" s="4">
        <v>1236</v>
      </c>
      <c r="CA28" s="4">
        <v>1184</v>
      </c>
      <c r="CB28" s="4">
        <v>1369</v>
      </c>
      <c r="CC28" s="4">
        <v>977</v>
      </c>
      <c r="CD28" s="4">
        <v>1099</v>
      </c>
      <c r="CE28" s="4">
        <v>1485</v>
      </c>
    </row>
    <row r="29" spans="29:83" x14ac:dyDescent="0.25">
      <c r="BU29" s="5">
        <v>1045</v>
      </c>
      <c r="BV29" s="5">
        <v>1248</v>
      </c>
      <c r="BW29" s="5">
        <v>1277</v>
      </c>
      <c r="BX29" s="5">
        <v>1267</v>
      </c>
      <c r="BY29" s="5">
        <v>1111</v>
      </c>
      <c r="BZ29" s="5">
        <v>1175</v>
      </c>
      <c r="CA29" s="5">
        <v>1092</v>
      </c>
      <c r="CB29" s="5">
        <v>1557</v>
      </c>
      <c r="CC29" s="5">
        <v>1085</v>
      </c>
      <c r="CD29" s="5">
        <v>1201</v>
      </c>
      <c r="CE29" s="5">
        <v>1692</v>
      </c>
    </row>
    <row r="30" spans="29:83" x14ac:dyDescent="0.25">
      <c r="BU30" s="4">
        <v>1367</v>
      </c>
      <c r="BV30" s="4">
        <v>1265</v>
      </c>
      <c r="BW30" s="4">
        <v>1591</v>
      </c>
      <c r="BX30" s="4">
        <v>1200</v>
      </c>
      <c r="BY30" s="4">
        <v>1139</v>
      </c>
      <c r="BZ30" s="4">
        <v>1247</v>
      </c>
      <c r="CA30" s="4">
        <v>1088</v>
      </c>
      <c r="CB30" s="4">
        <v>1439</v>
      </c>
      <c r="CC30" s="4">
        <v>837</v>
      </c>
      <c r="CD30" s="4">
        <v>1053</v>
      </c>
      <c r="CE30" s="4">
        <v>1524</v>
      </c>
    </row>
    <row r="31" spans="29:83" x14ac:dyDescent="0.25">
      <c r="BU31" s="6">
        <v>3656</v>
      </c>
      <c r="BV31" s="6">
        <v>3965</v>
      </c>
      <c r="BW31" s="6">
        <v>4255</v>
      </c>
      <c r="BX31" s="6">
        <v>3680</v>
      </c>
      <c r="BY31" s="6">
        <v>3354</v>
      </c>
      <c r="BZ31" s="6">
        <v>3658</v>
      </c>
      <c r="CA31" s="6">
        <v>3364</v>
      </c>
      <c r="CB31" s="6">
        <v>4365</v>
      </c>
      <c r="CC31" s="6">
        <v>2899</v>
      </c>
      <c r="CD31" s="6">
        <v>3353</v>
      </c>
      <c r="CE31" s="6">
        <v>4701</v>
      </c>
    </row>
    <row r="32" spans="29:83" x14ac:dyDescent="0.25">
      <c r="BU32" s="8">
        <v>2450</v>
      </c>
      <c r="BV32" s="8">
        <v>2758</v>
      </c>
      <c r="BW32" s="8">
        <v>2683</v>
      </c>
      <c r="BX32" s="8">
        <v>2380</v>
      </c>
      <c r="BY32" s="8">
        <v>2357</v>
      </c>
      <c r="BZ32" s="8">
        <v>2537</v>
      </c>
      <c r="CA32" s="8">
        <v>2411</v>
      </c>
      <c r="CB32" s="8">
        <v>2645</v>
      </c>
      <c r="CC32" s="8">
        <v>2192</v>
      </c>
      <c r="CD32" s="8">
        <v>2390</v>
      </c>
      <c r="CE32" s="8">
        <v>2697</v>
      </c>
    </row>
    <row r="33" spans="73:83" x14ac:dyDescent="0.25">
      <c r="BU33" s="7">
        <v>1996</v>
      </c>
      <c r="BV33" s="7">
        <v>2503</v>
      </c>
      <c r="BW33" s="7">
        <v>2686</v>
      </c>
      <c r="BX33" s="7">
        <v>2512</v>
      </c>
      <c r="BY33" s="7">
        <v>2423</v>
      </c>
      <c r="BZ33" s="7">
        <v>2447</v>
      </c>
      <c r="CA33" s="7">
        <v>2430</v>
      </c>
      <c r="CB33" s="7">
        <v>2986</v>
      </c>
      <c r="CC33" s="7">
        <v>2461</v>
      </c>
      <c r="CD33" s="7">
        <v>2328</v>
      </c>
      <c r="CE33" s="7">
        <v>2728</v>
      </c>
    </row>
    <row r="34" spans="73:83" x14ac:dyDescent="0.25">
      <c r="BU34" s="8">
        <v>2764</v>
      </c>
      <c r="BV34" s="8">
        <v>2403</v>
      </c>
      <c r="BW34" s="8">
        <v>2785</v>
      </c>
      <c r="BX34" s="8">
        <v>2477</v>
      </c>
      <c r="BY34" s="8">
        <v>2469</v>
      </c>
      <c r="BZ34" s="8">
        <v>2593</v>
      </c>
      <c r="CA34" s="8">
        <v>2231</v>
      </c>
      <c r="CB34" s="8">
        <v>2645</v>
      </c>
      <c r="CC34" s="8">
        <v>2016</v>
      </c>
      <c r="CD34" s="8">
        <v>2471</v>
      </c>
      <c r="CE34" s="8">
        <v>2646</v>
      </c>
    </row>
    <row r="35" spans="73:83" x14ac:dyDescent="0.25">
      <c r="BU35" s="9">
        <v>7210</v>
      </c>
      <c r="BV35" s="9">
        <v>7664</v>
      </c>
      <c r="BW35" s="9">
        <v>8154</v>
      </c>
      <c r="BX35" s="9">
        <v>7369</v>
      </c>
      <c r="BY35" s="9">
        <v>7249</v>
      </c>
      <c r="BZ35" s="9">
        <v>7577</v>
      </c>
      <c r="CA35" s="9">
        <v>7072</v>
      </c>
      <c r="CB35" s="9">
        <v>8276</v>
      </c>
      <c r="CC35" s="9">
        <v>6669</v>
      </c>
      <c r="CD35" s="9">
        <v>7189</v>
      </c>
      <c r="CE35" s="9">
        <v>8071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Organized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2015-06-05T18:17:20Z</dcterms:created>
  <dcterms:modified xsi:type="dcterms:W3CDTF">2020-10-29T15:06:52Z</dcterms:modified>
</cp:coreProperties>
</file>