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10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G3" s="1"/>
  <c r="M2"/>
  <c r="M6"/>
  <c r="O4"/>
  <c r="O6"/>
  <c r="O7"/>
  <c r="O8"/>
  <c r="O9"/>
  <c r="O10"/>
  <c r="O2"/>
  <c r="M4"/>
  <c r="M7"/>
  <c r="M8"/>
  <c r="M9"/>
  <c r="M10"/>
  <c r="H4"/>
  <c r="H6"/>
  <c r="H7"/>
  <c r="H8"/>
  <c r="H9"/>
  <c r="H10"/>
  <c r="H2"/>
  <c r="I6"/>
  <c r="K6" s="1"/>
  <c r="I4"/>
  <c r="I3"/>
  <c r="K3" s="1"/>
  <c r="I5"/>
  <c r="K5" s="1"/>
  <c r="I7"/>
  <c r="I8"/>
  <c r="I9"/>
  <c r="I10"/>
  <c r="I2"/>
  <c r="K7"/>
  <c r="K8"/>
  <c r="K9"/>
  <c r="K10"/>
  <c r="F3"/>
  <c r="E4"/>
  <c r="F4"/>
  <c r="G4" s="1"/>
  <c r="E5"/>
  <c r="F5"/>
  <c r="E6"/>
  <c r="F6"/>
  <c r="E7"/>
  <c r="G7" s="1"/>
  <c r="F7"/>
  <c r="E8"/>
  <c r="F8"/>
  <c r="E9"/>
  <c r="F9"/>
  <c r="E10"/>
  <c r="G10" s="1"/>
  <c r="F10"/>
  <c r="F2"/>
  <c r="E2"/>
  <c r="M3" l="1"/>
  <c r="O3" s="1"/>
  <c r="H3"/>
  <c r="K4"/>
  <c r="K2"/>
  <c r="G6"/>
  <c r="G2"/>
  <c r="G9"/>
  <c r="G5"/>
  <c r="G8"/>
  <c r="H5" l="1"/>
  <c r="M5"/>
  <c r="O5" s="1"/>
</calcChain>
</file>

<file path=xl/sharedStrings.xml><?xml version="1.0" encoding="utf-8"?>
<sst xmlns="http://schemas.openxmlformats.org/spreadsheetml/2006/main" count="33" uniqueCount="28">
  <si>
    <t>c80</t>
    <phoneticPr fontId="1"/>
  </si>
  <si>
    <t>2560x1920</t>
    <phoneticPr fontId="1"/>
  </si>
  <si>
    <t>1920x1080</t>
    <phoneticPr fontId="1"/>
  </si>
  <si>
    <t>1280X960</t>
    <phoneticPr fontId="1"/>
  </si>
  <si>
    <t>1280X800</t>
    <phoneticPr fontId="1"/>
  </si>
  <si>
    <t>960X950</t>
    <phoneticPr fontId="1"/>
  </si>
  <si>
    <t>640x480</t>
    <phoneticPr fontId="1"/>
  </si>
  <si>
    <t>320x240</t>
    <phoneticPr fontId="1"/>
  </si>
  <si>
    <t>640x480</t>
    <phoneticPr fontId="1"/>
  </si>
  <si>
    <t>320x240</t>
    <phoneticPr fontId="1"/>
  </si>
  <si>
    <t>7d0</t>
    <phoneticPr fontId="1"/>
  </si>
  <si>
    <t>4a5</t>
    <phoneticPr fontId="1"/>
  </si>
  <si>
    <t>330</t>
    <phoneticPr fontId="1"/>
  </si>
  <si>
    <t>667</t>
    <phoneticPr fontId="1"/>
  </si>
  <si>
    <t>3d0</t>
    <phoneticPr fontId="1"/>
  </si>
  <si>
    <t>855</t>
    <phoneticPr fontId="1"/>
  </si>
  <si>
    <t>1f4</t>
    <phoneticPr fontId="1"/>
  </si>
  <si>
    <t>3e8</t>
    <phoneticPr fontId="1"/>
  </si>
  <si>
    <t>100</t>
    <phoneticPr fontId="1"/>
  </si>
  <si>
    <t>c35</t>
    <phoneticPr fontId="1"/>
  </si>
  <si>
    <t>設定名</t>
    <rPh sb="0" eb="2">
      <t>セッテイ</t>
    </rPh>
    <rPh sb="2" eb="3">
      <t>メイ</t>
    </rPh>
    <phoneticPr fontId="1"/>
  </si>
  <si>
    <t>ヘルツ</t>
    <phoneticPr fontId="1"/>
  </si>
  <si>
    <t>０ｘ３８０Ｃ</t>
    <phoneticPr fontId="1"/>
  </si>
  <si>
    <t>０ｘ３８０Ｄ</t>
    <phoneticPr fontId="1"/>
  </si>
  <si>
    <t>ＤＥＣ</t>
    <phoneticPr fontId="1"/>
  </si>
  <si>
    <t>FPS</t>
    <phoneticPr fontId="1"/>
  </si>
  <si>
    <t>7a8</t>
    <phoneticPr fontId="1"/>
  </si>
  <si>
    <t>a83</t>
    <phoneticPr fontId="1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</si>
</sst>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.00_);[Red]\(0.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>
      <selection activeCell="E14" sqref="E14"/>
    </sheetView>
  </sheetViews>
  <sheetFormatPr defaultRowHeight="13.5"/>
  <cols>
    <col min="1" max="2" width="20.625" customWidth="1"/>
    <col min="3" max="3" width="9.125" style="2" bestFit="1" customWidth="1"/>
    <col min="4" max="4" width="11.25" style="2" bestFit="1" customWidth="1"/>
    <col min="7" max="7" width="11.125" customWidth="1"/>
    <col min="8" max="8" width="11.375" customWidth="1"/>
    <col min="10" max="10" width="10.5" bestFit="1" customWidth="1"/>
    <col min="11" max="11" width="9" style="3"/>
    <col min="13" max="13" width="10.5" bestFit="1" customWidth="1"/>
    <col min="14" max="14" width="9.5" bestFit="1" customWidth="1"/>
  </cols>
  <sheetData>
    <row r="1" spans="1:15">
      <c r="A1" t="s">
        <v>20</v>
      </c>
      <c r="B1" t="s">
        <v>21</v>
      </c>
      <c r="C1" s="2" t="s">
        <v>22</v>
      </c>
      <c r="D1" s="2" t="s">
        <v>23</v>
      </c>
      <c r="E1" t="s">
        <v>24</v>
      </c>
      <c r="F1" t="s">
        <v>24</v>
      </c>
      <c r="G1" t="s">
        <v>25</v>
      </c>
    </row>
    <row r="2" spans="1:15">
      <c r="A2" t="s">
        <v>1</v>
      </c>
      <c r="B2">
        <v>96000000</v>
      </c>
      <c r="C2" s="2" t="s">
        <v>0</v>
      </c>
      <c r="D2" s="2" t="s">
        <v>10</v>
      </c>
      <c r="E2">
        <f>HEX2DEC(C2)</f>
        <v>3200</v>
      </c>
      <c r="F2">
        <f>HEX2DEC(D2)</f>
        <v>2000</v>
      </c>
      <c r="G2">
        <f>B2/E2/F2</f>
        <v>15</v>
      </c>
      <c r="H2">
        <f>1/((1/G2)*(I2/F2))</f>
        <v>60</v>
      </c>
      <c r="I2">
        <f>F2/4</f>
        <v>500</v>
      </c>
      <c r="J2">
        <v>16</v>
      </c>
      <c r="K2" s="3">
        <f>I2*J2</f>
        <v>8000</v>
      </c>
      <c r="M2" s="4">
        <f>F2*G2*16</f>
        <v>480000</v>
      </c>
      <c r="N2" s="1">
        <v>30</v>
      </c>
      <c r="O2">
        <f>M2/N2</f>
        <v>16000</v>
      </c>
    </row>
    <row r="3" spans="1:15">
      <c r="A3" t="s">
        <v>2</v>
      </c>
      <c r="B3">
        <v>96000000</v>
      </c>
      <c r="C3" s="5" t="s">
        <v>27</v>
      </c>
      <c r="D3" s="2" t="s">
        <v>11</v>
      </c>
      <c r="E3">
        <f>HEX2DEC(C3)</f>
        <v>2691</v>
      </c>
      <c r="F3">
        <f t="shared" ref="F3:F10" si="0">HEX2DEC(D3)</f>
        <v>1189</v>
      </c>
      <c r="G3">
        <f t="shared" ref="G3:G10" si="1">B3/E3/F3</f>
        <v>30.00375984615572</v>
      </c>
      <c r="H3">
        <f t="shared" ref="H3:H10" si="2">1/((1/G3)*(I3/F3))</f>
        <v>60.007519692311448</v>
      </c>
      <c r="I3">
        <f>F3/2</f>
        <v>594.5</v>
      </c>
      <c r="J3">
        <v>16</v>
      </c>
      <c r="K3" s="3">
        <f>I3*J3</f>
        <v>9512</v>
      </c>
      <c r="M3" s="4">
        <f t="shared" ref="M3:M10" si="3">F3*G3*16</f>
        <v>570791.52731326642</v>
      </c>
      <c r="N3" s="1">
        <v>60</v>
      </c>
      <c r="O3">
        <f t="shared" ref="O3:O10" si="4">M3/N3</f>
        <v>9513.1921218877742</v>
      </c>
    </row>
    <row r="4" spans="1:15">
      <c r="A4" t="s">
        <v>3</v>
      </c>
      <c r="B4">
        <v>96000000</v>
      </c>
      <c r="C4" s="2">
        <v>855</v>
      </c>
      <c r="D4" s="2" t="s">
        <v>17</v>
      </c>
      <c r="E4">
        <f t="shared" ref="E3:E10" si="5">HEX2DEC(C4)</f>
        <v>2133</v>
      </c>
      <c r="F4">
        <f t="shared" si="0"/>
        <v>1000</v>
      </c>
      <c r="G4">
        <f t="shared" si="1"/>
        <v>45.007032348804501</v>
      </c>
      <c r="H4">
        <f t="shared" si="2"/>
        <v>90.014064697609001</v>
      </c>
      <c r="I4">
        <f>F4/2</f>
        <v>500</v>
      </c>
      <c r="J4">
        <v>16</v>
      </c>
      <c r="K4" s="3">
        <f t="shared" ref="K4:K10" si="6">I4*J4</f>
        <v>8000</v>
      </c>
      <c r="M4" s="4">
        <f t="shared" si="3"/>
        <v>720112.51758087205</v>
      </c>
      <c r="N4" s="1">
        <v>60</v>
      </c>
      <c r="O4">
        <f t="shared" si="4"/>
        <v>12001.875293014535</v>
      </c>
    </row>
    <row r="5" spans="1:15">
      <c r="A5" t="s">
        <v>4</v>
      </c>
      <c r="B5">
        <v>96000000</v>
      </c>
      <c r="C5" s="5" t="s">
        <v>26</v>
      </c>
      <c r="D5" s="2" t="s">
        <v>12</v>
      </c>
      <c r="E5">
        <f t="shared" si="5"/>
        <v>1960</v>
      </c>
      <c r="F5">
        <f t="shared" si="0"/>
        <v>816</v>
      </c>
      <c r="G5">
        <f t="shared" si="1"/>
        <v>60.024009603841542</v>
      </c>
      <c r="H5">
        <f t="shared" si="2"/>
        <v>240.09603841536617</v>
      </c>
      <c r="I5">
        <f t="shared" ref="I5:I10" si="7">F5/4</f>
        <v>204</v>
      </c>
      <c r="J5">
        <v>16</v>
      </c>
      <c r="K5" s="3">
        <f t="shared" si="6"/>
        <v>3264</v>
      </c>
      <c r="M5" s="4">
        <f t="shared" si="3"/>
        <v>783673.46938775515</v>
      </c>
      <c r="N5" s="1">
        <v>60</v>
      </c>
      <c r="O5">
        <f t="shared" si="4"/>
        <v>13061.224489795919</v>
      </c>
    </row>
    <row r="6" spans="1:15">
      <c r="A6" t="s">
        <v>5</v>
      </c>
      <c r="B6">
        <v>96000000</v>
      </c>
      <c r="C6" s="2" t="s">
        <v>13</v>
      </c>
      <c r="D6" s="2" t="s">
        <v>14</v>
      </c>
      <c r="E6">
        <f t="shared" si="5"/>
        <v>1639</v>
      </c>
      <c r="F6">
        <f t="shared" si="0"/>
        <v>976</v>
      </c>
      <c r="G6">
        <f t="shared" si="1"/>
        <v>60.012602646555777</v>
      </c>
      <c r="H6">
        <f t="shared" si="2"/>
        <v>240.05041058622311</v>
      </c>
      <c r="I6">
        <f>F6/4</f>
        <v>244</v>
      </c>
      <c r="J6">
        <v>16</v>
      </c>
      <c r="K6" s="3">
        <f t="shared" si="6"/>
        <v>3904</v>
      </c>
      <c r="M6" s="4">
        <f>F6*G6*16</f>
        <v>937156.80292861501</v>
      </c>
      <c r="N6" s="1">
        <v>120</v>
      </c>
      <c r="O6">
        <f t="shared" si="4"/>
        <v>7809.6400244051247</v>
      </c>
    </row>
    <row r="7" spans="1:15">
      <c r="A7" t="s">
        <v>8</v>
      </c>
      <c r="B7">
        <v>96000000</v>
      </c>
      <c r="C7" s="2" t="s">
        <v>15</v>
      </c>
      <c r="D7" s="2" t="s">
        <v>16</v>
      </c>
      <c r="E7">
        <f t="shared" si="5"/>
        <v>2133</v>
      </c>
      <c r="F7">
        <f t="shared" si="0"/>
        <v>500</v>
      </c>
      <c r="G7">
        <f t="shared" si="1"/>
        <v>90.014064697609001</v>
      </c>
      <c r="H7">
        <f t="shared" si="2"/>
        <v>360.056258790436</v>
      </c>
      <c r="I7">
        <f t="shared" si="7"/>
        <v>125</v>
      </c>
      <c r="J7">
        <v>16</v>
      </c>
      <c r="K7" s="3">
        <f t="shared" si="6"/>
        <v>2000</v>
      </c>
      <c r="M7" s="4">
        <f t="shared" si="3"/>
        <v>720112.51758087205</v>
      </c>
      <c r="N7" s="1">
        <v>60</v>
      </c>
      <c r="O7">
        <f t="shared" si="4"/>
        <v>12001.875293014535</v>
      </c>
    </row>
    <row r="8" spans="1:15">
      <c r="A8" t="s">
        <v>9</v>
      </c>
      <c r="B8">
        <v>96000000</v>
      </c>
      <c r="C8" s="2" t="s">
        <v>19</v>
      </c>
      <c r="D8" s="2" t="s">
        <v>18</v>
      </c>
      <c r="E8">
        <f t="shared" si="5"/>
        <v>3125</v>
      </c>
      <c r="F8">
        <f t="shared" si="0"/>
        <v>256</v>
      </c>
      <c r="G8">
        <f t="shared" si="1"/>
        <v>120</v>
      </c>
      <c r="H8">
        <f t="shared" si="2"/>
        <v>480</v>
      </c>
      <c r="I8">
        <f t="shared" si="7"/>
        <v>64</v>
      </c>
      <c r="J8">
        <v>16</v>
      </c>
      <c r="K8" s="3">
        <f t="shared" si="6"/>
        <v>1024</v>
      </c>
      <c r="M8" s="4">
        <f t="shared" si="3"/>
        <v>491520</v>
      </c>
      <c r="N8" s="1">
        <v>60</v>
      </c>
      <c r="O8">
        <f t="shared" si="4"/>
        <v>8192</v>
      </c>
    </row>
    <row r="9" spans="1:15">
      <c r="A9" t="s">
        <v>6</v>
      </c>
      <c r="B9">
        <v>48000000</v>
      </c>
      <c r="C9" s="2" t="s">
        <v>0</v>
      </c>
      <c r="D9" s="2" t="s">
        <v>17</v>
      </c>
      <c r="E9">
        <f t="shared" si="5"/>
        <v>3200</v>
      </c>
      <c r="F9">
        <f t="shared" si="0"/>
        <v>1000</v>
      </c>
      <c r="G9">
        <f t="shared" si="1"/>
        <v>15</v>
      </c>
      <c r="H9">
        <f t="shared" si="2"/>
        <v>60</v>
      </c>
      <c r="I9">
        <f t="shared" si="7"/>
        <v>250</v>
      </c>
      <c r="J9">
        <v>16</v>
      </c>
      <c r="K9" s="3">
        <f t="shared" si="6"/>
        <v>4000</v>
      </c>
      <c r="M9" s="4">
        <f t="shared" si="3"/>
        <v>240000</v>
      </c>
      <c r="N9" s="1">
        <v>60</v>
      </c>
      <c r="O9">
        <f t="shared" si="4"/>
        <v>4000</v>
      </c>
    </row>
    <row r="10" spans="1:15">
      <c r="A10" t="s">
        <v>7</v>
      </c>
      <c r="B10">
        <v>48000000</v>
      </c>
      <c r="C10" s="2" t="s">
        <v>0</v>
      </c>
      <c r="D10" s="2" t="s">
        <v>16</v>
      </c>
      <c r="E10">
        <f t="shared" si="5"/>
        <v>3200</v>
      </c>
      <c r="F10">
        <f t="shared" si="0"/>
        <v>500</v>
      </c>
      <c r="G10">
        <f t="shared" si="1"/>
        <v>30</v>
      </c>
      <c r="H10">
        <f t="shared" si="2"/>
        <v>120</v>
      </c>
      <c r="I10">
        <f t="shared" si="7"/>
        <v>125</v>
      </c>
      <c r="J10">
        <v>16</v>
      </c>
      <c r="K10" s="3">
        <f t="shared" si="6"/>
        <v>2000</v>
      </c>
      <c r="M10" s="4">
        <f t="shared" si="3"/>
        <v>240000</v>
      </c>
      <c r="N10" s="1">
        <v>60</v>
      </c>
      <c r="O10">
        <f t="shared" si="4"/>
        <v>4000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MouseComputer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Wizapply1</dc:creator>
  <cp:lastModifiedBy>Wizapply1</cp:lastModifiedBy>
  <dcterms:created xsi:type="dcterms:W3CDTF">2016-01-15T06:10:55Z</dcterms:created>
  <dcterms:modified xsi:type="dcterms:W3CDTF">2016-01-16T00:05:55Z</dcterms:modified>
</cp:coreProperties>
</file>