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4077 Ueda/Data/"/>
    </mc:Choice>
  </mc:AlternateContent>
  <xr:revisionPtr revIDLastSave="0" documentId="13_ncr:1_{3577151B-9EBE-7048-B934-3479C594D626}" xr6:coauthVersionLast="43" xr6:coauthVersionMax="43" xr10:uidLastSave="{00000000-0000-0000-0000-000000000000}"/>
  <bookViews>
    <workbookView xWindow="43600" yWindow="-2180" windowWidth="32120" windowHeight="18700" activeTab="2" xr2:uid="{861A67A2-B848-9845-8145-95231C2AFD79}"/>
  </bookViews>
  <sheets>
    <sheet name="Measured" sheetId="3" r:id="rId1"/>
    <sheet name="Perturb" sheetId="1" r:id="rId2"/>
    <sheet name="TDCASSCF" sheetId="2" r:id="rId3"/>
    <sheet name="Params" sheetId="4" r:id="rId4"/>
  </sheets>
  <definedNames>
    <definedName name="Threshold">Params!$B$2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</calcChain>
</file>

<file path=xl/sharedStrings.xml><?xml version="1.0" encoding="utf-8"?>
<sst xmlns="http://schemas.openxmlformats.org/spreadsheetml/2006/main" count="23" uniqueCount="13">
  <si>
    <t>Polar ang (deg)</t>
  </si>
  <si>
    <t>Polar ang fr (deg)</t>
  </si>
  <si>
    <t>Polar ang to (deg)</t>
  </si>
  <si>
    <t>Key</t>
  </si>
  <si>
    <t>Value</t>
  </si>
  <si>
    <t>Threshold (eV)</t>
  </si>
  <si>
    <t>Photon energy fr (eV)</t>
  </si>
  <si>
    <t>Photon energy to (eV)</t>
  </si>
  <si>
    <t>KE range (eV)</t>
  </si>
  <si>
    <t>EWS delay diff (as)</t>
  </si>
  <si>
    <t>EWS delay diff err (as)</t>
  </si>
  <si>
    <t>EWS delay diff fr (as)</t>
  </si>
  <si>
    <t>EWS delay diff to (as)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</si>
</sst>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165" fontId="0" fillId="0" borderId="0" xfId="0" applyNumberFormat="1" applyFill="1" applyAlignment="1" applyProtection="1"/>
  </cellXfs>
  <cellStyles count="1">
    <cellStyle name="Normal" xfId="0" builtinId="0"/>
  </cellStyles>
  <dxfs count="22">
    <dxf>
      <numFmt numFmtId="164" formatCode="0.000"/>
    </dxf>
    <dxf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0.00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0.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1" formatCode="0"/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0.0"/>
    </dxf>
    <dxf>
      <numFmt numFmtId="1" formatCode="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7A46E-8CA8-A240-8D47-DD85C1A20AD9}" name="Table4" displayName="Table4" ref="A1:J73" totalsRowShown="0">
  <autoFilter ref="A1:J73" xr:uid="{711CE8E9-F95E-3843-9350-26211DD0B781}"/>
  <tableColumns count="10">
    <tableColumn id="11" xr3:uid="{85223054-058D-8848-BD4C-8C9C870F39A1}" name="Photon energy fr (eV)" dataDxfId="21"/>
    <tableColumn id="1" xr3:uid="{20D34065-0CD5-7C46-B142-0A16D17AB65B}" name="Photon energy to (eV)" dataDxfId="20"/>
    <tableColumn id="12" xr3:uid="{7916EDA8-D3D6-D743-9672-D0FC5E779673}" name="KE range (eV)" dataDxfId="19">
      <calculatedColumnFormula>CONCATENATE(TEXT(2*Table4[[#This Row],[Photon energy fr (eV)]]-Threshold,"0.0"),"–",TEXT(2*Table4[[#This Row],[Photon energy to (eV)]]-Threshold,"0.0"))</calculatedColumnFormula>
    </tableColumn>
    <tableColumn id="3" xr3:uid="{839BBA63-60F1-5246-9FF6-2334F356BD13}" name="Polar ang fr (deg)" dataDxfId="18"/>
    <tableColumn id="4" xr3:uid="{735F93EE-DBFC-ED4E-BE53-66B43FD36073}" name="Polar ang to (deg)" dataDxfId="17"/>
    <tableColumn id="7" xr3:uid="{E5297B33-3308-674A-B546-ADB980BB493A}" name="Polar ang (deg)" dataDxfId="16">
      <calculatedColumnFormula>(Table4[[#This Row],[Polar ang fr (deg)]]+Table4[[#This Row],[Polar ang to (deg)]])/2</calculatedColumnFormula>
    </tableColumn>
    <tableColumn id="5" xr3:uid="{0C33DA2D-3206-894C-8C34-5141F4B1EDE9}" name="EWS delay diff (as)" dataDxfId="15"/>
    <tableColumn id="6" xr3:uid="{BD1A2289-BD58-6243-839D-9D2A110DEDD3}" name="EWS delay diff err (as)" dataDxfId="14"/>
    <tableColumn id="14" xr3:uid="{6CDF3681-1542-5746-882D-890FDDF3DDB4}" name="EWS delay diff fr (as)" dataDxfId="13">
      <calculatedColumnFormula>Table4[[#This Row],[EWS delay diff (as)]]-Table4[[#This Row],[EWS delay diff err (as)]]</calculatedColumnFormula>
    </tableColumn>
    <tableColumn id="15" xr3:uid="{B9E12A50-1EAD-0E42-8FFF-593BBAD49E50}" name="EWS delay diff to (as)" dataDxfId="12">
      <calculatedColumnFormula>Table4[[#This Row],[EWS delay diff (as)]]+Table4[[#This Row],[EWS delay diff err (as)]]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A8B58-89BF-9C47-8714-A59DA648A869}" name="Table1" displayName="Table1" ref="A1:E65" totalsRowShown="0">
  <autoFilter ref="A1:E65" xr:uid="{AE8A1317-B68B-B74D-8B91-E1409B96B446}"/>
  <tableColumns count="5">
    <tableColumn id="1" xr3:uid="{BDDB97C2-8DA8-BB4D-BCBD-4575F2BD2598}" name="Photon energy fr (eV)" dataDxfId="4"/>
    <tableColumn id="8" xr3:uid="{75ABA961-AA2F-484B-AD35-D92C0D77C046}" name="Photon energy to (eV)" dataDxfId="3"/>
    <tableColumn id="9" xr3:uid="{ED1680E3-F754-C944-A842-4465DBC5135F}" name="KE range (eV)" dataDxfId="2">
      <calculatedColumnFormula>CONCATENATE(TEXT(2*Table1[[#This Row],[Photon energy fr (eV)]]-Threshold,"0.0"),"–",TEXT(2*Table1[[#This Row],[Photon energy to (eV)]]-Threshold,"0.0"))</calculatedColumnFormula>
    </tableColumn>
    <tableColumn id="2" xr3:uid="{47DBB582-25FE-C743-88D4-0622882A7F1B}" name="Polar ang (deg)" dataDxfId="1"/>
    <tableColumn id="7" xr3:uid="{FF0A57F6-4E7D-D14D-AC25-A4FE3A90D9E7}" name="EWS delay diff (as)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A27F9-D380-7A42-ADEC-0B0BBDD681D6}" name="Table2" displayName="Table2" ref="A1:E361" totalsRowShown="0" headerRowDxfId="11">
  <autoFilter ref="A1:E361" xr:uid="{9C78962C-11A4-CD46-AB71-9A1A4B2E8F04}"/>
  <tableColumns count="5">
    <tableColumn id="2" xr3:uid="{F3A25F9D-6D7A-224B-B74A-DF3282A96FEB}" name="Photon energy fr (eV)" dataDxfId="10"/>
    <tableColumn id="7" xr3:uid="{2EBEC20B-E2C4-1B44-A166-1E9D38FD1372}" name="Photon energy to (eV)" dataDxfId="9"/>
    <tableColumn id="8" xr3:uid="{BBE3BC8C-839A-7141-A9FB-A73DA31F3045}" name="KE range (eV)" dataDxfId="8">
      <calculatedColumnFormula>CONCATENATE(TEXT(2*Table2[[#This Row],[Photon energy fr (eV)]]-Threshold,"0.0"),"–",TEXT(2*Table2[[#This Row],[Photon energy to (eV)]]-Threshold,"0.0"))</calculatedColumnFormula>
    </tableColumn>
    <tableColumn id="3" xr3:uid="{0C10EBDB-2BE5-1E48-963C-6E9691A40227}" name="Polar ang (deg)" dataDxfId="7"/>
    <tableColumn id="1" xr3:uid="{D6E68D08-348B-C440-8990-B90888974D90}" name="EWS delay diff (as)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D27798-5E03-9346-8CCC-4C6638389A2F}" name="Table6" displayName="Table6" ref="A1:B2" totalsRowShown="0">
  <autoFilter ref="A1:B2" xr:uid="{20966E76-4E52-B24E-AED5-DD100FE6BCC8}"/>
  <tableColumns count="2">
    <tableColumn id="1" xr3:uid="{FF81B4CD-4F00-8B47-8C44-941CB262CDF6}" name="Key"/>
    <tableColumn id="2" xr3:uid="{B55BDD20-E2DB-5445-B4D3-97F8E43EA275}" name="Valu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8859-E3FD-E24D-8FA9-BF34C08C7928}">
  <dimension ref="A1:L73"/>
  <sheetViews>
    <sheetView topLeftCell="C1" workbookViewId="0">
      <selection activeCell="C2" sqref="C2"/>
    </sheetView>
  </sheetViews>
  <sheetFormatPr baseColWidth="10" defaultRowHeight="16" x14ac:dyDescent="0.2"/>
  <cols>
    <col min="1" max="1" width="21.5" hidden="1" customWidth="1"/>
    <col min="2" max="2" width="21.83203125" style="2" hidden="1" customWidth="1"/>
    <col min="3" max="3" width="15" style="2" bestFit="1" customWidth="1"/>
    <col min="4" max="4" width="18" style="2" hidden="1" customWidth="1"/>
    <col min="5" max="5" width="18.33203125" style="5" hidden="1" customWidth="1"/>
    <col min="6" max="6" width="16.1640625" style="5" bestFit="1" customWidth="1"/>
    <col min="7" max="7" width="19.6640625" style="5" bestFit="1" customWidth="1"/>
    <col min="8" max="8" width="22.5" style="5" hidden="1" customWidth="1"/>
    <col min="9" max="9" width="21.5" style="5" hidden="1" customWidth="1"/>
    <col min="10" max="10" width="21.83203125" style="5" hidden="1" customWidth="1"/>
    <col min="11" max="11" width="23.5" style="3" customWidth="1"/>
    <col min="12" max="12" width="24" style="5" customWidth="1"/>
    <col min="13" max="13" width="22.83203125" customWidth="1"/>
    <col min="14" max="14" width="23.1640625" customWidth="1"/>
  </cols>
  <sheetData>
    <row r="1" spans="1:12" x14ac:dyDescent="0.2">
      <c r="A1" s="2" t="s">
        <v>6</v>
      </c>
      <c r="B1" s="2" t="s">
        <v>7</v>
      </c>
      <c r="C1" s="2" t="s">
        <v>8</v>
      </c>
      <c r="D1" s="5" t="s">
        <v>1</v>
      </c>
      <c r="E1" s="5" t="s">
        <v>2</v>
      </c>
      <c r="F1" s="2" t="s">
        <v>0</v>
      </c>
      <c r="G1" s="5" t="s">
        <v>9</v>
      </c>
      <c r="H1" s="5" t="s">
        <v>10</v>
      </c>
      <c r="I1" s="5" t="s">
        <v>11</v>
      </c>
      <c r="J1" s="5" t="s">
        <v>12</v>
      </c>
      <c r="K1"/>
      <c r="L1"/>
    </row>
    <row r="2" spans="1:12" x14ac:dyDescent="0.2">
      <c r="A2" s="6">
        <v>14.3</v>
      </c>
      <c r="B2" s="6">
        <v>15.9</v>
      </c>
      <c r="C2" s="2" t="str">
        <f>CONCATENATE(TEXT(2*Table4[[#This Row],[Photon energy fr (eV)]]-Threshold,"0.0"),"–",TEXT(2*Table4[[#This Row],[Photon energy to (eV)]]-Threshold,"0.0"))</f>
        <v>4.0–7.2</v>
      </c>
      <c r="D2" s="6">
        <v>0</v>
      </c>
      <c r="E2" s="6">
        <v>5</v>
      </c>
      <c r="F2" s="2">
        <f>(Table4[[#This Row],[Polar ang fr (deg)]]+Table4[[#This Row],[Polar ang to (deg)]])/2</f>
        <v>2.5</v>
      </c>
      <c r="G2" s="8">
        <v>7.5588014510392503</v>
      </c>
      <c r="H2" s="8">
        <v>27.092306089800999</v>
      </c>
      <c r="I2" s="5">
        <f>Table4[[#This Row],[EWS delay diff (as)]]-Table4[[#This Row],[EWS delay diff err (as)]]</f>
        <v>-19.533504638761748</v>
      </c>
      <c r="J2" s="5">
        <f>Table4[[#This Row],[EWS delay diff (as)]]+Table4[[#This Row],[EWS delay diff err (as)]]</f>
        <v>34.65110754084025</v>
      </c>
      <c r="K2"/>
      <c r="L2"/>
    </row>
    <row r="3" spans="1:12" x14ac:dyDescent="0.2">
      <c r="A3" s="6">
        <v>15.9</v>
      </c>
      <c r="B3" s="6">
        <v>19.100000000000001</v>
      </c>
      <c r="C3" s="2" t="str">
        <f>CONCATENATE(TEXT(2*Table4[[#This Row],[Photon energy fr (eV)]]-Threshold,"0.0"),"–",TEXT(2*Table4[[#This Row],[Photon energy to (eV)]]-Threshold,"0.0"))</f>
        <v>7.2–13.6</v>
      </c>
      <c r="D3" s="6">
        <v>0</v>
      </c>
      <c r="E3" s="6">
        <v>5</v>
      </c>
      <c r="F3" s="2">
        <f>(Table4[[#This Row],[Polar ang fr (deg)]]+Table4[[#This Row],[Polar ang to (deg)]])/2</f>
        <v>2.5</v>
      </c>
      <c r="G3" s="8">
        <v>10.0633948268206</v>
      </c>
      <c r="H3" s="8">
        <v>9.4378847608176599</v>
      </c>
      <c r="I3" s="5">
        <f>Table4[[#This Row],[EWS delay diff (as)]]-Table4[[#This Row],[EWS delay diff err (as)]]</f>
        <v>0.62551006600294023</v>
      </c>
      <c r="J3" s="5">
        <f>Table4[[#This Row],[EWS delay diff (as)]]+Table4[[#This Row],[EWS delay diff err (as)]]</f>
        <v>19.501279587638258</v>
      </c>
      <c r="K3"/>
      <c r="L3"/>
    </row>
    <row r="4" spans="1:12" x14ac:dyDescent="0.2">
      <c r="A4" s="6">
        <v>14.3</v>
      </c>
      <c r="B4" s="6">
        <v>15.9</v>
      </c>
      <c r="C4" s="2" t="str">
        <f>CONCATENATE(TEXT(2*Table4[[#This Row],[Photon energy fr (eV)]]-Threshold,"0.0"),"–",TEXT(2*Table4[[#This Row],[Photon energy to (eV)]]-Threshold,"0.0"))</f>
        <v>4.0–7.2</v>
      </c>
      <c r="D4" s="6">
        <v>5</v>
      </c>
      <c r="E4" s="6">
        <v>10</v>
      </c>
      <c r="F4" s="2">
        <f>(Table4[[#This Row],[Polar ang fr (deg)]]+Table4[[#This Row],[Polar ang to (deg)]])/2</f>
        <v>7.5</v>
      </c>
      <c r="G4" s="8">
        <v>21.917916459526701</v>
      </c>
      <c r="H4" s="8">
        <v>21.2662216083442</v>
      </c>
      <c r="I4" s="5">
        <f>Table4[[#This Row],[EWS delay diff (as)]]-Table4[[#This Row],[EWS delay diff err (as)]]</f>
        <v>0.65169485118250137</v>
      </c>
      <c r="J4" s="5">
        <f>Table4[[#This Row],[EWS delay diff (as)]]+Table4[[#This Row],[EWS delay diff err (as)]]</f>
        <v>43.184138067870904</v>
      </c>
      <c r="K4"/>
      <c r="L4"/>
    </row>
    <row r="5" spans="1:12" x14ac:dyDescent="0.2">
      <c r="A5" s="6">
        <v>15.9</v>
      </c>
      <c r="B5" s="6">
        <v>19.100000000000001</v>
      </c>
      <c r="C5" s="2" t="str">
        <f>CONCATENATE(TEXT(2*Table4[[#This Row],[Photon energy fr (eV)]]-Threshold,"0.0"),"–",TEXT(2*Table4[[#This Row],[Photon energy to (eV)]]-Threshold,"0.0"))</f>
        <v>7.2–13.6</v>
      </c>
      <c r="D5" s="6">
        <v>5</v>
      </c>
      <c r="E5" s="6">
        <v>10</v>
      </c>
      <c r="F5" s="2">
        <f>(Table4[[#This Row],[Polar ang fr (deg)]]+Table4[[#This Row],[Polar ang to (deg)]])/2</f>
        <v>7.5</v>
      </c>
      <c r="G5" s="8">
        <v>-1.46058974514926</v>
      </c>
      <c r="H5" s="8">
        <v>10.049317307213199</v>
      </c>
      <c r="I5" s="5">
        <f>Table4[[#This Row],[EWS delay diff (as)]]-Table4[[#This Row],[EWS delay diff err (as)]]</f>
        <v>-11.509907052362459</v>
      </c>
      <c r="J5" s="5">
        <f>Table4[[#This Row],[EWS delay diff (as)]]+Table4[[#This Row],[EWS delay diff err (as)]]</f>
        <v>8.5887275620639389</v>
      </c>
      <c r="K5"/>
      <c r="L5"/>
    </row>
    <row r="6" spans="1:12" x14ac:dyDescent="0.2">
      <c r="A6" s="6">
        <v>14.3</v>
      </c>
      <c r="B6" s="6">
        <v>15.9</v>
      </c>
      <c r="C6" s="2" t="str">
        <f>CONCATENATE(TEXT(2*Table4[[#This Row],[Photon energy fr (eV)]]-Threshold,"0.0"),"–",TEXT(2*Table4[[#This Row],[Photon energy to (eV)]]-Threshold,"0.0"))</f>
        <v>4.0–7.2</v>
      </c>
      <c r="D6" s="6">
        <v>10</v>
      </c>
      <c r="E6" s="6">
        <v>15</v>
      </c>
      <c r="F6" s="2">
        <f>(Table4[[#This Row],[Polar ang fr (deg)]]+Table4[[#This Row],[Polar ang to (deg)]])/2</f>
        <v>12.5</v>
      </c>
      <c r="G6" s="8">
        <v>-4.6443929942918896</v>
      </c>
      <c r="H6" s="8">
        <v>19.656976194104001</v>
      </c>
      <c r="I6" s="5">
        <f>Table4[[#This Row],[EWS delay diff (as)]]-Table4[[#This Row],[EWS delay diff err (as)]]</f>
        <v>-24.301369188395888</v>
      </c>
      <c r="J6" s="5">
        <f>Table4[[#This Row],[EWS delay diff (as)]]+Table4[[#This Row],[EWS delay diff err (as)]]</f>
        <v>15.012583199812111</v>
      </c>
      <c r="K6"/>
      <c r="L6"/>
    </row>
    <row r="7" spans="1:12" x14ac:dyDescent="0.2">
      <c r="A7" s="6">
        <v>15.9</v>
      </c>
      <c r="B7" s="6">
        <v>19.100000000000001</v>
      </c>
      <c r="C7" s="2" t="str">
        <f>CONCATENATE(TEXT(2*Table4[[#This Row],[Photon energy fr (eV)]]-Threshold,"0.0"),"–",TEXT(2*Table4[[#This Row],[Photon energy to (eV)]]-Threshold,"0.0"))</f>
        <v>7.2–13.6</v>
      </c>
      <c r="D7" s="6">
        <v>10</v>
      </c>
      <c r="E7" s="6">
        <v>15</v>
      </c>
      <c r="F7" s="2">
        <f>(Table4[[#This Row],[Polar ang fr (deg)]]+Table4[[#This Row],[Polar ang to (deg)]])/2</f>
        <v>12.5</v>
      </c>
      <c r="G7" s="8">
        <v>9.1390780982371904</v>
      </c>
      <c r="H7" s="8">
        <v>9.2820565300949998</v>
      </c>
      <c r="I7" s="5">
        <f>Table4[[#This Row],[EWS delay diff (as)]]-Table4[[#This Row],[EWS delay diff err (as)]]</f>
        <v>-0.14297843185780934</v>
      </c>
      <c r="J7" s="5">
        <f>Table4[[#This Row],[EWS delay diff (as)]]+Table4[[#This Row],[EWS delay diff err (as)]]</f>
        <v>18.42113462833219</v>
      </c>
      <c r="K7"/>
      <c r="L7"/>
    </row>
    <row r="8" spans="1:12" x14ac:dyDescent="0.2">
      <c r="A8" s="6">
        <v>14.3</v>
      </c>
      <c r="B8" s="6">
        <v>15.9</v>
      </c>
      <c r="C8" s="2" t="str">
        <f>CONCATENATE(TEXT(2*Table4[[#This Row],[Photon energy fr (eV)]]-Threshold,"0.0"),"–",TEXT(2*Table4[[#This Row],[Photon energy to (eV)]]-Threshold,"0.0"))</f>
        <v>4.0–7.2</v>
      </c>
      <c r="D8" s="6">
        <v>15</v>
      </c>
      <c r="E8" s="6">
        <v>20</v>
      </c>
      <c r="F8" s="2">
        <f>(Table4[[#This Row],[Polar ang fr (deg)]]+Table4[[#This Row],[Polar ang to (deg)]])/2</f>
        <v>17.5</v>
      </c>
      <c r="G8" s="8">
        <v>13.2305800801503</v>
      </c>
      <c r="H8" s="8">
        <v>20.140653008231101</v>
      </c>
      <c r="I8" s="5">
        <f>Table4[[#This Row],[EWS delay diff (as)]]-Table4[[#This Row],[EWS delay diff err (as)]]</f>
        <v>-6.9100729280808011</v>
      </c>
      <c r="J8" s="5">
        <f>Table4[[#This Row],[EWS delay diff (as)]]+Table4[[#This Row],[EWS delay diff err (as)]]</f>
        <v>33.371233088381402</v>
      </c>
      <c r="K8"/>
      <c r="L8"/>
    </row>
    <row r="9" spans="1:12" x14ac:dyDescent="0.2">
      <c r="A9" s="6">
        <v>15.9</v>
      </c>
      <c r="B9" s="6">
        <v>19.100000000000001</v>
      </c>
      <c r="C9" s="2" t="str">
        <f>CONCATENATE(TEXT(2*Table4[[#This Row],[Photon energy fr (eV)]]-Threshold,"0.0"),"–",TEXT(2*Table4[[#This Row],[Photon energy to (eV)]]-Threshold,"0.0"))</f>
        <v>7.2–13.6</v>
      </c>
      <c r="D9" s="6">
        <v>15</v>
      </c>
      <c r="E9" s="6">
        <v>20</v>
      </c>
      <c r="F9" s="2">
        <f>(Table4[[#This Row],[Polar ang fr (deg)]]+Table4[[#This Row],[Polar ang to (deg)]])/2</f>
        <v>17.5</v>
      </c>
      <c r="G9" s="8">
        <v>-4.0065381321812898</v>
      </c>
      <c r="H9" s="8">
        <v>9.0983003720221607</v>
      </c>
      <c r="I9" s="5">
        <f>Table4[[#This Row],[EWS delay diff (as)]]-Table4[[#This Row],[EWS delay diff err (as)]]</f>
        <v>-13.10483850420345</v>
      </c>
      <c r="J9" s="5">
        <f>Table4[[#This Row],[EWS delay diff (as)]]+Table4[[#This Row],[EWS delay diff err (as)]]</f>
        <v>5.0917622398408708</v>
      </c>
      <c r="K9"/>
      <c r="L9"/>
    </row>
    <row r="10" spans="1:12" x14ac:dyDescent="0.2">
      <c r="A10" s="6">
        <v>14.3</v>
      </c>
      <c r="B10" s="6">
        <v>15.9</v>
      </c>
      <c r="C10" s="2" t="str">
        <f>CONCATENATE(TEXT(2*Table4[[#This Row],[Photon energy fr (eV)]]-Threshold,"0.0"),"–",TEXT(2*Table4[[#This Row],[Photon energy to (eV)]]-Threshold,"0.0"))</f>
        <v>4.0–7.2</v>
      </c>
      <c r="D10" s="6">
        <v>20</v>
      </c>
      <c r="E10" s="6">
        <v>25</v>
      </c>
      <c r="F10" s="2">
        <f>(Table4[[#This Row],[Polar ang fr (deg)]]+Table4[[#This Row],[Polar ang to (deg)]])/2</f>
        <v>22.5</v>
      </c>
      <c r="G10" s="8">
        <v>-16.038608340634099</v>
      </c>
      <c r="H10" s="8">
        <v>25.070851471325199</v>
      </c>
      <c r="I10" s="5">
        <f>Table4[[#This Row],[EWS delay diff (as)]]-Table4[[#This Row],[EWS delay diff err (as)]]</f>
        <v>-41.109459811959297</v>
      </c>
      <c r="J10" s="5">
        <f>Table4[[#This Row],[EWS delay diff (as)]]+Table4[[#This Row],[EWS delay diff err (as)]]</f>
        <v>9.0322431306911</v>
      </c>
      <c r="K10"/>
      <c r="L10"/>
    </row>
    <row r="11" spans="1:12" x14ac:dyDescent="0.2">
      <c r="A11" s="6">
        <v>15.9</v>
      </c>
      <c r="B11" s="6">
        <v>19.100000000000001</v>
      </c>
      <c r="C11" s="2" t="str">
        <f>CONCATENATE(TEXT(2*Table4[[#This Row],[Photon energy fr (eV)]]-Threshold,"0.0"),"–",TEXT(2*Table4[[#This Row],[Photon energy to (eV)]]-Threshold,"0.0"))</f>
        <v>7.2–13.6</v>
      </c>
      <c r="D11" s="6">
        <v>20</v>
      </c>
      <c r="E11" s="6">
        <v>25</v>
      </c>
      <c r="F11" s="2">
        <f>(Table4[[#This Row],[Polar ang fr (deg)]]+Table4[[#This Row],[Polar ang to (deg)]])/2</f>
        <v>22.5</v>
      </c>
      <c r="G11" s="8">
        <v>6.1114748131213998</v>
      </c>
      <c r="H11" s="8">
        <v>11.211608874049899</v>
      </c>
      <c r="I11" s="5">
        <f>Table4[[#This Row],[EWS delay diff (as)]]-Table4[[#This Row],[EWS delay diff err (as)]]</f>
        <v>-5.1001340609284993</v>
      </c>
      <c r="J11" s="5">
        <f>Table4[[#This Row],[EWS delay diff (as)]]+Table4[[#This Row],[EWS delay diff err (as)]]</f>
        <v>17.323083687171298</v>
      </c>
      <c r="K11"/>
      <c r="L11"/>
    </row>
    <row r="12" spans="1:12" x14ac:dyDescent="0.2">
      <c r="A12" s="6">
        <v>14.3</v>
      </c>
      <c r="B12" s="6">
        <v>15.9</v>
      </c>
      <c r="C12" s="2" t="str">
        <f>CONCATENATE(TEXT(2*Table4[[#This Row],[Photon energy fr (eV)]]-Threshold,"0.0"),"–",TEXT(2*Table4[[#This Row],[Photon energy to (eV)]]-Threshold,"0.0"))</f>
        <v>4.0–7.2</v>
      </c>
      <c r="D12" s="6">
        <v>25</v>
      </c>
      <c r="E12" s="6">
        <v>30</v>
      </c>
      <c r="F12" s="2">
        <f>(Table4[[#This Row],[Polar ang fr (deg)]]+Table4[[#This Row],[Polar ang to (deg)]])/2</f>
        <v>27.5</v>
      </c>
      <c r="G12" s="8">
        <v>-46.448681644752597</v>
      </c>
      <c r="H12" s="8">
        <v>25.989072540906601</v>
      </c>
      <c r="I12" s="5">
        <f>Table4[[#This Row],[EWS delay diff (as)]]-Table4[[#This Row],[EWS delay diff err (as)]]</f>
        <v>-72.437754185659202</v>
      </c>
      <c r="J12" s="5">
        <f>Table4[[#This Row],[EWS delay diff (as)]]+Table4[[#This Row],[EWS delay diff err (as)]]</f>
        <v>-20.459609103845995</v>
      </c>
      <c r="K12"/>
      <c r="L12"/>
    </row>
    <row r="13" spans="1:12" x14ac:dyDescent="0.2">
      <c r="A13" s="6">
        <v>15.9</v>
      </c>
      <c r="B13" s="6">
        <v>19.100000000000001</v>
      </c>
      <c r="C13" s="2" t="str">
        <f>CONCATENATE(TEXT(2*Table4[[#This Row],[Photon energy fr (eV)]]-Threshold,"0.0"),"–",TEXT(2*Table4[[#This Row],[Photon energy to (eV)]]-Threshold,"0.0"))</f>
        <v>7.2–13.6</v>
      </c>
      <c r="D13" s="6">
        <v>25</v>
      </c>
      <c r="E13" s="6">
        <v>30</v>
      </c>
      <c r="F13" s="2">
        <f>(Table4[[#This Row],[Polar ang fr (deg)]]+Table4[[#This Row],[Polar ang to (deg)]])/2</f>
        <v>27.5</v>
      </c>
      <c r="G13" s="8">
        <v>8.0911388947441392</v>
      </c>
      <c r="H13" s="8">
        <v>11.4752959612234</v>
      </c>
      <c r="I13" s="5">
        <f>Table4[[#This Row],[EWS delay diff (as)]]-Table4[[#This Row],[EWS delay diff err (as)]]</f>
        <v>-3.3841570664792613</v>
      </c>
      <c r="J13" s="5">
        <f>Table4[[#This Row],[EWS delay diff (as)]]+Table4[[#This Row],[EWS delay diff err (as)]]</f>
        <v>19.56643485596754</v>
      </c>
      <c r="K13"/>
      <c r="L13"/>
    </row>
    <row r="14" spans="1:12" x14ac:dyDescent="0.2">
      <c r="A14" s="6">
        <v>14.3</v>
      </c>
      <c r="B14" s="6">
        <v>15.9</v>
      </c>
      <c r="C14" s="2" t="str">
        <f>CONCATENATE(TEXT(2*Table4[[#This Row],[Photon energy fr (eV)]]-Threshold,"0.0"),"–",TEXT(2*Table4[[#This Row],[Photon energy to (eV)]]-Threshold,"0.0"))</f>
        <v>4.0–7.2</v>
      </c>
      <c r="D14" s="6">
        <v>30</v>
      </c>
      <c r="E14" s="6">
        <v>35</v>
      </c>
      <c r="F14" s="2">
        <f>(Table4[[#This Row],[Polar ang fr (deg)]]+Table4[[#This Row],[Polar ang to (deg)]])/2</f>
        <v>32.5</v>
      </c>
      <c r="G14" s="8">
        <v>-26.846436009241501</v>
      </c>
      <c r="H14" s="8">
        <v>28.103194288137999</v>
      </c>
      <c r="I14" s="5">
        <f>Table4[[#This Row],[EWS delay diff (as)]]-Table4[[#This Row],[EWS delay diff err (as)]]</f>
        <v>-54.9496302973795</v>
      </c>
      <c r="J14" s="5">
        <f>Table4[[#This Row],[EWS delay diff (as)]]+Table4[[#This Row],[EWS delay diff err (as)]]</f>
        <v>1.2567582788964984</v>
      </c>
      <c r="K14"/>
      <c r="L14"/>
    </row>
    <row r="15" spans="1:12" x14ac:dyDescent="0.2">
      <c r="A15" s="6">
        <v>15.9</v>
      </c>
      <c r="B15" s="6">
        <v>19.100000000000001</v>
      </c>
      <c r="C15" s="2" t="str">
        <f>CONCATENATE(TEXT(2*Table4[[#This Row],[Photon energy fr (eV)]]-Threshold,"0.0"),"–",TEXT(2*Table4[[#This Row],[Photon energy to (eV)]]-Threshold,"0.0"))</f>
        <v>7.2–13.6</v>
      </c>
      <c r="D15" s="6">
        <v>30</v>
      </c>
      <c r="E15" s="6">
        <v>35</v>
      </c>
      <c r="F15" s="2">
        <f>(Table4[[#This Row],[Polar ang fr (deg)]]+Table4[[#This Row],[Polar ang to (deg)]])/2</f>
        <v>32.5</v>
      </c>
      <c r="G15" s="8">
        <v>-3.61667826798499</v>
      </c>
      <c r="H15" s="8">
        <v>12.515993409568299</v>
      </c>
      <c r="I15" s="5">
        <f>Table4[[#This Row],[EWS delay diff (as)]]-Table4[[#This Row],[EWS delay diff err (as)]]</f>
        <v>-16.13267167755329</v>
      </c>
      <c r="J15" s="5">
        <f>Table4[[#This Row],[EWS delay diff (as)]]+Table4[[#This Row],[EWS delay diff err (as)]]</f>
        <v>8.8993151415833083</v>
      </c>
      <c r="K15"/>
      <c r="L15"/>
    </row>
    <row r="16" spans="1:12" x14ac:dyDescent="0.2">
      <c r="A16" s="6">
        <v>14.3</v>
      </c>
      <c r="B16" s="6">
        <v>15.9</v>
      </c>
      <c r="C16" s="2" t="str">
        <f>CONCATENATE(TEXT(2*Table4[[#This Row],[Photon energy fr (eV)]]-Threshold,"0.0"),"–",TEXT(2*Table4[[#This Row],[Photon energy to (eV)]]-Threshold,"0.0"))</f>
        <v>4.0–7.2</v>
      </c>
      <c r="D16" s="6">
        <v>35</v>
      </c>
      <c r="E16" s="6">
        <v>40</v>
      </c>
      <c r="F16" s="2">
        <f>(Table4[[#This Row],[Polar ang fr (deg)]]+Table4[[#This Row],[Polar ang to (deg)]])/2</f>
        <v>37.5</v>
      </c>
      <c r="G16" s="8">
        <v>-47.4220802325965</v>
      </c>
      <c r="H16" s="8">
        <v>28.981886009674</v>
      </c>
      <c r="I16" s="5">
        <f>Table4[[#This Row],[EWS delay diff (as)]]-Table4[[#This Row],[EWS delay diff err (as)]]</f>
        <v>-76.403966242270499</v>
      </c>
      <c r="J16" s="5">
        <f>Table4[[#This Row],[EWS delay diff (as)]]+Table4[[#This Row],[EWS delay diff err (as)]]</f>
        <v>-18.4401942229225</v>
      </c>
      <c r="K16"/>
      <c r="L16"/>
    </row>
    <row r="17" spans="1:12" x14ac:dyDescent="0.2">
      <c r="A17" s="6">
        <v>15.9</v>
      </c>
      <c r="B17" s="6">
        <v>19.100000000000001</v>
      </c>
      <c r="C17" s="2" t="str">
        <f>CONCATENATE(TEXT(2*Table4[[#This Row],[Photon energy fr (eV)]]-Threshold,"0.0"),"–",TEXT(2*Table4[[#This Row],[Photon energy to (eV)]]-Threshold,"0.0"))</f>
        <v>7.2–13.6</v>
      </c>
      <c r="D17" s="6">
        <v>35</v>
      </c>
      <c r="E17" s="6">
        <v>40</v>
      </c>
      <c r="F17" s="2">
        <f>(Table4[[#This Row],[Polar ang fr (deg)]]+Table4[[#This Row],[Polar ang to (deg)]])/2</f>
        <v>37.5</v>
      </c>
      <c r="G17" s="8">
        <v>-1.9262467339131399</v>
      </c>
      <c r="H17" s="8">
        <v>14.1676152207784</v>
      </c>
      <c r="I17" s="5">
        <f>Table4[[#This Row],[EWS delay diff (as)]]-Table4[[#This Row],[EWS delay diff err (as)]]</f>
        <v>-16.09386195469154</v>
      </c>
      <c r="J17" s="5">
        <f>Table4[[#This Row],[EWS delay diff (as)]]+Table4[[#This Row],[EWS delay diff err (as)]]</f>
        <v>12.241368486865259</v>
      </c>
      <c r="K17"/>
      <c r="L17"/>
    </row>
    <row r="18" spans="1:12" x14ac:dyDescent="0.2">
      <c r="A18" s="6">
        <v>14.3</v>
      </c>
      <c r="B18" s="6">
        <v>15.9</v>
      </c>
      <c r="C18" s="2" t="str">
        <f>CONCATENATE(TEXT(2*Table4[[#This Row],[Photon energy fr (eV)]]-Threshold,"0.0"),"–",TEXT(2*Table4[[#This Row],[Photon energy to (eV)]]-Threshold,"0.0"))</f>
        <v>4.0–7.2</v>
      </c>
      <c r="D18" s="6">
        <v>40</v>
      </c>
      <c r="E18" s="6">
        <v>45</v>
      </c>
      <c r="F18" s="2">
        <f>(Table4[[#This Row],[Polar ang fr (deg)]]+Table4[[#This Row],[Polar ang to (deg)]])/2</f>
        <v>42.5</v>
      </c>
      <c r="G18" s="8">
        <v>-14.7782932327033</v>
      </c>
      <c r="H18" s="8">
        <v>35.446705187341003</v>
      </c>
      <c r="I18" s="5">
        <f>Table4[[#This Row],[EWS delay diff (as)]]-Table4[[#This Row],[EWS delay diff err (as)]]</f>
        <v>-50.224998420044301</v>
      </c>
      <c r="J18" s="5">
        <f>Table4[[#This Row],[EWS delay diff (as)]]+Table4[[#This Row],[EWS delay diff err (as)]]</f>
        <v>20.668411954637705</v>
      </c>
      <c r="K18"/>
      <c r="L18"/>
    </row>
    <row r="19" spans="1:12" x14ac:dyDescent="0.2">
      <c r="A19" s="6">
        <v>15.9</v>
      </c>
      <c r="B19" s="6">
        <v>19.100000000000001</v>
      </c>
      <c r="C19" s="2" t="str">
        <f>CONCATENATE(TEXT(2*Table4[[#This Row],[Photon energy fr (eV)]]-Threshold,"0.0"),"–",TEXT(2*Table4[[#This Row],[Photon energy to (eV)]]-Threshold,"0.0"))</f>
        <v>7.2–13.6</v>
      </c>
      <c r="D19" s="6">
        <v>40</v>
      </c>
      <c r="E19" s="6">
        <v>45</v>
      </c>
      <c r="F19" s="2">
        <f>(Table4[[#This Row],[Polar ang fr (deg)]]+Table4[[#This Row],[Polar ang to (deg)]])/2</f>
        <v>42.5</v>
      </c>
      <c r="G19" s="8">
        <v>-24.793716339305501</v>
      </c>
      <c r="H19" s="8">
        <v>16.835911662146501</v>
      </c>
      <c r="I19" s="5">
        <f>Table4[[#This Row],[EWS delay diff (as)]]-Table4[[#This Row],[EWS delay diff err (as)]]</f>
        <v>-41.629628001452005</v>
      </c>
      <c r="J19" s="5">
        <f>Table4[[#This Row],[EWS delay diff (as)]]+Table4[[#This Row],[EWS delay diff err (as)]]</f>
        <v>-7.9578046771590003</v>
      </c>
      <c r="K19"/>
      <c r="L19"/>
    </row>
    <row r="20" spans="1:12" x14ac:dyDescent="0.2">
      <c r="A20" s="6">
        <v>14.3</v>
      </c>
      <c r="B20" s="6">
        <v>15.9</v>
      </c>
      <c r="C20" s="2" t="str">
        <f>CONCATENATE(TEXT(2*Table4[[#This Row],[Photon energy fr (eV)]]-Threshold,"0.0"),"–",TEXT(2*Table4[[#This Row],[Photon energy to (eV)]]-Threshold,"0.0"))</f>
        <v>4.0–7.2</v>
      </c>
      <c r="D20" s="6">
        <v>45</v>
      </c>
      <c r="E20" s="6">
        <v>50</v>
      </c>
      <c r="F20" s="2">
        <f>(Table4[[#This Row],[Polar ang fr (deg)]]+Table4[[#This Row],[Polar ang to (deg)]])/2</f>
        <v>47.5</v>
      </c>
      <c r="G20" s="8">
        <v>8.5778302724459792</v>
      </c>
      <c r="H20" s="8">
        <v>41.144201235589797</v>
      </c>
      <c r="I20" s="5">
        <f>Table4[[#This Row],[EWS delay diff (as)]]-Table4[[#This Row],[EWS delay diff err (as)]]</f>
        <v>-32.566370963143818</v>
      </c>
      <c r="J20" s="5">
        <f>Table4[[#This Row],[EWS delay diff (as)]]+Table4[[#This Row],[EWS delay diff err (as)]]</f>
        <v>49.722031508035776</v>
      </c>
      <c r="K20"/>
      <c r="L20"/>
    </row>
    <row r="21" spans="1:12" x14ac:dyDescent="0.2">
      <c r="A21" s="6">
        <v>15.9</v>
      </c>
      <c r="B21" s="6">
        <v>19.100000000000001</v>
      </c>
      <c r="C21" s="2" t="str">
        <f>CONCATENATE(TEXT(2*Table4[[#This Row],[Photon energy fr (eV)]]-Threshold,"0.0"),"–",TEXT(2*Table4[[#This Row],[Photon energy to (eV)]]-Threshold,"0.0"))</f>
        <v>7.2–13.6</v>
      </c>
      <c r="D21" s="6">
        <v>45</v>
      </c>
      <c r="E21" s="6">
        <v>50</v>
      </c>
      <c r="F21" s="2">
        <f>(Table4[[#This Row],[Polar ang fr (deg)]]+Table4[[#This Row],[Polar ang to (deg)]])/2</f>
        <v>47.5</v>
      </c>
      <c r="G21" s="8">
        <v>-39.978279216751602</v>
      </c>
      <c r="H21" s="8">
        <v>21.9356614183273</v>
      </c>
      <c r="I21" s="5">
        <f>Table4[[#This Row],[EWS delay diff (as)]]-Table4[[#This Row],[EWS delay diff err (as)]]</f>
        <v>-61.913940635078902</v>
      </c>
      <c r="J21" s="5">
        <f>Table4[[#This Row],[EWS delay diff (as)]]+Table4[[#This Row],[EWS delay diff err (as)]]</f>
        <v>-18.042617798424303</v>
      </c>
      <c r="K21"/>
      <c r="L21"/>
    </row>
    <row r="22" spans="1:12" x14ac:dyDescent="0.2">
      <c r="A22" s="6">
        <v>14.3</v>
      </c>
      <c r="B22" s="6">
        <v>15.9</v>
      </c>
      <c r="C22" s="2" t="str">
        <f>CONCATENATE(TEXT(2*Table4[[#This Row],[Photon energy fr (eV)]]-Threshold,"0.0"),"–",TEXT(2*Table4[[#This Row],[Photon energy to (eV)]]-Threshold,"0.0"))</f>
        <v>4.0–7.2</v>
      </c>
      <c r="D22" s="6">
        <v>50</v>
      </c>
      <c r="E22" s="6">
        <v>55</v>
      </c>
      <c r="F22" s="2">
        <f>(Table4[[#This Row],[Polar ang fr (deg)]]+Table4[[#This Row],[Polar ang to (deg)]])/2</f>
        <v>52.5</v>
      </c>
      <c r="G22" s="8">
        <v>87.692175676558193</v>
      </c>
      <c r="H22" s="8">
        <v>42.064413768638602</v>
      </c>
      <c r="I22" s="5">
        <f>Table4[[#This Row],[EWS delay diff (as)]]-Table4[[#This Row],[EWS delay diff err (as)]]</f>
        <v>45.627761907919592</v>
      </c>
      <c r="J22" s="5">
        <f>Table4[[#This Row],[EWS delay diff (as)]]+Table4[[#This Row],[EWS delay diff err (as)]]</f>
        <v>129.75658944519679</v>
      </c>
      <c r="K22"/>
      <c r="L22"/>
    </row>
    <row r="23" spans="1:12" x14ac:dyDescent="0.2">
      <c r="A23" s="6">
        <v>15.9</v>
      </c>
      <c r="B23" s="6">
        <v>19.100000000000001</v>
      </c>
      <c r="C23" s="2" t="str">
        <f>CONCATENATE(TEXT(2*Table4[[#This Row],[Photon energy fr (eV)]]-Threshold,"0.0"),"–",TEXT(2*Table4[[#This Row],[Photon energy to (eV)]]-Threshold,"0.0"))</f>
        <v>7.2–13.6</v>
      </c>
      <c r="D23" s="6">
        <v>50</v>
      </c>
      <c r="E23" s="6">
        <v>55</v>
      </c>
      <c r="F23" s="2">
        <f>(Table4[[#This Row],[Polar ang fr (deg)]]+Table4[[#This Row],[Polar ang to (deg)]])/2</f>
        <v>52.5</v>
      </c>
      <c r="G23" s="8">
        <v>-67.640209508999604</v>
      </c>
      <c r="H23" s="8">
        <v>22.2004709010833</v>
      </c>
      <c r="I23" s="5">
        <f>Table4[[#This Row],[EWS delay diff (as)]]-Table4[[#This Row],[EWS delay diff err (as)]]</f>
        <v>-89.840680410082911</v>
      </c>
      <c r="J23" s="5">
        <f>Table4[[#This Row],[EWS delay diff (as)]]+Table4[[#This Row],[EWS delay diff err (as)]]</f>
        <v>-45.439738607916304</v>
      </c>
      <c r="K23"/>
      <c r="L23"/>
    </row>
    <row r="24" spans="1:12" x14ac:dyDescent="0.2">
      <c r="A24" s="6">
        <v>14.3</v>
      </c>
      <c r="B24" s="6">
        <v>15.9</v>
      </c>
      <c r="C24" s="2" t="str">
        <f>CONCATENATE(TEXT(2*Table4[[#This Row],[Photon energy fr (eV)]]-Threshold,"0.0"),"–",TEXT(2*Table4[[#This Row],[Photon energy to (eV)]]-Threshold,"0.0"))</f>
        <v>4.0–7.2</v>
      </c>
      <c r="D24" s="6">
        <v>55</v>
      </c>
      <c r="E24" s="6">
        <v>60</v>
      </c>
      <c r="F24" s="2">
        <f>(Table4[[#This Row],[Polar ang fr (deg)]]+Table4[[#This Row],[Polar ang to (deg)]])/2</f>
        <v>57.5</v>
      </c>
      <c r="G24" s="8">
        <v>148.601355935534</v>
      </c>
      <c r="H24" s="8">
        <v>53.220218799237998</v>
      </c>
      <c r="I24" s="5">
        <f>Table4[[#This Row],[EWS delay diff (as)]]-Table4[[#This Row],[EWS delay diff err (as)]]</f>
        <v>95.381137136296005</v>
      </c>
      <c r="J24" s="5">
        <f>Table4[[#This Row],[EWS delay diff (as)]]+Table4[[#This Row],[EWS delay diff err (as)]]</f>
        <v>201.82157473477201</v>
      </c>
      <c r="K24"/>
      <c r="L24"/>
    </row>
    <row r="25" spans="1:12" x14ac:dyDescent="0.2">
      <c r="A25" s="6">
        <v>15.9</v>
      </c>
      <c r="B25" s="6">
        <v>19.100000000000001</v>
      </c>
      <c r="C25" s="2" t="str">
        <f>CONCATENATE(TEXT(2*Table4[[#This Row],[Photon energy fr (eV)]]-Threshold,"0.0"),"–",TEXT(2*Table4[[#This Row],[Photon energy to (eV)]]-Threshold,"0.0"))</f>
        <v>7.2–13.6</v>
      </c>
      <c r="D25" s="6">
        <v>55</v>
      </c>
      <c r="E25" s="6">
        <v>60</v>
      </c>
      <c r="F25" s="2">
        <f>(Table4[[#This Row],[Polar ang fr (deg)]]+Table4[[#This Row],[Polar ang to (deg)]])/2</f>
        <v>57.5</v>
      </c>
      <c r="G25" s="8">
        <v>-97.2732533622803</v>
      </c>
      <c r="H25" s="8">
        <v>27.8378652825666</v>
      </c>
      <c r="I25" s="5">
        <f>Table4[[#This Row],[EWS delay diff (as)]]-Table4[[#This Row],[EWS delay diff err (as)]]</f>
        <v>-125.1111186448469</v>
      </c>
      <c r="J25" s="5">
        <f>Table4[[#This Row],[EWS delay diff (as)]]+Table4[[#This Row],[EWS delay diff err (as)]]</f>
        <v>-69.435388079713704</v>
      </c>
      <c r="K25"/>
      <c r="L25"/>
    </row>
    <row r="26" spans="1:12" x14ac:dyDescent="0.2">
      <c r="A26" s="6">
        <v>14.3</v>
      </c>
      <c r="B26" s="6">
        <v>15.9</v>
      </c>
      <c r="C26" s="2" t="str">
        <f>CONCATENATE(TEXT(2*Table4[[#This Row],[Photon energy fr (eV)]]-Threshold,"0.0"),"–",TEXT(2*Table4[[#This Row],[Photon energy to (eV)]]-Threshold,"0.0"))</f>
        <v>4.0–7.2</v>
      </c>
      <c r="D26" s="6">
        <v>60</v>
      </c>
      <c r="E26" s="6">
        <v>65</v>
      </c>
      <c r="F26" s="2">
        <f>(Table4[[#This Row],[Polar ang fr (deg)]]+Table4[[#This Row],[Polar ang to (deg)]])/2</f>
        <v>62.5</v>
      </c>
      <c r="G26" s="8">
        <v>156.73111297109301</v>
      </c>
      <c r="H26" s="8">
        <v>37.575492696900298</v>
      </c>
      <c r="I26" s="5">
        <f>Table4[[#This Row],[EWS delay diff (as)]]-Table4[[#This Row],[EWS delay diff err (as)]]</f>
        <v>119.15562027419271</v>
      </c>
      <c r="J26" s="5">
        <f>Table4[[#This Row],[EWS delay diff (as)]]+Table4[[#This Row],[EWS delay diff err (as)]]</f>
        <v>194.30660566799332</v>
      </c>
      <c r="K26"/>
      <c r="L26"/>
    </row>
    <row r="27" spans="1:12" x14ac:dyDescent="0.2">
      <c r="A27" s="6">
        <v>15.9</v>
      </c>
      <c r="B27" s="6">
        <v>19.100000000000001</v>
      </c>
      <c r="C27" s="2" t="str">
        <f>CONCATENATE(TEXT(2*Table4[[#This Row],[Photon energy fr (eV)]]-Threshold,"0.0"),"–",TEXT(2*Table4[[#This Row],[Photon energy to (eV)]]-Threshold,"0.0"))</f>
        <v>7.2–13.6</v>
      </c>
      <c r="D27" s="6">
        <v>60</v>
      </c>
      <c r="E27" s="6">
        <v>65</v>
      </c>
      <c r="F27" s="2">
        <f>(Table4[[#This Row],[Polar ang fr (deg)]]+Table4[[#This Row],[Polar ang to (deg)]])/2</f>
        <v>62.5</v>
      </c>
      <c r="G27" s="8">
        <v>-91.245427007087002</v>
      </c>
      <c r="H27" s="8">
        <v>21.7414201013693</v>
      </c>
      <c r="I27" s="5">
        <f>Table4[[#This Row],[EWS delay diff (as)]]-Table4[[#This Row],[EWS delay diff err (as)]]</f>
        <v>-112.9868471084563</v>
      </c>
      <c r="J27" s="5">
        <f>Table4[[#This Row],[EWS delay diff (as)]]+Table4[[#This Row],[EWS delay diff err (as)]]</f>
        <v>-69.504006905717702</v>
      </c>
      <c r="K27"/>
      <c r="L27"/>
    </row>
    <row r="28" spans="1:12" x14ac:dyDescent="0.2">
      <c r="A28" s="6">
        <v>14.3</v>
      </c>
      <c r="B28" s="6">
        <v>15.9</v>
      </c>
      <c r="C28" s="2" t="str">
        <f>CONCATENATE(TEXT(2*Table4[[#This Row],[Photon energy fr (eV)]]-Threshold,"0.0"),"–",TEXT(2*Table4[[#This Row],[Photon energy to (eV)]]-Threshold,"0.0"))</f>
        <v>4.0–7.2</v>
      </c>
      <c r="D28" s="6">
        <v>65</v>
      </c>
      <c r="E28" s="6">
        <v>70</v>
      </c>
      <c r="F28" s="2">
        <f>(Table4[[#This Row],[Polar ang fr (deg)]]+Table4[[#This Row],[Polar ang to (deg)]])/2</f>
        <v>67.5</v>
      </c>
      <c r="G28" s="8">
        <v>202.83561755295099</v>
      </c>
      <c r="H28" s="8">
        <v>45.7140141674859</v>
      </c>
      <c r="I28" s="5">
        <f>Table4[[#This Row],[EWS delay diff (as)]]-Table4[[#This Row],[EWS delay diff err (as)]]</f>
        <v>157.12160338546511</v>
      </c>
      <c r="J28" s="5">
        <f>Table4[[#This Row],[EWS delay diff (as)]]+Table4[[#This Row],[EWS delay diff err (as)]]</f>
        <v>248.54963172043688</v>
      </c>
      <c r="K28"/>
      <c r="L28"/>
    </row>
    <row r="29" spans="1:12" x14ac:dyDescent="0.2">
      <c r="A29" s="6">
        <v>15.9</v>
      </c>
      <c r="B29" s="6">
        <v>19.100000000000001</v>
      </c>
      <c r="C29" s="2" t="str">
        <f>CONCATENATE(TEXT(2*Table4[[#This Row],[Photon energy fr (eV)]]-Threshold,"0.0"),"–",TEXT(2*Table4[[#This Row],[Photon energy to (eV)]]-Threshold,"0.0"))</f>
        <v>7.2–13.6</v>
      </c>
      <c r="D29" s="6">
        <v>65</v>
      </c>
      <c r="E29" s="6">
        <v>70</v>
      </c>
      <c r="F29" s="2">
        <f>(Table4[[#This Row],[Polar ang fr (deg)]]+Table4[[#This Row],[Polar ang to (deg)]])/2</f>
        <v>67.5</v>
      </c>
      <c r="G29" s="8">
        <v>-105.797047333892</v>
      </c>
      <c r="H29" s="8">
        <v>24.2674144158551</v>
      </c>
      <c r="I29" s="5">
        <f>Table4[[#This Row],[EWS delay diff (as)]]-Table4[[#This Row],[EWS delay diff err (as)]]</f>
        <v>-130.0644617497471</v>
      </c>
      <c r="J29" s="5">
        <f>Table4[[#This Row],[EWS delay diff (as)]]+Table4[[#This Row],[EWS delay diff err (as)]]</f>
        <v>-81.529632918036896</v>
      </c>
      <c r="K29"/>
      <c r="L29"/>
    </row>
    <row r="30" spans="1:12" x14ac:dyDescent="0.2">
      <c r="A30" s="6">
        <v>14.3</v>
      </c>
      <c r="B30" s="6">
        <v>15.9</v>
      </c>
      <c r="C30" s="2" t="str">
        <f>CONCATENATE(TEXT(2*Table4[[#This Row],[Photon energy fr (eV)]]-Threshold,"0.0"),"–",TEXT(2*Table4[[#This Row],[Photon energy to (eV)]]-Threshold,"0.0"))</f>
        <v>4.0–7.2</v>
      </c>
      <c r="D30" s="6">
        <v>70</v>
      </c>
      <c r="E30" s="6">
        <v>75</v>
      </c>
      <c r="F30" s="2">
        <f>(Table4[[#This Row],[Polar ang fr (deg)]]+Table4[[#This Row],[Polar ang to (deg)]])/2</f>
        <v>72.5</v>
      </c>
      <c r="G30" s="8">
        <v>201.94260353779401</v>
      </c>
      <c r="H30" s="8">
        <v>52.992340077418703</v>
      </c>
      <c r="I30" s="5">
        <f>Table4[[#This Row],[EWS delay diff (as)]]-Table4[[#This Row],[EWS delay diff err (as)]]</f>
        <v>148.95026346037531</v>
      </c>
      <c r="J30" s="5">
        <f>Table4[[#This Row],[EWS delay diff (as)]]+Table4[[#This Row],[EWS delay diff err (as)]]</f>
        <v>254.93494361521272</v>
      </c>
      <c r="K30"/>
      <c r="L30"/>
    </row>
    <row r="31" spans="1:12" x14ac:dyDescent="0.2">
      <c r="A31" s="6">
        <v>15.9</v>
      </c>
      <c r="B31" s="6">
        <v>19.100000000000001</v>
      </c>
      <c r="C31" s="2" t="str">
        <f>CONCATENATE(TEXT(2*Table4[[#This Row],[Photon energy fr (eV)]]-Threshold,"0.0"),"–",TEXT(2*Table4[[#This Row],[Photon energy to (eV)]]-Threshold,"0.0"))</f>
        <v>7.2–13.6</v>
      </c>
      <c r="D31" s="6">
        <v>70</v>
      </c>
      <c r="E31" s="6">
        <v>75</v>
      </c>
      <c r="F31" s="2">
        <f>(Table4[[#This Row],[Polar ang fr (deg)]]+Table4[[#This Row],[Polar ang to (deg)]])/2</f>
        <v>72.5</v>
      </c>
      <c r="G31" s="8">
        <v>-87.197065873862798</v>
      </c>
      <c r="H31" s="8">
        <v>28.008032017057701</v>
      </c>
      <c r="I31" s="5">
        <f>Table4[[#This Row],[EWS delay diff (as)]]-Table4[[#This Row],[EWS delay diff err (as)]]</f>
        <v>-115.2050978909205</v>
      </c>
      <c r="J31" s="5">
        <f>Table4[[#This Row],[EWS delay diff (as)]]+Table4[[#This Row],[EWS delay diff err (as)]]</f>
        <v>-59.189033856805096</v>
      </c>
      <c r="K31"/>
      <c r="L31"/>
    </row>
    <row r="32" spans="1:12" x14ac:dyDescent="0.2">
      <c r="A32" s="6">
        <v>14.3</v>
      </c>
      <c r="B32" s="6">
        <v>15.9</v>
      </c>
      <c r="C32" s="2" t="str">
        <f>CONCATENATE(TEXT(2*Table4[[#This Row],[Photon energy fr (eV)]]-Threshold,"0.0"),"–",TEXT(2*Table4[[#This Row],[Photon energy to (eV)]]-Threshold,"0.0"))</f>
        <v>4.0–7.2</v>
      </c>
      <c r="D32" s="6">
        <v>75</v>
      </c>
      <c r="E32" s="6">
        <v>80</v>
      </c>
      <c r="F32" s="2">
        <f>(Table4[[#This Row],[Polar ang fr (deg)]]+Table4[[#This Row],[Polar ang to (deg)]])/2</f>
        <v>77.5</v>
      </c>
      <c r="G32" s="8">
        <v>228.359633504914</v>
      </c>
      <c r="H32" s="8">
        <v>64.922344778262499</v>
      </c>
      <c r="I32" s="5">
        <f>Table4[[#This Row],[EWS delay diff (as)]]-Table4[[#This Row],[EWS delay diff err (as)]]</f>
        <v>163.4372887266515</v>
      </c>
      <c r="J32" s="5">
        <f>Table4[[#This Row],[EWS delay diff (as)]]+Table4[[#This Row],[EWS delay diff err (as)]]</f>
        <v>293.2819782831765</v>
      </c>
      <c r="K32"/>
      <c r="L32"/>
    </row>
    <row r="33" spans="1:12" x14ac:dyDescent="0.2">
      <c r="A33" s="6">
        <v>15.9</v>
      </c>
      <c r="B33" s="6">
        <v>19.100000000000001</v>
      </c>
      <c r="C33" s="2" t="str">
        <f>CONCATENATE(TEXT(2*Table4[[#This Row],[Photon energy fr (eV)]]-Threshold,"0.0"),"–",TEXT(2*Table4[[#This Row],[Photon energy to (eV)]]-Threshold,"0.0"))</f>
        <v>7.2–13.6</v>
      </c>
      <c r="D33" s="6">
        <v>75</v>
      </c>
      <c r="E33" s="6">
        <v>80</v>
      </c>
      <c r="F33" s="2">
        <f>(Table4[[#This Row],[Polar ang fr (deg)]]+Table4[[#This Row],[Polar ang to (deg)]])/2</f>
        <v>77.5</v>
      </c>
      <c r="G33" s="8">
        <v>-93.517048593389305</v>
      </c>
      <c r="H33" s="8">
        <v>32.918192184685601</v>
      </c>
      <c r="I33" s="5">
        <f>Table4[[#This Row],[EWS delay diff (as)]]-Table4[[#This Row],[EWS delay diff err (as)]]</f>
        <v>-126.4352407780749</v>
      </c>
      <c r="J33" s="5">
        <f>Table4[[#This Row],[EWS delay diff (as)]]+Table4[[#This Row],[EWS delay diff err (as)]]</f>
        <v>-60.598856408703703</v>
      </c>
      <c r="K33"/>
      <c r="L33"/>
    </row>
    <row r="34" spans="1:12" x14ac:dyDescent="0.2">
      <c r="A34" s="6">
        <v>14.3</v>
      </c>
      <c r="B34" s="6">
        <v>15.9</v>
      </c>
      <c r="C34" s="2" t="str">
        <f>CONCATENATE(TEXT(2*Table4[[#This Row],[Photon energy fr (eV)]]-Threshold,"0.0"),"–",TEXT(2*Table4[[#This Row],[Photon energy to (eV)]]-Threshold,"0.0"))</f>
        <v>4.0–7.2</v>
      </c>
      <c r="D34" s="6">
        <v>80</v>
      </c>
      <c r="E34" s="6">
        <v>85</v>
      </c>
      <c r="F34" s="2">
        <f>(Table4[[#This Row],[Polar ang fr (deg)]]+Table4[[#This Row],[Polar ang to (deg)]])/2</f>
        <v>82.5</v>
      </c>
      <c r="G34" s="8">
        <v>227.26291203875499</v>
      </c>
      <c r="H34" s="8">
        <v>134.74009450589099</v>
      </c>
      <c r="I34" s="5">
        <f>Table4[[#This Row],[EWS delay diff (as)]]-Table4[[#This Row],[EWS delay diff err (as)]]</f>
        <v>92.522817532863996</v>
      </c>
      <c r="J34" s="5">
        <f>Table4[[#This Row],[EWS delay diff (as)]]+Table4[[#This Row],[EWS delay diff err (as)]]</f>
        <v>362.00300654464598</v>
      </c>
      <c r="K34"/>
      <c r="L34"/>
    </row>
    <row r="35" spans="1:12" x14ac:dyDescent="0.2">
      <c r="A35" s="6">
        <v>15.9</v>
      </c>
      <c r="B35" s="6">
        <v>19.100000000000001</v>
      </c>
      <c r="C35" s="2" t="str">
        <f>CONCATENATE(TEXT(2*Table4[[#This Row],[Photon energy fr (eV)]]-Threshold,"0.0"),"–",TEXT(2*Table4[[#This Row],[Photon energy to (eV)]]-Threshold,"0.0"))</f>
        <v>7.2–13.6</v>
      </c>
      <c r="D35" s="6">
        <v>80</v>
      </c>
      <c r="E35" s="6">
        <v>85</v>
      </c>
      <c r="F35" s="2">
        <f>(Table4[[#This Row],[Polar ang fr (deg)]]+Table4[[#This Row],[Polar ang to (deg)]])/2</f>
        <v>82.5</v>
      </c>
      <c r="G35" s="8">
        <v>-102.28316372913901</v>
      </c>
      <c r="H35" s="8">
        <v>55.432417683544898</v>
      </c>
      <c r="I35" s="5">
        <f>Table4[[#This Row],[EWS delay diff (as)]]-Table4[[#This Row],[EWS delay diff err (as)]]</f>
        <v>-157.71558141268389</v>
      </c>
      <c r="J35" s="5">
        <f>Table4[[#This Row],[EWS delay diff (as)]]+Table4[[#This Row],[EWS delay diff err (as)]]</f>
        <v>-46.850746045594107</v>
      </c>
      <c r="K35"/>
      <c r="L35"/>
    </row>
    <row r="36" spans="1:12" x14ac:dyDescent="0.2">
      <c r="A36" s="6">
        <v>14.3</v>
      </c>
      <c r="B36" s="6">
        <v>15.9</v>
      </c>
      <c r="C36" s="2" t="str">
        <f>CONCATENATE(TEXT(2*Table4[[#This Row],[Photon energy fr (eV)]]-Threshold,"0.0"),"–",TEXT(2*Table4[[#This Row],[Photon energy to (eV)]]-Threshold,"0.0"))</f>
        <v>4.0–7.2</v>
      </c>
      <c r="D36" s="6">
        <v>85</v>
      </c>
      <c r="E36" s="6">
        <v>90</v>
      </c>
      <c r="F36" s="2">
        <f>(Table4[[#This Row],[Polar ang fr (deg)]]+Table4[[#This Row],[Polar ang to (deg)]])/2</f>
        <v>87.5</v>
      </c>
      <c r="G36" s="8">
        <v>238.23658411292899</v>
      </c>
      <c r="H36" s="8">
        <v>275.40936894399601</v>
      </c>
      <c r="I36" s="5">
        <f>Table4[[#This Row],[EWS delay diff (as)]]-Table4[[#This Row],[EWS delay diff err (as)]]</f>
        <v>-37.17278483106702</v>
      </c>
      <c r="J36" s="5">
        <f>Table4[[#This Row],[EWS delay diff (as)]]+Table4[[#This Row],[EWS delay diff err (as)]]</f>
        <v>513.64595305692501</v>
      </c>
      <c r="K36"/>
      <c r="L36"/>
    </row>
    <row r="37" spans="1:12" x14ac:dyDescent="0.2">
      <c r="A37" s="6">
        <v>15.9</v>
      </c>
      <c r="B37" s="6">
        <v>19.100000000000001</v>
      </c>
      <c r="C37" s="2" t="str">
        <f>CONCATENATE(TEXT(2*Table4[[#This Row],[Photon energy fr (eV)]]-Threshold,"0.0"),"–",TEXT(2*Table4[[#This Row],[Photon energy to (eV)]]-Threshold,"0.0"))</f>
        <v>7.2–13.6</v>
      </c>
      <c r="D37" s="6">
        <v>85</v>
      </c>
      <c r="E37" s="6">
        <v>90</v>
      </c>
      <c r="F37" s="2">
        <f>(Table4[[#This Row],[Polar ang fr (deg)]]+Table4[[#This Row],[Polar ang to (deg)]])/2</f>
        <v>87.5</v>
      </c>
      <c r="G37" s="8">
        <v>-102.25285230264301</v>
      </c>
      <c r="H37" s="8">
        <v>155.52602722984699</v>
      </c>
      <c r="I37" s="5">
        <f>Table4[[#This Row],[EWS delay diff (as)]]-Table4[[#This Row],[EWS delay diff err (as)]]</f>
        <v>-257.77887953249001</v>
      </c>
      <c r="J37" s="5">
        <f>Table4[[#This Row],[EWS delay diff (as)]]+Table4[[#This Row],[EWS delay diff err (as)]]</f>
        <v>53.273174927203982</v>
      </c>
      <c r="K37"/>
      <c r="L37"/>
    </row>
    <row r="38" spans="1:12" x14ac:dyDescent="0.2">
      <c r="A38" s="6">
        <v>14.3</v>
      </c>
      <c r="B38" s="6">
        <v>15.9</v>
      </c>
      <c r="C38" s="2" t="str">
        <f>CONCATENATE(TEXT(2*Table4[[#This Row],[Photon energy fr (eV)]]-Threshold,"0.0"),"–",TEXT(2*Table4[[#This Row],[Photon energy to (eV)]]-Threshold,"0.0"))</f>
        <v>4.0–7.2</v>
      </c>
      <c r="D38" s="6">
        <v>90</v>
      </c>
      <c r="E38" s="6">
        <v>95</v>
      </c>
      <c r="F38" s="2">
        <f>(Table4[[#This Row],[Polar ang fr (deg)]]+Table4[[#This Row],[Polar ang to (deg)]])/2</f>
        <v>92.5</v>
      </c>
      <c r="G38" s="8">
        <v>238.23664142764699</v>
      </c>
      <c r="H38" s="8">
        <v>275.40934427693298</v>
      </c>
      <c r="I38" s="5">
        <f>Table4[[#This Row],[EWS delay diff (as)]]-Table4[[#This Row],[EWS delay diff err (as)]]</f>
        <v>-37.172702849285997</v>
      </c>
      <c r="J38" s="5">
        <f>Table4[[#This Row],[EWS delay diff (as)]]+Table4[[#This Row],[EWS delay diff err (as)]]</f>
        <v>513.64598570457997</v>
      </c>
      <c r="K38"/>
      <c r="L38"/>
    </row>
    <row r="39" spans="1:12" x14ac:dyDescent="0.2">
      <c r="A39" s="6">
        <v>15.9</v>
      </c>
      <c r="B39" s="6">
        <v>19.100000000000001</v>
      </c>
      <c r="C39" s="2" t="str">
        <f>CONCATENATE(TEXT(2*Table4[[#This Row],[Photon energy fr (eV)]]-Threshold,"0.0"),"–",TEXT(2*Table4[[#This Row],[Photon energy to (eV)]]-Threshold,"0.0"))</f>
        <v>7.2–13.6</v>
      </c>
      <c r="D39" s="6">
        <v>90</v>
      </c>
      <c r="E39" s="6">
        <v>95</v>
      </c>
      <c r="F39" s="2">
        <f>(Table4[[#This Row],[Polar ang fr (deg)]]+Table4[[#This Row],[Polar ang to (deg)]])/2</f>
        <v>92.5</v>
      </c>
      <c r="G39" s="8">
        <v>-102.252874111968</v>
      </c>
      <c r="H39" s="8">
        <v>155.525997708207</v>
      </c>
      <c r="I39" s="5">
        <f>Table4[[#This Row],[EWS delay diff (as)]]-Table4[[#This Row],[EWS delay diff err (as)]]</f>
        <v>-257.77887182017503</v>
      </c>
      <c r="J39" s="5">
        <f>Table4[[#This Row],[EWS delay diff (as)]]+Table4[[#This Row],[EWS delay diff err (as)]]</f>
        <v>53.273123596239003</v>
      </c>
      <c r="K39"/>
      <c r="L39"/>
    </row>
    <row r="40" spans="1:12" x14ac:dyDescent="0.2">
      <c r="A40" s="6">
        <v>14.3</v>
      </c>
      <c r="B40" s="6">
        <v>15.9</v>
      </c>
      <c r="C40" s="2" t="str">
        <f>CONCATENATE(TEXT(2*Table4[[#This Row],[Photon energy fr (eV)]]-Threshold,"0.0"),"–",TEXT(2*Table4[[#This Row],[Photon energy to (eV)]]-Threshold,"0.0"))</f>
        <v>4.0–7.2</v>
      </c>
      <c r="D40" s="6">
        <v>95</v>
      </c>
      <c r="E40" s="6">
        <v>100</v>
      </c>
      <c r="F40" s="2">
        <f>(Table4[[#This Row],[Polar ang fr (deg)]]+Table4[[#This Row],[Polar ang to (deg)]])/2</f>
        <v>97.5</v>
      </c>
      <c r="G40" s="8">
        <v>227.262895797791</v>
      </c>
      <c r="H40" s="8">
        <v>134.740091945187</v>
      </c>
      <c r="I40" s="5">
        <f>Table4[[#This Row],[EWS delay diff (as)]]-Table4[[#This Row],[EWS delay diff err (as)]]</f>
        <v>92.522803852604</v>
      </c>
      <c r="J40" s="5">
        <f>Table4[[#This Row],[EWS delay diff (as)]]+Table4[[#This Row],[EWS delay diff err (as)]]</f>
        <v>362.00298774297801</v>
      </c>
      <c r="K40"/>
      <c r="L40"/>
    </row>
    <row r="41" spans="1:12" x14ac:dyDescent="0.2">
      <c r="A41" s="6">
        <v>15.9</v>
      </c>
      <c r="B41" s="6">
        <v>19.100000000000001</v>
      </c>
      <c r="C41" s="2" t="str">
        <f>CONCATENATE(TEXT(2*Table4[[#This Row],[Photon energy fr (eV)]]-Threshold,"0.0"),"–",TEXT(2*Table4[[#This Row],[Photon energy to (eV)]]-Threshold,"0.0"))</f>
        <v>7.2–13.6</v>
      </c>
      <c r="D41" s="6">
        <v>95</v>
      </c>
      <c r="E41" s="6">
        <v>100</v>
      </c>
      <c r="F41" s="2">
        <f>(Table4[[#This Row],[Polar ang fr (deg)]]+Table4[[#This Row],[Polar ang to (deg)]])/2</f>
        <v>97.5</v>
      </c>
      <c r="G41" s="8">
        <v>-102.283162559404</v>
      </c>
      <c r="H41" s="8">
        <v>55.432412561605098</v>
      </c>
      <c r="I41" s="5">
        <f>Table4[[#This Row],[EWS delay diff (as)]]-Table4[[#This Row],[EWS delay diff err (as)]]</f>
        <v>-157.7155751210091</v>
      </c>
      <c r="J41" s="5">
        <f>Table4[[#This Row],[EWS delay diff (as)]]+Table4[[#This Row],[EWS delay diff err (as)]]</f>
        <v>-46.850749997798907</v>
      </c>
      <c r="K41"/>
      <c r="L41"/>
    </row>
    <row r="42" spans="1:12" x14ac:dyDescent="0.2">
      <c r="A42" s="6">
        <v>14.3</v>
      </c>
      <c r="B42" s="6">
        <v>15.9</v>
      </c>
      <c r="C42" s="2" t="str">
        <f>CONCATENATE(TEXT(2*Table4[[#This Row],[Photon energy fr (eV)]]-Threshold,"0.0"),"–",TEXT(2*Table4[[#This Row],[Photon energy to (eV)]]-Threshold,"0.0"))</f>
        <v>4.0–7.2</v>
      </c>
      <c r="D42" s="6">
        <v>100</v>
      </c>
      <c r="E42" s="6">
        <v>105</v>
      </c>
      <c r="F42" s="2">
        <f>(Table4[[#This Row],[Polar ang fr (deg)]]+Table4[[#This Row],[Polar ang to (deg)]])/2</f>
        <v>102.5</v>
      </c>
      <c r="G42" s="8">
        <v>228.359635130551</v>
      </c>
      <c r="H42" s="8">
        <v>64.922345635066094</v>
      </c>
      <c r="I42" s="5">
        <f>Table4[[#This Row],[EWS delay diff (as)]]-Table4[[#This Row],[EWS delay diff err (as)]]</f>
        <v>163.43728949548489</v>
      </c>
      <c r="J42" s="5">
        <f>Table4[[#This Row],[EWS delay diff (as)]]+Table4[[#This Row],[EWS delay diff err (as)]]</f>
        <v>293.28198076561711</v>
      </c>
      <c r="K42"/>
      <c r="L42"/>
    </row>
    <row r="43" spans="1:12" x14ac:dyDescent="0.2">
      <c r="A43" s="6">
        <v>15.9</v>
      </c>
      <c r="B43" s="6">
        <v>19.100000000000001</v>
      </c>
      <c r="C43" s="2" t="str">
        <f>CONCATENATE(TEXT(2*Table4[[#This Row],[Photon energy fr (eV)]]-Threshold,"0.0"),"–",TEXT(2*Table4[[#This Row],[Photon energy to (eV)]]-Threshold,"0.0"))</f>
        <v>7.2–13.6</v>
      </c>
      <c r="D43" s="6">
        <v>100</v>
      </c>
      <c r="E43" s="6">
        <v>105</v>
      </c>
      <c r="F43" s="2">
        <f>(Table4[[#This Row],[Polar ang fr (deg)]]+Table4[[#This Row],[Polar ang to (deg)]])/2</f>
        <v>102.5</v>
      </c>
      <c r="G43" s="8">
        <v>-93.517050794843399</v>
      </c>
      <c r="H43" s="8">
        <v>32.918193235545601</v>
      </c>
      <c r="I43" s="5">
        <f>Table4[[#This Row],[EWS delay diff (as)]]-Table4[[#This Row],[EWS delay diff err (as)]]</f>
        <v>-126.435244030389</v>
      </c>
      <c r="J43" s="5">
        <f>Table4[[#This Row],[EWS delay diff (as)]]+Table4[[#This Row],[EWS delay diff err (as)]]</f>
        <v>-60.598857559297798</v>
      </c>
      <c r="K43"/>
      <c r="L43"/>
    </row>
    <row r="44" spans="1:12" x14ac:dyDescent="0.2">
      <c r="A44" s="6">
        <v>14.3</v>
      </c>
      <c r="B44" s="6">
        <v>15.9</v>
      </c>
      <c r="C44" s="2" t="str">
        <f>CONCATENATE(TEXT(2*Table4[[#This Row],[Photon energy fr (eV)]]-Threshold,"0.0"),"–",TEXT(2*Table4[[#This Row],[Photon energy to (eV)]]-Threshold,"0.0"))</f>
        <v>4.0–7.2</v>
      </c>
      <c r="D44" s="6">
        <v>105</v>
      </c>
      <c r="E44" s="6">
        <v>110</v>
      </c>
      <c r="F44" s="2">
        <f>(Table4[[#This Row],[Polar ang fr (deg)]]+Table4[[#This Row],[Polar ang to (deg)]])/2</f>
        <v>107.5</v>
      </c>
      <c r="G44" s="8">
        <v>187.75966244043801</v>
      </c>
      <c r="H44" s="8">
        <v>58.357076652153602</v>
      </c>
      <c r="I44" s="5">
        <f>Table4[[#This Row],[EWS delay diff (as)]]-Table4[[#This Row],[EWS delay diff err (as)]]</f>
        <v>129.4025857882844</v>
      </c>
      <c r="J44" s="5">
        <f>Table4[[#This Row],[EWS delay diff (as)]]+Table4[[#This Row],[EWS delay diff err (as)]]</f>
        <v>246.11673909259162</v>
      </c>
      <c r="K44"/>
      <c r="L44"/>
    </row>
    <row r="45" spans="1:12" x14ac:dyDescent="0.2">
      <c r="A45" s="6">
        <v>15.9</v>
      </c>
      <c r="B45" s="6">
        <v>19.100000000000001</v>
      </c>
      <c r="C45" s="2" t="str">
        <f>CONCATENATE(TEXT(2*Table4[[#This Row],[Photon energy fr (eV)]]-Threshold,"0.0"),"–",TEXT(2*Table4[[#This Row],[Photon energy to (eV)]]-Threshold,"0.0"))</f>
        <v>7.2–13.6</v>
      </c>
      <c r="D45" s="6">
        <v>105</v>
      </c>
      <c r="E45" s="6">
        <v>110</v>
      </c>
      <c r="F45" s="2">
        <f>(Table4[[#This Row],[Polar ang fr (deg)]]+Table4[[#This Row],[Polar ang to (deg)]])/2</f>
        <v>107.5</v>
      </c>
      <c r="G45" s="8">
        <v>-80.105593630107194</v>
      </c>
      <c r="H45" s="8">
        <v>30.557976188298198</v>
      </c>
      <c r="I45" s="5">
        <f>Table4[[#This Row],[EWS delay diff (as)]]-Table4[[#This Row],[EWS delay diff err (as)]]</f>
        <v>-110.66356981840539</v>
      </c>
      <c r="J45" s="5">
        <f>Table4[[#This Row],[EWS delay diff (as)]]+Table4[[#This Row],[EWS delay diff err (as)]]</f>
        <v>-49.547617441808995</v>
      </c>
      <c r="K45"/>
      <c r="L45"/>
    </row>
    <row r="46" spans="1:12" x14ac:dyDescent="0.2">
      <c r="A46" s="6">
        <v>14.3</v>
      </c>
      <c r="B46" s="6">
        <v>15.9</v>
      </c>
      <c r="C46" s="2" t="str">
        <f>CONCATENATE(TEXT(2*Table4[[#This Row],[Photon energy fr (eV)]]-Threshold,"0.0"),"–",TEXT(2*Table4[[#This Row],[Photon energy to (eV)]]-Threshold,"0.0"))</f>
        <v>4.0–7.2</v>
      </c>
      <c r="D46" s="6">
        <v>110</v>
      </c>
      <c r="E46" s="6">
        <v>115</v>
      </c>
      <c r="F46" s="2">
        <f>(Table4[[#This Row],[Polar ang fr (deg)]]+Table4[[#This Row],[Polar ang to (deg)]])/2</f>
        <v>112.5</v>
      </c>
      <c r="G46" s="8">
        <v>202.835617876171</v>
      </c>
      <c r="H46" s="8">
        <v>45.714013388149702</v>
      </c>
      <c r="I46" s="5">
        <f>Table4[[#This Row],[EWS delay diff (as)]]-Table4[[#This Row],[EWS delay diff err (as)]]</f>
        <v>157.12160448802129</v>
      </c>
      <c r="J46" s="5">
        <f>Table4[[#This Row],[EWS delay diff (as)]]+Table4[[#This Row],[EWS delay diff err (as)]]</f>
        <v>248.54963126432071</v>
      </c>
      <c r="K46"/>
      <c r="L46"/>
    </row>
    <row r="47" spans="1:12" x14ac:dyDescent="0.2">
      <c r="A47" s="6">
        <v>15.9</v>
      </c>
      <c r="B47" s="6">
        <v>19.100000000000001</v>
      </c>
      <c r="C47" s="2" t="str">
        <f>CONCATENATE(TEXT(2*Table4[[#This Row],[Photon energy fr (eV)]]-Threshold,"0.0"),"–",TEXT(2*Table4[[#This Row],[Photon energy to (eV)]]-Threshold,"0.0"))</f>
        <v>7.2–13.6</v>
      </c>
      <c r="D47" s="6">
        <v>110</v>
      </c>
      <c r="E47" s="6">
        <v>115</v>
      </c>
      <c r="F47" s="2">
        <f>(Table4[[#This Row],[Polar ang fr (deg)]]+Table4[[#This Row],[Polar ang to (deg)]])/2</f>
        <v>112.5</v>
      </c>
      <c r="G47" s="8">
        <v>-105.797047358783</v>
      </c>
      <c r="H47" s="8">
        <v>24.267414560284401</v>
      </c>
      <c r="I47" s="5">
        <f>Table4[[#This Row],[EWS delay diff (as)]]-Table4[[#This Row],[EWS delay diff err (as)]]</f>
        <v>-130.06446191906741</v>
      </c>
      <c r="J47" s="5">
        <f>Table4[[#This Row],[EWS delay diff (as)]]+Table4[[#This Row],[EWS delay diff err (as)]]</f>
        <v>-81.529632798498596</v>
      </c>
      <c r="K47"/>
      <c r="L47"/>
    </row>
    <row r="48" spans="1:12" x14ac:dyDescent="0.2">
      <c r="A48" s="6">
        <v>14.3</v>
      </c>
      <c r="B48" s="6">
        <v>15.9</v>
      </c>
      <c r="C48" s="2" t="str">
        <f>CONCATENATE(TEXT(2*Table4[[#This Row],[Photon energy fr (eV)]]-Threshold,"0.0"),"–",TEXT(2*Table4[[#This Row],[Photon energy to (eV)]]-Threshold,"0.0"))</f>
        <v>4.0–7.2</v>
      </c>
      <c r="D48" s="6">
        <v>115</v>
      </c>
      <c r="E48" s="6">
        <v>120</v>
      </c>
      <c r="F48" s="2">
        <f>(Table4[[#This Row],[Polar ang fr (deg)]]+Table4[[#This Row],[Polar ang to (deg)]])/2</f>
        <v>117.5</v>
      </c>
      <c r="G48" s="8">
        <v>156.73111386082101</v>
      </c>
      <c r="H48" s="8">
        <v>37.575492896828997</v>
      </c>
      <c r="I48" s="5">
        <f>Table4[[#This Row],[EWS delay diff (as)]]-Table4[[#This Row],[EWS delay diff err (as)]]</f>
        <v>119.15562096399202</v>
      </c>
      <c r="J48" s="5">
        <f>Table4[[#This Row],[EWS delay diff (as)]]+Table4[[#This Row],[EWS delay diff err (as)]]</f>
        <v>194.30660675765</v>
      </c>
      <c r="K48"/>
      <c r="L48"/>
    </row>
    <row r="49" spans="1:12" x14ac:dyDescent="0.2">
      <c r="A49" s="6">
        <v>15.9</v>
      </c>
      <c r="B49" s="6">
        <v>19.100000000000001</v>
      </c>
      <c r="C49" s="2" t="str">
        <f>CONCATENATE(TEXT(2*Table4[[#This Row],[Photon energy fr (eV)]]-Threshold,"0.0"),"–",TEXT(2*Table4[[#This Row],[Photon energy to (eV)]]-Threshold,"0.0"))</f>
        <v>7.2–13.6</v>
      </c>
      <c r="D49" s="6">
        <v>115</v>
      </c>
      <c r="E49" s="6">
        <v>120</v>
      </c>
      <c r="F49" s="2">
        <f>(Table4[[#This Row],[Polar ang fr (deg)]]+Table4[[#This Row],[Polar ang to (deg)]])/2</f>
        <v>117.5</v>
      </c>
      <c r="G49" s="8">
        <v>-91.245427072403302</v>
      </c>
      <c r="H49" s="8">
        <v>21.7414200539258</v>
      </c>
      <c r="I49" s="5">
        <f>Table4[[#This Row],[EWS delay diff (as)]]-Table4[[#This Row],[EWS delay diff err (as)]]</f>
        <v>-112.98684712632911</v>
      </c>
      <c r="J49" s="5">
        <f>Table4[[#This Row],[EWS delay diff (as)]]+Table4[[#This Row],[EWS delay diff err (as)]]</f>
        <v>-69.504007018477495</v>
      </c>
      <c r="K49"/>
      <c r="L49"/>
    </row>
    <row r="50" spans="1:12" x14ac:dyDescent="0.2">
      <c r="A50" s="6">
        <v>14.3</v>
      </c>
      <c r="B50" s="6">
        <v>15.9</v>
      </c>
      <c r="C50" s="2" t="str">
        <f>CONCATENATE(TEXT(2*Table4[[#This Row],[Photon energy fr (eV)]]-Threshold,"0.0"),"–",TEXT(2*Table4[[#This Row],[Photon energy to (eV)]]-Threshold,"0.0"))</f>
        <v>4.0–7.2</v>
      </c>
      <c r="D50" s="6">
        <v>120</v>
      </c>
      <c r="E50" s="6">
        <v>125</v>
      </c>
      <c r="F50" s="2">
        <f>(Table4[[#This Row],[Polar ang fr (deg)]]+Table4[[#This Row],[Polar ang to (deg)]])/2</f>
        <v>122.5</v>
      </c>
      <c r="G50" s="8">
        <v>148.601361818425</v>
      </c>
      <c r="H50" s="8">
        <v>53.220217558038001</v>
      </c>
      <c r="I50" s="5">
        <f>Table4[[#This Row],[EWS delay diff (as)]]-Table4[[#This Row],[EWS delay diff err (as)]]</f>
        <v>95.381144260387003</v>
      </c>
      <c r="J50" s="5">
        <f>Table4[[#This Row],[EWS delay diff (as)]]+Table4[[#This Row],[EWS delay diff err (as)]]</f>
        <v>201.82157937646301</v>
      </c>
      <c r="K50"/>
      <c r="L50"/>
    </row>
    <row r="51" spans="1:12" x14ac:dyDescent="0.2">
      <c r="A51" s="6">
        <v>15.9</v>
      </c>
      <c r="B51" s="6">
        <v>19.100000000000001</v>
      </c>
      <c r="C51" s="2" t="str">
        <f>CONCATENATE(TEXT(2*Table4[[#This Row],[Photon energy fr (eV)]]-Threshold,"0.0"),"–",TEXT(2*Table4[[#This Row],[Photon energy to (eV)]]-Threshold,"0.0"))</f>
        <v>7.2–13.6</v>
      </c>
      <c r="D51" s="6">
        <v>120</v>
      </c>
      <c r="E51" s="6">
        <v>125</v>
      </c>
      <c r="F51" s="2">
        <f>(Table4[[#This Row],[Polar ang fr (deg)]]+Table4[[#This Row],[Polar ang to (deg)]])/2</f>
        <v>122.5</v>
      </c>
      <c r="G51" s="8">
        <v>-97.273255930773701</v>
      </c>
      <c r="H51" s="8">
        <v>27.837864594029199</v>
      </c>
      <c r="I51" s="5">
        <f>Table4[[#This Row],[EWS delay diff (as)]]-Table4[[#This Row],[EWS delay diff err (as)]]</f>
        <v>-125.1111205248029</v>
      </c>
      <c r="J51" s="5">
        <f>Table4[[#This Row],[EWS delay diff (as)]]+Table4[[#This Row],[EWS delay diff err (as)]]</f>
        <v>-69.435391336744502</v>
      </c>
      <c r="K51"/>
      <c r="L51"/>
    </row>
    <row r="52" spans="1:12" x14ac:dyDescent="0.2">
      <c r="A52" s="6">
        <v>14.3</v>
      </c>
      <c r="B52" s="6">
        <v>15.9</v>
      </c>
      <c r="C52" s="2" t="str">
        <f>CONCATENATE(TEXT(2*Table4[[#This Row],[Photon energy fr (eV)]]-Threshold,"0.0"),"–",TEXT(2*Table4[[#This Row],[Photon energy to (eV)]]-Threshold,"0.0"))</f>
        <v>4.0–7.2</v>
      </c>
      <c r="D52" s="6">
        <v>125</v>
      </c>
      <c r="E52" s="6">
        <v>130</v>
      </c>
      <c r="F52" s="2">
        <f>(Table4[[#This Row],[Polar ang fr (deg)]]+Table4[[#This Row],[Polar ang to (deg)]])/2</f>
        <v>127.5</v>
      </c>
      <c r="G52" s="8">
        <v>87.692175517803904</v>
      </c>
      <c r="H52" s="8">
        <v>42.064413598106903</v>
      </c>
      <c r="I52" s="5">
        <f>Table4[[#This Row],[EWS delay diff (as)]]-Table4[[#This Row],[EWS delay diff err (as)]]</f>
        <v>45.627761919697001</v>
      </c>
      <c r="J52" s="5">
        <f>Table4[[#This Row],[EWS delay diff (as)]]+Table4[[#This Row],[EWS delay diff err (as)]]</f>
        <v>129.7565891159108</v>
      </c>
      <c r="K52"/>
      <c r="L52"/>
    </row>
    <row r="53" spans="1:12" x14ac:dyDescent="0.2">
      <c r="A53" s="6">
        <v>15.9</v>
      </c>
      <c r="B53" s="6">
        <v>19.100000000000001</v>
      </c>
      <c r="C53" s="2" t="str">
        <f>CONCATENATE(TEXT(2*Table4[[#This Row],[Photon energy fr (eV)]]-Threshold,"0.0"),"–",TEXT(2*Table4[[#This Row],[Photon energy to (eV)]]-Threshold,"0.0"))</f>
        <v>7.2–13.6</v>
      </c>
      <c r="D53" s="6">
        <v>125</v>
      </c>
      <c r="E53" s="6">
        <v>130</v>
      </c>
      <c r="F53" s="2">
        <f>(Table4[[#This Row],[Polar ang fr (deg)]]+Table4[[#This Row],[Polar ang to (deg)]])/2</f>
        <v>127.5</v>
      </c>
      <c r="G53" s="8">
        <v>-67.640208408168107</v>
      </c>
      <c r="H53" s="8">
        <v>22.200470860741799</v>
      </c>
      <c r="I53" s="5">
        <f>Table4[[#This Row],[EWS delay diff (as)]]-Table4[[#This Row],[EWS delay diff err (as)]]</f>
        <v>-89.840679268909909</v>
      </c>
      <c r="J53" s="5">
        <f>Table4[[#This Row],[EWS delay diff (as)]]+Table4[[#This Row],[EWS delay diff err (as)]]</f>
        <v>-45.439737547426304</v>
      </c>
      <c r="K53"/>
      <c r="L53"/>
    </row>
    <row r="54" spans="1:12" x14ac:dyDescent="0.2">
      <c r="A54" s="6">
        <v>14.3</v>
      </c>
      <c r="B54" s="6">
        <v>15.9</v>
      </c>
      <c r="C54" s="2" t="str">
        <f>CONCATENATE(TEXT(2*Table4[[#This Row],[Photon energy fr (eV)]]-Threshold,"0.0"),"–",TEXT(2*Table4[[#This Row],[Photon energy to (eV)]]-Threshold,"0.0"))</f>
        <v>4.0–7.2</v>
      </c>
      <c r="D54" s="6">
        <v>130</v>
      </c>
      <c r="E54" s="6">
        <v>135</v>
      </c>
      <c r="F54" s="2">
        <f>(Table4[[#This Row],[Polar ang fr (deg)]]+Table4[[#This Row],[Polar ang to (deg)]])/2</f>
        <v>132.5</v>
      </c>
      <c r="G54" s="8">
        <v>8.5778327688452105</v>
      </c>
      <c r="H54" s="8">
        <v>41.144201170519203</v>
      </c>
      <c r="I54" s="5">
        <f>Table4[[#This Row],[EWS delay diff (as)]]-Table4[[#This Row],[EWS delay diff err (as)]]</f>
        <v>-32.566368401673991</v>
      </c>
      <c r="J54" s="5">
        <f>Table4[[#This Row],[EWS delay diff (as)]]+Table4[[#This Row],[EWS delay diff err (as)]]</f>
        <v>49.722033939364415</v>
      </c>
      <c r="K54"/>
      <c r="L54"/>
    </row>
    <row r="55" spans="1:12" x14ac:dyDescent="0.2">
      <c r="A55" s="6">
        <v>15.9</v>
      </c>
      <c r="B55" s="6">
        <v>19.100000000000001</v>
      </c>
      <c r="C55" s="2" t="str">
        <f>CONCATENATE(TEXT(2*Table4[[#This Row],[Photon energy fr (eV)]]-Threshold,"0.0"),"–",TEXT(2*Table4[[#This Row],[Photon energy to (eV)]]-Threshold,"0.0"))</f>
        <v>7.2–13.6</v>
      </c>
      <c r="D55" s="6">
        <v>130</v>
      </c>
      <c r="E55" s="6">
        <v>135</v>
      </c>
      <c r="F55" s="2">
        <f>(Table4[[#This Row],[Polar ang fr (deg)]]+Table4[[#This Row],[Polar ang to (deg)]])/2</f>
        <v>132.5</v>
      </c>
      <c r="G55" s="8">
        <v>-39.978280324889603</v>
      </c>
      <c r="H55" s="8">
        <v>21.935661418208301</v>
      </c>
      <c r="I55" s="5">
        <f>Table4[[#This Row],[EWS delay diff (as)]]-Table4[[#This Row],[EWS delay diff err (as)]]</f>
        <v>-61.913941743097908</v>
      </c>
      <c r="J55" s="5">
        <f>Table4[[#This Row],[EWS delay diff (as)]]+Table4[[#This Row],[EWS delay diff err (as)]]</f>
        <v>-18.042618906681302</v>
      </c>
      <c r="K55"/>
      <c r="L55"/>
    </row>
    <row r="56" spans="1:12" x14ac:dyDescent="0.2">
      <c r="A56" s="6">
        <v>14.3</v>
      </c>
      <c r="B56" s="6">
        <v>15.9</v>
      </c>
      <c r="C56" s="2" t="str">
        <f>CONCATENATE(TEXT(2*Table4[[#This Row],[Photon energy fr (eV)]]-Threshold,"0.0"),"–",TEXT(2*Table4[[#This Row],[Photon energy to (eV)]]-Threshold,"0.0"))</f>
        <v>4.0–7.2</v>
      </c>
      <c r="D56" s="6">
        <v>135</v>
      </c>
      <c r="E56" s="6">
        <v>140</v>
      </c>
      <c r="F56" s="2">
        <f>(Table4[[#This Row],[Polar ang fr (deg)]]+Table4[[#This Row],[Polar ang to (deg)]])/2</f>
        <v>137.5</v>
      </c>
      <c r="G56" s="8">
        <v>-14.778293162138</v>
      </c>
      <c r="H56" s="8">
        <v>35.4467051876995</v>
      </c>
      <c r="I56" s="5">
        <f>Table4[[#This Row],[EWS delay diff (as)]]-Table4[[#This Row],[EWS delay diff err (as)]]</f>
        <v>-50.224998349837499</v>
      </c>
      <c r="J56" s="5">
        <f>Table4[[#This Row],[EWS delay diff (as)]]+Table4[[#This Row],[EWS delay diff err (as)]]</f>
        <v>20.668412025561501</v>
      </c>
      <c r="K56"/>
      <c r="L56"/>
    </row>
    <row r="57" spans="1:12" x14ac:dyDescent="0.2">
      <c r="A57" s="6">
        <v>15.9</v>
      </c>
      <c r="B57" s="6">
        <v>19.100000000000001</v>
      </c>
      <c r="C57" s="2" t="str">
        <f>CONCATENATE(TEXT(2*Table4[[#This Row],[Photon energy fr (eV)]]-Threshold,"0.0"),"–",TEXT(2*Table4[[#This Row],[Photon energy to (eV)]]-Threshold,"0.0"))</f>
        <v>7.2–13.6</v>
      </c>
      <c r="D57" s="6">
        <v>135</v>
      </c>
      <c r="E57" s="6">
        <v>140</v>
      </c>
      <c r="F57" s="2">
        <f>(Table4[[#This Row],[Polar ang fr (deg)]]+Table4[[#This Row],[Polar ang to (deg)]])/2</f>
        <v>137.5</v>
      </c>
      <c r="G57" s="8">
        <v>-24.793715980385901</v>
      </c>
      <c r="H57" s="8">
        <v>16.8359117377925</v>
      </c>
      <c r="I57" s="5">
        <f>Table4[[#This Row],[EWS delay diff (as)]]-Table4[[#This Row],[EWS delay diff err (as)]]</f>
        <v>-41.629627718178398</v>
      </c>
      <c r="J57" s="5">
        <f>Table4[[#This Row],[EWS delay diff (as)]]+Table4[[#This Row],[EWS delay diff err (as)]]</f>
        <v>-7.9578042425934008</v>
      </c>
      <c r="K57"/>
      <c r="L57"/>
    </row>
    <row r="58" spans="1:12" x14ac:dyDescent="0.2">
      <c r="A58" s="6">
        <v>14.3</v>
      </c>
      <c r="B58" s="6">
        <v>15.9</v>
      </c>
      <c r="C58" s="2" t="str">
        <f>CONCATENATE(TEXT(2*Table4[[#This Row],[Photon energy fr (eV)]]-Threshold,"0.0"),"–",TEXT(2*Table4[[#This Row],[Photon energy to (eV)]]-Threshold,"0.0"))</f>
        <v>4.0–7.2</v>
      </c>
      <c r="D58" s="6">
        <v>140</v>
      </c>
      <c r="E58" s="6">
        <v>145</v>
      </c>
      <c r="F58" s="2">
        <f>(Table4[[#This Row],[Polar ang fr (deg)]]+Table4[[#This Row],[Polar ang to (deg)]])/2</f>
        <v>142.5</v>
      </c>
      <c r="G58" s="8">
        <v>-47.422080732729</v>
      </c>
      <c r="H58" s="8">
        <v>28.981886166637601</v>
      </c>
      <c r="I58" s="5">
        <f>Table4[[#This Row],[EWS delay diff (as)]]-Table4[[#This Row],[EWS delay diff err (as)]]</f>
        <v>-76.403966899366594</v>
      </c>
      <c r="J58" s="5">
        <f>Table4[[#This Row],[EWS delay diff (as)]]+Table4[[#This Row],[EWS delay diff err (as)]]</f>
        <v>-18.4401945660914</v>
      </c>
      <c r="K58"/>
      <c r="L58"/>
    </row>
    <row r="59" spans="1:12" x14ac:dyDescent="0.2">
      <c r="A59" s="6">
        <v>15.9</v>
      </c>
      <c r="B59" s="6">
        <v>19.100000000000001</v>
      </c>
      <c r="C59" s="2" t="str">
        <f>CONCATENATE(TEXT(2*Table4[[#This Row],[Photon energy fr (eV)]]-Threshold,"0.0"),"–",TEXT(2*Table4[[#This Row],[Photon energy to (eV)]]-Threshold,"0.0"))</f>
        <v>7.2–13.6</v>
      </c>
      <c r="D59" s="6">
        <v>140</v>
      </c>
      <c r="E59" s="6">
        <v>145</v>
      </c>
      <c r="F59" s="2">
        <f>(Table4[[#This Row],[Polar ang fr (deg)]]+Table4[[#This Row],[Polar ang to (deg)]])/2</f>
        <v>142.5</v>
      </c>
      <c r="G59" s="8">
        <v>-1.92624638334291</v>
      </c>
      <c r="H59" s="8">
        <v>14.1676151739109</v>
      </c>
      <c r="I59" s="5">
        <f>Table4[[#This Row],[EWS delay diff (as)]]-Table4[[#This Row],[EWS delay diff err (as)]]</f>
        <v>-16.09386155725381</v>
      </c>
      <c r="J59" s="5">
        <f>Table4[[#This Row],[EWS delay diff (as)]]+Table4[[#This Row],[EWS delay diff err (as)]]</f>
        <v>12.241368790567989</v>
      </c>
      <c r="K59"/>
      <c r="L59"/>
    </row>
    <row r="60" spans="1:12" x14ac:dyDescent="0.2">
      <c r="A60" s="6">
        <v>14.3</v>
      </c>
      <c r="B60" s="6">
        <v>15.9</v>
      </c>
      <c r="C60" s="2" t="str">
        <f>CONCATENATE(TEXT(2*Table4[[#This Row],[Photon energy fr (eV)]]-Threshold,"0.0"),"–",TEXT(2*Table4[[#This Row],[Photon energy to (eV)]]-Threshold,"0.0"))</f>
        <v>4.0–7.2</v>
      </c>
      <c r="D60" s="6">
        <v>145</v>
      </c>
      <c r="E60" s="6">
        <v>150</v>
      </c>
      <c r="F60" s="2">
        <f>(Table4[[#This Row],[Polar ang fr (deg)]]+Table4[[#This Row],[Polar ang to (deg)]])/2</f>
        <v>147.5</v>
      </c>
      <c r="G60" s="8">
        <v>-26.846436797976601</v>
      </c>
      <c r="H60" s="8">
        <v>28.103194251922801</v>
      </c>
      <c r="I60" s="5">
        <f>Table4[[#This Row],[EWS delay diff (as)]]-Table4[[#This Row],[EWS delay diff err (as)]]</f>
        <v>-54.949631049899402</v>
      </c>
      <c r="J60" s="5">
        <f>Table4[[#This Row],[EWS delay diff (as)]]+Table4[[#This Row],[EWS delay diff err (as)]]</f>
        <v>1.2567574539462001</v>
      </c>
      <c r="K60"/>
      <c r="L60"/>
    </row>
    <row r="61" spans="1:12" x14ac:dyDescent="0.2">
      <c r="A61" s="6">
        <v>15.9</v>
      </c>
      <c r="B61" s="6">
        <v>19.100000000000001</v>
      </c>
      <c r="C61" s="2" t="str">
        <f>CONCATENATE(TEXT(2*Table4[[#This Row],[Photon energy fr (eV)]]-Threshold,"0.0"),"–",TEXT(2*Table4[[#This Row],[Photon energy to (eV)]]-Threshold,"0.0"))</f>
        <v>7.2–13.6</v>
      </c>
      <c r="D61" s="6">
        <v>145</v>
      </c>
      <c r="E61" s="6">
        <v>150</v>
      </c>
      <c r="F61" s="2">
        <f>(Table4[[#This Row],[Polar ang fr (deg)]]+Table4[[#This Row],[Polar ang to (deg)]])/2</f>
        <v>147.5</v>
      </c>
      <c r="G61" s="8">
        <v>-3.6166778170471701</v>
      </c>
      <c r="H61" s="8">
        <v>12.5159933296279</v>
      </c>
      <c r="I61" s="5">
        <f>Table4[[#This Row],[EWS delay diff (as)]]-Table4[[#This Row],[EWS delay diff err (as)]]</f>
        <v>-16.132671146675069</v>
      </c>
      <c r="J61" s="5">
        <f>Table4[[#This Row],[EWS delay diff (as)]]+Table4[[#This Row],[EWS delay diff err (as)]]</f>
        <v>8.8993155125807295</v>
      </c>
      <c r="K61"/>
      <c r="L61"/>
    </row>
    <row r="62" spans="1:12" x14ac:dyDescent="0.2">
      <c r="A62" s="6">
        <v>14.3</v>
      </c>
      <c r="B62" s="6">
        <v>15.9</v>
      </c>
      <c r="C62" s="2" t="str">
        <f>CONCATENATE(TEXT(2*Table4[[#This Row],[Photon energy fr (eV)]]-Threshold,"0.0"),"–",TEXT(2*Table4[[#This Row],[Photon energy to (eV)]]-Threshold,"0.0"))</f>
        <v>4.0–7.2</v>
      </c>
      <c r="D62" s="6">
        <v>150</v>
      </c>
      <c r="E62" s="6">
        <v>155</v>
      </c>
      <c r="F62" s="2">
        <f>(Table4[[#This Row],[Polar ang fr (deg)]]+Table4[[#This Row],[Polar ang to (deg)]])/2</f>
        <v>152.5</v>
      </c>
      <c r="G62" s="8">
        <v>-46.448682455831403</v>
      </c>
      <c r="H62" s="8">
        <v>25.989072404366699</v>
      </c>
      <c r="I62" s="5">
        <f>Table4[[#This Row],[EWS delay diff (as)]]-Table4[[#This Row],[EWS delay diff err (as)]]</f>
        <v>-72.437754860198098</v>
      </c>
      <c r="J62" s="5">
        <f>Table4[[#This Row],[EWS delay diff (as)]]+Table4[[#This Row],[EWS delay diff err (as)]]</f>
        <v>-20.459610051464704</v>
      </c>
      <c r="K62"/>
      <c r="L62"/>
    </row>
    <row r="63" spans="1:12" x14ac:dyDescent="0.2">
      <c r="A63" s="6">
        <v>15.9</v>
      </c>
      <c r="B63" s="6">
        <v>19.100000000000001</v>
      </c>
      <c r="C63" s="2" t="str">
        <f>CONCATENATE(TEXT(2*Table4[[#This Row],[Photon energy fr (eV)]]-Threshold,"0.0"),"–",TEXT(2*Table4[[#This Row],[Photon energy to (eV)]]-Threshold,"0.0"))</f>
        <v>7.2–13.6</v>
      </c>
      <c r="D63" s="6">
        <v>150</v>
      </c>
      <c r="E63" s="6">
        <v>155</v>
      </c>
      <c r="F63" s="2">
        <f>(Table4[[#This Row],[Polar ang fr (deg)]]+Table4[[#This Row],[Polar ang to (deg)]])/2</f>
        <v>152.5</v>
      </c>
      <c r="G63" s="8">
        <v>8.0911388944669103</v>
      </c>
      <c r="H63" s="8">
        <v>11.4752960041055</v>
      </c>
      <c r="I63" s="5">
        <f>Table4[[#This Row],[EWS delay diff (as)]]-Table4[[#This Row],[EWS delay diff err (as)]]</f>
        <v>-3.3841571096385898</v>
      </c>
      <c r="J63" s="5">
        <f>Table4[[#This Row],[EWS delay diff (as)]]+Table4[[#This Row],[EWS delay diff err (as)]]</f>
        <v>19.56643489857241</v>
      </c>
      <c r="K63"/>
      <c r="L63"/>
    </row>
    <row r="64" spans="1:12" x14ac:dyDescent="0.2">
      <c r="A64" s="6">
        <v>14.3</v>
      </c>
      <c r="B64" s="6">
        <v>15.9</v>
      </c>
      <c r="C64" s="2" t="str">
        <f>CONCATENATE(TEXT(2*Table4[[#This Row],[Photon energy fr (eV)]]-Threshold,"0.0"),"–",TEXT(2*Table4[[#This Row],[Photon energy to (eV)]]-Threshold,"0.0"))</f>
        <v>4.0–7.2</v>
      </c>
      <c r="D64" s="6">
        <v>155</v>
      </c>
      <c r="E64" s="6">
        <v>160</v>
      </c>
      <c r="F64" s="2">
        <f>(Table4[[#This Row],[Polar ang fr (deg)]]+Table4[[#This Row],[Polar ang to (deg)]])/2</f>
        <v>157.5</v>
      </c>
      <c r="G64" s="8">
        <v>-16.0386090152756</v>
      </c>
      <c r="H64" s="8">
        <v>25.0708515428285</v>
      </c>
      <c r="I64" s="5">
        <f>Table4[[#This Row],[EWS delay diff (as)]]-Table4[[#This Row],[EWS delay diff err (as)]]</f>
        <v>-41.109460558104104</v>
      </c>
      <c r="J64" s="5">
        <f>Table4[[#This Row],[EWS delay diff (as)]]+Table4[[#This Row],[EWS delay diff err (as)]]</f>
        <v>9.0322425275528992</v>
      </c>
      <c r="K64"/>
      <c r="L64"/>
    </row>
    <row r="65" spans="1:12" x14ac:dyDescent="0.2">
      <c r="A65" s="6">
        <v>15.9</v>
      </c>
      <c r="B65" s="6">
        <v>19.100000000000001</v>
      </c>
      <c r="C65" s="2" t="str">
        <f>CONCATENATE(TEXT(2*Table4[[#This Row],[Photon energy fr (eV)]]-Threshold,"0.0"),"–",TEXT(2*Table4[[#This Row],[Photon energy to (eV)]]-Threshold,"0.0"))</f>
        <v>7.2–13.6</v>
      </c>
      <c r="D65" s="6">
        <v>155</v>
      </c>
      <c r="E65" s="6">
        <v>160</v>
      </c>
      <c r="F65" s="2">
        <f>(Table4[[#This Row],[Polar ang fr (deg)]]+Table4[[#This Row],[Polar ang to (deg)]])/2</f>
        <v>157.5</v>
      </c>
      <c r="G65" s="8">
        <v>6.1114751564638397</v>
      </c>
      <c r="H65" s="8">
        <v>11.2116089678142</v>
      </c>
      <c r="I65" s="5">
        <f>Table4[[#This Row],[EWS delay diff (as)]]-Table4[[#This Row],[EWS delay diff err (as)]]</f>
        <v>-5.1001338113503607</v>
      </c>
      <c r="J65" s="5">
        <f>Table4[[#This Row],[EWS delay diff (as)]]+Table4[[#This Row],[EWS delay diff err (as)]]</f>
        <v>17.32308412427804</v>
      </c>
      <c r="K65"/>
      <c r="L65"/>
    </row>
    <row r="66" spans="1:12" x14ac:dyDescent="0.2">
      <c r="A66" s="6">
        <v>14.3</v>
      </c>
      <c r="B66" s="6">
        <v>15.9</v>
      </c>
      <c r="C66" s="2" t="str">
        <f>CONCATENATE(TEXT(2*Table4[[#This Row],[Photon energy fr (eV)]]-Threshold,"0.0"),"–",TEXT(2*Table4[[#This Row],[Photon energy to (eV)]]-Threshold,"0.0"))</f>
        <v>4.0–7.2</v>
      </c>
      <c r="D66" s="6">
        <v>160</v>
      </c>
      <c r="E66" s="6">
        <v>165</v>
      </c>
      <c r="F66" s="2">
        <f>(Table4[[#This Row],[Polar ang fr (deg)]]+Table4[[#This Row],[Polar ang to (deg)]])/2</f>
        <v>162.5</v>
      </c>
      <c r="G66" s="8">
        <v>13.230580407343201</v>
      </c>
      <c r="H66" s="8">
        <v>20.140652993246601</v>
      </c>
      <c r="I66" s="5">
        <f>Table4[[#This Row],[EWS delay diff (as)]]-Table4[[#This Row],[EWS delay diff err (as)]]</f>
        <v>-6.9100725859034</v>
      </c>
      <c r="J66" s="5">
        <f>Table4[[#This Row],[EWS delay diff (as)]]+Table4[[#This Row],[EWS delay diff err (as)]]</f>
        <v>33.371233400589801</v>
      </c>
      <c r="K66"/>
      <c r="L66"/>
    </row>
    <row r="67" spans="1:12" x14ac:dyDescent="0.2">
      <c r="A67" s="6">
        <v>15.9</v>
      </c>
      <c r="B67" s="6">
        <v>19.100000000000001</v>
      </c>
      <c r="C67" s="2" t="str">
        <f>CONCATENATE(TEXT(2*Table4[[#This Row],[Photon energy fr (eV)]]-Threshold,"0.0"),"–",TEXT(2*Table4[[#This Row],[Photon energy to (eV)]]-Threshold,"0.0"))</f>
        <v>7.2–13.6</v>
      </c>
      <c r="D67" s="6">
        <v>160</v>
      </c>
      <c r="E67" s="6">
        <v>165</v>
      </c>
      <c r="F67" s="2">
        <f>(Table4[[#This Row],[Polar ang fr (deg)]]+Table4[[#This Row],[Polar ang to (deg)]])/2</f>
        <v>162.5</v>
      </c>
      <c r="G67" s="8">
        <v>-4.0065380746219397</v>
      </c>
      <c r="H67" s="8">
        <v>9.0983003370811293</v>
      </c>
      <c r="I67" s="5">
        <f>Table4[[#This Row],[EWS delay diff (as)]]-Table4[[#This Row],[EWS delay diff err (as)]]</f>
        <v>-13.104838411703069</v>
      </c>
      <c r="J67" s="5">
        <f>Table4[[#This Row],[EWS delay diff (as)]]+Table4[[#This Row],[EWS delay diff err (as)]]</f>
        <v>5.0917622624591896</v>
      </c>
      <c r="K67"/>
      <c r="L67"/>
    </row>
    <row r="68" spans="1:12" x14ac:dyDescent="0.2">
      <c r="A68" s="6">
        <v>14.3</v>
      </c>
      <c r="B68" s="6">
        <v>15.9</v>
      </c>
      <c r="C68" s="2" t="str">
        <f>CONCATENATE(TEXT(2*Table4[[#This Row],[Photon energy fr (eV)]]-Threshold,"0.0"),"–",TEXT(2*Table4[[#This Row],[Photon energy to (eV)]]-Threshold,"0.0"))</f>
        <v>4.0–7.2</v>
      </c>
      <c r="D68" s="6">
        <v>165</v>
      </c>
      <c r="E68" s="6">
        <v>170</v>
      </c>
      <c r="F68" s="2">
        <f>(Table4[[#This Row],[Polar ang fr (deg)]]+Table4[[#This Row],[Polar ang to (deg)]])/2</f>
        <v>167.5</v>
      </c>
      <c r="G68" s="8">
        <v>-4.6443935259361897</v>
      </c>
      <c r="H68" s="8">
        <v>19.656976181957699</v>
      </c>
      <c r="I68" s="5">
        <f>Table4[[#This Row],[EWS delay diff (as)]]-Table4[[#This Row],[EWS delay diff err (as)]]</f>
        <v>-24.30136970789389</v>
      </c>
      <c r="J68" s="5">
        <f>Table4[[#This Row],[EWS delay diff (as)]]+Table4[[#This Row],[EWS delay diff err (as)]]</f>
        <v>15.012582656021509</v>
      </c>
      <c r="K68"/>
      <c r="L68"/>
    </row>
    <row r="69" spans="1:12" x14ac:dyDescent="0.2">
      <c r="A69" s="6">
        <v>15.9</v>
      </c>
      <c r="B69" s="6">
        <v>19.100000000000001</v>
      </c>
      <c r="C69" s="2" t="str">
        <f>CONCATENATE(TEXT(2*Table4[[#This Row],[Photon energy fr (eV)]]-Threshold,"0.0"),"–",TEXT(2*Table4[[#This Row],[Photon energy to (eV)]]-Threshold,"0.0"))</f>
        <v>7.2–13.6</v>
      </c>
      <c r="D69" s="6">
        <v>165</v>
      </c>
      <c r="E69" s="6">
        <v>170</v>
      </c>
      <c r="F69" s="2">
        <f>(Table4[[#This Row],[Polar ang fr (deg)]]+Table4[[#This Row],[Polar ang to (deg)]])/2</f>
        <v>167.5</v>
      </c>
      <c r="G69" s="8">
        <v>9.1390781345531593</v>
      </c>
      <c r="H69" s="8">
        <v>9.28205651131994</v>
      </c>
      <c r="I69" s="5">
        <f>Table4[[#This Row],[EWS delay diff (as)]]-Table4[[#This Row],[EWS delay diff err (as)]]</f>
        <v>-0.14297837676678071</v>
      </c>
      <c r="J69" s="5">
        <f>Table4[[#This Row],[EWS delay diff (as)]]+Table4[[#This Row],[EWS delay diff err (as)]]</f>
        <v>18.421134645873099</v>
      </c>
      <c r="K69"/>
      <c r="L69"/>
    </row>
    <row r="70" spans="1:12" x14ac:dyDescent="0.2">
      <c r="A70" s="6">
        <v>14.3</v>
      </c>
      <c r="B70" s="6">
        <v>15.9</v>
      </c>
      <c r="C70" s="2" t="str">
        <f>CONCATENATE(TEXT(2*Table4[[#This Row],[Photon energy fr (eV)]]-Threshold,"0.0"),"–",TEXT(2*Table4[[#This Row],[Photon energy to (eV)]]-Threshold,"0.0"))</f>
        <v>4.0–7.2</v>
      </c>
      <c r="D70" s="6">
        <v>170</v>
      </c>
      <c r="E70" s="6">
        <v>175</v>
      </c>
      <c r="F70" s="2">
        <f>(Table4[[#This Row],[Polar ang fr (deg)]]+Table4[[#This Row],[Polar ang to (deg)]])/2</f>
        <v>172.5</v>
      </c>
      <c r="G70" s="8">
        <v>21.917916400423898</v>
      </c>
      <c r="H70" s="8">
        <v>21.266221761088499</v>
      </c>
      <c r="I70" s="5">
        <f>Table4[[#This Row],[EWS delay diff (as)]]-Table4[[#This Row],[EWS delay diff err (as)]]</f>
        <v>0.65169463933539973</v>
      </c>
      <c r="J70" s="5">
        <f>Table4[[#This Row],[EWS delay diff (as)]]+Table4[[#This Row],[EWS delay diff err (as)]]</f>
        <v>43.184138161512394</v>
      </c>
      <c r="K70"/>
      <c r="L70"/>
    </row>
    <row r="71" spans="1:12" x14ac:dyDescent="0.2">
      <c r="A71" s="6">
        <v>15.9</v>
      </c>
      <c r="B71" s="6">
        <v>19.100000000000001</v>
      </c>
      <c r="C71" s="2" t="str">
        <f>CONCATENATE(TEXT(2*Table4[[#This Row],[Photon energy fr (eV)]]-Threshold,"0.0"),"–",TEXT(2*Table4[[#This Row],[Photon energy to (eV)]]-Threshold,"0.0"))</f>
        <v>7.2–13.6</v>
      </c>
      <c r="D71" s="6">
        <v>170</v>
      </c>
      <c r="E71" s="6">
        <v>175</v>
      </c>
      <c r="F71" s="2">
        <f>(Table4[[#This Row],[Polar ang fr (deg)]]+Table4[[#This Row],[Polar ang to (deg)]])/2</f>
        <v>172.5</v>
      </c>
      <c r="G71" s="8">
        <v>-1.4605897142025599</v>
      </c>
      <c r="H71" s="8">
        <v>10.049317295522901</v>
      </c>
      <c r="I71" s="5">
        <f>Table4[[#This Row],[EWS delay diff (as)]]-Table4[[#This Row],[EWS delay diff err (as)]]</f>
        <v>-11.50990700972546</v>
      </c>
      <c r="J71" s="5">
        <f>Table4[[#This Row],[EWS delay diff (as)]]+Table4[[#This Row],[EWS delay diff err (as)]]</f>
        <v>8.5887275813203416</v>
      </c>
      <c r="K71"/>
      <c r="L71"/>
    </row>
    <row r="72" spans="1:12" x14ac:dyDescent="0.2">
      <c r="A72" s="6">
        <v>14.3</v>
      </c>
      <c r="B72" s="6">
        <v>15.9</v>
      </c>
      <c r="C72" s="2" t="str">
        <f>CONCATENATE(TEXT(2*Table4[[#This Row],[Photon energy fr (eV)]]-Threshold,"0.0"),"–",TEXT(2*Table4[[#This Row],[Photon energy to (eV)]]-Threshold,"0.0"))</f>
        <v>4.0–7.2</v>
      </c>
      <c r="D72" s="6">
        <v>175</v>
      </c>
      <c r="E72" s="6">
        <v>180</v>
      </c>
      <c r="F72" s="2">
        <f>(Table4[[#This Row],[Polar ang fr (deg)]]+Table4[[#This Row],[Polar ang to (deg)]])/2</f>
        <v>177.5</v>
      </c>
      <c r="G72" s="8">
        <v>7.5588015413431799</v>
      </c>
      <c r="H72" s="8">
        <v>27.092306237696</v>
      </c>
      <c r="I72" s="5">
        <f>Table4[[#This Row],[EWS delay diff (as)]]-Table4[[#This Row],[EWS delay diff err (as)]]</f>
        <v>-19.533504696352821</v>
      </c>
      <c r="J72" s="5">
        <f>Table4[[#This Row],[EWS delay diff (as)]]+Table4[[#This Row],[EWS delay diff err (as)]]</f>
        <v>34.651107779039179</v>
      </c>
      <c r="K72"/>
      <c r="L72"/>
    </row>
    <row r="73" spans="1:12" x14ac:dyDescent="0.2">
      <c r="A73" s="6">
        <v>15.9</v>
      </c>
      <c r="B73" s="6">
        <v>19.100000000000001</v>
      </c>
      <c r="C73" s="2" t="str">
        <f>CONCATENATE(TEXT(2*Table4[[#This Row],[Photon energy fr (eV)]]-Threshold,"0.0"),"–",TEXT(2*Table4[[#This Row],[Photon energy to (eV)]]-Threshold,"0.0"))</f>
        <v>7.2–13.6</v>
      </c>
      <c r="D73" s="6">
        <v>175</v>
      </c>
      <c r="E73" s="6">
        <v>180</v>
      </c>
      <c r="F73" s="2">
        <f>(Table4[[#This Row],[Polar ang fr (deg)]]+Table4[[#This Row],[Polar ang to (deg)]])/2</f>
        <v>177.5</v>
      </c>
      <c r="G73" s="8">
        <v>10.063394705593099</v>
      </c>
      <c r="H73" s="8">
        <v>9.4378847746328791</v>
      </c>
      <c r="I73" s="5">
        <f>Table4[[#This Row],[EWS delay diff (as)]]-Table4[[#This Row],[EWS delay diff err (as)]]</f>
        <v>0.62550993096022012</v>
      </c>
      <c r="J73" s="5">
        <f>Table4[[#This Row],[EWS delay diff (as)]]+Table4[[#This Row],[EWS delay diff err (as)]]</f>
        <v>19.501279480225978</v>
      </c>
      <c r="K73"/>
      <c r="L7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170A-006A-2F45-97C7-DC30B82B8D8B}">
  <dimension ref="A1:H97"/>
  <sheetViews>
    <sheetView topLeftCell="C1" workbookViewId="0">
      <selection activeCell="B1" sqref="A1:B1048576"/>
    </sheetView>
  </sheetViews>
  <sheetFormatPr baseColWidth="10" defaultRowHeight="16" x14ac:dyDescent="0.2"/>
  <cols>
    <col min="1" max="1" width="21.5" style="2" hidden="1" customWidth="1"/>
    <col min="2" max="2" width="21.83203125" style="2" hidden="1" customWidth="1"/>
    <col min="3" max="3" width="15" style="4" bestFit="1" customWidth="1"/>
    <col min="4" max="4" width="16.1640625" style="2" bestFit="1" customWidth="1"/>
    <col min="5" max="5" width="19.6640625" style="1" bestFit="1" customWidth="1"/>
    <col min="6" max="6" width="14.5" style="2" customWidth="1"/>
    <col min="7" max="7" width="20.6640625" customWidth="1"/>
    <col min="8" max="8" width="21" style="2" customWidth="1"/>
  </cols>
  <sheetData>
    <row r="1" spans="1:8" x14ac:dyDescent="0.2">
      <c r="A1" s="2" t="s">
        <v>6</v>
      </c>
      <c r="B1" s="2" t="s">
        <v>7</v>
      </c>
      <c r="C1" s="4" t="s">
        <v>8</v>
      </c>
      <c r="D1" s="2" t="s">
        <v>0</v>
      </c>
      <c r="E1" s="1" t="s">
        <v>9</v>
      </c>
      <c r="F1"/>
      <c r="H1"/>
    </row>
    <row r="2" spans="1:8" x14ac:dyDescent="0.2">
      <c r="A2" s="6">
        <v>14.3</v>
      </c>
      <c r="B2" s="6">
        <v>15.9</v>
      </c>
      <c r="C2" s="4" t="str">
        <f>CONCATENATE(TEXT(2*Table1[[#This Row],[Photon energy fr (eV)]]-Threshold,"0.0"),"–",TEXT(2*Table1[[#This Row],[Photon energy to (eV)]]-Threshold,"0.0"))</f>
        <v>4.0–7.2</v>
      </c>
      <c r="D2" s="9">
        <v>0</v>
      </c>
      <c r="E2" s="7">
        <v>10.9001056544327</v>
      </c>
      <c r="F2"/>
      <c r="H2"/>
    </row>
    <row r="3" spans="1:8" x14ac:dyDescent="0.2">
      <c r="A3" s="6">
        <v>15.9</v>
      </c>
      <c r="B3" s="6">
        <v>19.100000000000001</v>
      </c>
      <c r="C3" s="4" t="str">
        <f>CONCATENATE(TEXT(2*Table1[[#This Row],[Photon energy fr (eV)]]-Threshold,"0.0"),"–",TEXT(2*Table1[[#This Row],[Photon energy to (eV)]]-Threshold,"0.0"))</f>
        <v>7.2–13.6</v>
      </c>
      <c r="D3" s="9">
        <v>0</v>
      </c>
      <c r="E3" s="7">
        <v>11.738220044393699</v>
      </c>
      <c r="F3"/>
      <c r="H3"/>
    </row>
    <row r="4" spans="1:8" x14ac:dyDescent="0.2">
      <c r="A4" s="6">
        <v>14.3</v>
      </c>
      <c r="B4" s="6">
        <v>15.9</v>
      </c>
      <c r="C4" s="4" t="str">
        <f>CONCATENATE(TEXT(2*Table1[[#This Row],[Photon energy fr (eV)]]-Threshold,"0.0"),"–",TEXT(2*Table1[[#This Row],[Photon energy to (eV)]]-Threshold,"0.0"))</f>
        <v>4.0–7.2</v>
      </c>
      <c r="D4" s="9">
        <v>5.7295779513082303</v>
      </c>
      <c r="E4" s="7">
        <v>10.6947537781382</v>
      </c>
      <c r="F4"/>
      <c r="H4"/>
    </row>
    <row r="5" spans="1:8" x14ac:dyDescent="0.2">
      <c r="A5" s="6">
        <v>15.9</v>
      </c>
      <c r="B5" s="6">
        <v>19.100000000000001</v>
      </c>
      <c r="C5" s="4" t="str">
        <f>CONCATENATE(TEXT(2*Table1[[#This Row],[Photon energy fr (eV)]]-Threshold,"0.0"),"–",TEXT(2*Table1[[#This Row],[Photon energy to (eV)]]-Threshold,"0.0"))</f>
        <v>7.2–13.6</v>
      </c>
      <c r="D5" s="9">
        <v>5.7295779513082303</v>
      </c>
      <c r="E5" s="7">
        <v>11.8532925388111</v>
      </c>
      <c r="F5"/>
      <c r="H5"/>
    </row>
    <row r="6" spans="1:8" x14ac:dyDescent="0.2">
      <c r="A6" s="6">
        <v>14.3</v>
      </c>
      <c r="B6" s="6">
        <v>15.9</v>
      </c>
      <c r="C6" s="4" t="str">
        <f>CONCATENATE(TEXT(2*Table1[[#This Row],[Photon energy fr (eV)]]-Threshold,"0.0"),"–",TEXT(2*Table1[[#This Row],[Photon energy to (eV)]]-Threshold,"0.0"))</f>
        <v>4.0–7.2</v>
      </c>
      <c r="D6" s="9">
        <v>11.4591559026165</v>
      </c>
      <c r="E6" s="7">
        <v>10.0735059783899</v>
      </c>
      <c r="F6"/>
      <c r="H6"/>
    </row>
    <row r="7" spans="1:8" x14ac:dyDescent="0.2">
      <c r="A7" s="6">
        <v>15.9</v>
      </c>
      <c r="B7" s="6">
        <v>19.100000000000001</v>
      </c>
      <c r="C7" s="4" t="str">
        <f>CONCATENATE(TEXT(2*Table1[[#This Row],[Photon energy fr (eV)]]-Threshold,"0.0"),"–",TEXT(2*Table1[[#This Row],[Photon energy to (eV)]]-Threshold,"0.0"))</f>
        <v>7.2–13.6</v>
      </c>
      <c r="D7" s="9">
        <v>11.4591559026165</v>
      </c>
      <c r="E7" s="7">
        <v>12.2052290643046</v>
      </c>
      <c r="F7"/>
      <c r="H7"/>
    </row>
    <row r="8" spans="1:8" x14ac:dyDescent="0.2">
      <c r="A8" s="6">
        <v>14.3</v>
      </c>
      <c r="B8" s="6">
        <v>15.9</v>
      </c>
      <c r="C8" s="4" t="str">
        <f>CONCATENATE(TEXT(2*Table1[[#This Row],[Photon energy fr (eV)]]-Threshold,"0.0"),"–",TEXT(2*Table1[[#This Row],[Photon energy to (eV)]]-Threshold,"0.0"))</f>
        <v>4.0–7.2</v>
      </c>
      <c r="D8" s="9">
        <v>17.188733853924699</v>
      </c>
      <c r="E8" s="7">
        <v>9.0234784389946192</v>
      </c>
      <c r="F8"/>
      <c r="H8"/>
    </row>
    <row r="9" spans="1:8" x14ac:dyDescent="0.2">
      <c r="A9" s="6">
        <v>15.9</v>
      </c>
      <c r="B9" s="6">
        <v>19.100000000000001</v>
      </c>
      <c r="C9" s="4" t="str">
        <f>CONCATENATE(TEXT(2*Table1[[#This Row],[Photon energy fr (eV)]]-Threshold,"0.0"),"–",TEXT(2*Table1[[#This Row],[Photon energy to (eV)]]-Threshold,"0.0"))</f>
        <v>7.2–13.6</v>
      </c>
      <c r="D9" s="9">
        <v>17.188733853924699</v>
      </c>
      <c r="E9" s="7">
        <v>12.814238520532401</v>
      </c>
      <c r="F9"/>
      <c r="H9"/>
    </row>
    <row r="10" spans="1:8" x14ac:dyDescent="0.2">
      <c r="A10" s="6">
        <v>14.3</v>
      </c>
      <c r="B10" s="6">
        <v>15.9</v>
      </c>
      <c r="C10" s="4" t="str">
        <f>CONCATENATE(TEXT(2*Table1[[#This Row],[Photon energy fr (eV)]]-Threshold,"0.0"),"–",TEXT(2*Table1[[#This Row],[Photon energy to (eV)]]-Threshold,"0.0"))</f>
        <v>4.0–7.2</v>
      </c>
      <c r="D10" s="9">
        <v>22.9183118052329</v>
      </c>
      <c r="E10" s="7">
        <v>7.5347822436405902</v>
      </c>
      <c r="F10"/>
      <c r="H10"/>
    </row>
    <row r="11" spans="1:8" x14ac:dyDescent="0.2">
      <c r="A11" s="6">
        <v>15.9</v>
      </c>
      <c r="B11" s="6">
        <v>19.100000000000001</v>
      </c>
      <c r="C11" s="4" t="str">
        <f>CONCATENATE(TEXT(2*Table1[[#This Row],[Photon energy fr (eV)]]-Threshold,"0.0"),"–",TEXT(2*Table1[[#This Row],[Photon energy to (eV)]]-Threshold,"0.0"))</f>
        <v>7.2–13.6</v>
      </c>
      <c r="D11" s="9">
        <v>22.9183118052329</v>
      </c>
      <c r="E11" s="7">
        <v>13.713461928264</v>
      </c>
      <c r="F11"/>
      <c r="H11"/>
    </row>
    <row r="12" spans="1:8" x14ac:dyDescent="0.2">
      <c r="A12" s="6">
        <v>14.3</v>
      </c>
      <c r="B12" s="6">
        <v>15.9</v>
      </c>
      <c r="C12" s="4" t="str">
        <f>CONCATENATE(TEXT(2*Table1[[#This Row],[Photon energy fr (eV)]]-Threshold,"0.0"),"–",TEXT(2*Table1[[#This Row],[Photon energy to (eV)]]-Threshold,"0.0"))</f>
        <v>4.0–7.2</v>
      </c>
      <c r="D12" s="9">
        <v>28.647889756541201</v>
      </c>
      <c r="E12" s="7">
        <v>5.6294898547059704</v>
      </c>
      <c r="F12"/>
      <c r="H12"/>
    </row>
    <row r="13" spans="1:8" x14ac:dyDescent="0.2">
      <c r="A13" s="6">
        <v>15.9</v>
      </c>
      <c r="B13" s="6">
        <v>19.100000000000001</v>
      </c>
      <c r="C13" s="4" t="str">
        <f>CONCATENATE(TEXT(2*Table1[[#This Row],[Photon energy fr (eV)]]-Threshold,"0.0"),"–",TEXT(2*Table1[[#This Row],[Photon energy to (eV)]]-Threshold,"0.0"))</f>
        <v>7.2–13.6</v>
      </c>
      <c r="D13" s="9">
        <v>28.647889756541201</v>
      </c>
      <c r="E13" s="7">
        <v>14.9446731851372</v>
      </c>
      <c r="F13"/>
      <c r="H13"/>
    </row>
    <row r="14" spans="1:8" x14ac:dyDescent="0.2">
      <c r="A14" s="6">
        <v>14.3</v>
      </c>
      <c r="B14" s="6">
        <v>15.9</v>
      </c>
      <c r="C14" s="4" t="str">
        <f>CONCATENATE(TEXT(2*Table1[[#This Row],[Photon energy fr (eV)]]-Threshold,"0.0"),"–",TEXT(2*Table1[[#This Row],[Photon energy to (eV)]]-Threshold,"0.0"))</f>
        <v>4.0–7.2</v>
      </c>
      <c r="D14" s="9">
        <v>34.377467707849398</v>
      </c>
      <c r="E14" s="7">
        <v>3.4368646421964999</v>
      </c>
      <c r="F14"/>
      <c r="H14"/>
    </row>
    <row r="15" spans="1:8" x14ac:dyDescent="0.2">
      <c r="A15" s="6">
        <v>15.9</v>
      </c>
      <c r="B15" s="6">
        <v>19.100000000000001</v>
      </c>
      <c r="C15" s="4" t="str">
        <f>CONCATENATE(TEXT(2*Table1[[#This Row],[Photon energy fr (eV)]]-Threshold,"0.0"),"–",TEXT(2*Table1[[#This Row],[Photon energy to (eV)]]-Threshold,"0.0"))</f>
        <v>7.2–13.6</v>
      </c>
      <c r="D15" s="9">
        <v>34.377467707849398</v>
      </c>
      <c r="E15" s="7">
        <v>16.540303817675198</v>
      </c>
      <c r="F15"/>
      <c r="H15"/>
    </row>
    <row r="16" spans="1:8" x14ac:dyDescent="0.2">
      <c r="A16" s="6">
        <v>14.3</v>
      </c>
      <c r="B16" s="6">
        <v>15.9</v>
      </c>
      <c r="C16" s="4" t="str">
        <f>CONCATENATE(TEXT(2*Table1[[#This Row],[Photon energy fr (eV)]]-Threshold,"0.0"),"–",TEXT(2*Table1[[#This Row],[Photon energy to (eV)]]-Threshold,"0.0"))</f>
        <v>4.0–7.2</v>
      </c>
      <c r="D16" s="9">
        <v>40.107045659157599</v>
      </c>
      <c r="E16" s="7">
        <v>1.3887435626103799</v>
      </c>
      <c r="F16"/>
      <c r="H16"/>
    </row>
    <row r="17" spans="1:8" x14ac:dyDescent="0.2">
      <c r="A17" s="6">
        <v>15.9</v>
      </c>
      <c r="B17" s="6">
        <v>19.100000000000001</v>
      </c>
      <c r="C17" s="4" t="str">
        <f>CONCATENATE(TEXT(2*Table1[[#This Row],[Photon energy fr (eV)]]-Threshold,"0.0"),"–",TEXT(2*Table1[[#This Row],[Photon energy to (eV)]]-Threshold,"0.0"))</f>
        <v>7.2–13.6</v>
      </c>
      <c r="D17" s="9">
        <v>40.107045659157599</v>
      </c>
      <c r="E17" s="7">
        <v>18.461033789639799</v>
      </c>
      <c r="F17"/>
      <c r="H17"/>
    </row>
    <row r="18" spans="1:8" x14ac:dyDescent="0.2">
      <c r="A18" s="6">
        <v>14.3</v>
      </c>
      <c r="B18" s="6">
        <v>15.9</v>
      </c>
      <c r="C18" s="4" t="str">
        <f>CONCATENATE(TEXT(2*Table1[[#This Row],[Photon energy fr (eV)]]-Threshold,"0.0"),"–",TEXT(2*Table1[[#This Row],[Photon energy to (eV)]]-Threshold,"0.0"))</f>
        <v>4.0–7.2</v>
      </c>
      <c r="D18" s="9">
        <v>45.8366236104659</v>
      </c>
      <c r="E18" s="7">
        <v>0.72740839246105904</v>
      </c>
      <c r="F18"/>
      <c r="H18"/>
    </row>
    <row r="19" spans="1:8" x14ac:dyDescent="0.2">
      <c r="A19" s="6">
        <v>15.9</v>
      </c>
      <c r="B19" s="6">
        <v>19.100000000000001</v>
      </c>
      <c r="C19" s="4" t="str">
        <f>CONCATENATE(TEXT(2*Table1[[#This Row],[Photon energy fr (eV)]]-Threshold,"0.0"),"–",TEXT(2*Table1[[#This Row],[Photon energy to (eV)]]-Threshold,"0.0"))</f>
        <v>7.2–13.6</v>
      </c>
      <c r="D19" s="9">
        <v>45.8366236104659</v>
      </c>
      <c r="E19" s="7">
        <v>20.395142924338401</v>
      </c>
      <c r="F19"/>
      <c r="H19"/>
    </row>
    <row r="20" spans="1:8" x14ac:dyDescent="0.2">
      <c r="A20" s="6">
        <v>14.3</v>
      </c>
      <c r="B20" s="6">
        <v>15.9</v>
      </c>
      <c r="C20" s="4" t="str">
        <f>CONCATENATE(TEXT(2*Table1[[#This Row],[Photon energy fr (eV)]]-Threshold,"0.0"),"–",TEXT(2*Table1[[#This Row],[Photon energy to (eV)]]-Threshold,"0.0"))</f>
        <v>4.0–7.2</v>
      </c>
      <c r="D20" s="9">
        <v>51.566201561774101</v>
      </c>
      <c r="E20" s="7">
        <v>4.7733393437540501</v>
      </c>
      <c r="F20"/>
      <c r="H20"/>
    </row>
    <row r="21" spans="1:8" x14ac:dyDescent="0.2">
      <c r="A21" s="6">
        <v>15.9</v>
      </c>
      <c r="B21" s="6">
        <v>19.100000000000001</v>
      </c>
      <c r="C21" s="4" t="str">
        <f>CONCATENATE(TEXT(2*Table1[[#This Row],[Photon energy fr (eV)]]-Threshold,"0.0"),"–",TEXT(2*Table1[[#This Row],[Photon energy to (eV)]]-Threshold,"0.0"))</f>
        <v>7.2–13.6</v>
      </c>
      <c r="D21" s="9">
        <v>51.566201561774101</v>
      </c>
      <c r="E21" s="7">
        <v>21.160196137183501</v>
      </c>
      <c r="F21"/>
      <c r="H21"/>
    </row>
    <row r="22" spans="1:8" x14ac:dyDescent="0.2">
      <c r="A22" s="6">
        <v>14.3</v>
      </c>
      <c r="B22" s="6">
        <v>15.9</v>
      </c>
      <c r="C22" s="4" t="str">
        <f>CONCATENATE(TEXT(2*Table1[[#This Row],[Photon energy fr (eV)]]-Threshold,"0.0"),"–",TEXT(2*Table1[[#This Row],[Photon energy to (eV)]]-Threshold,"0.0"))</f>
        <v>4.0–7.2</v>
      </c>
      <c r="D22" s="9">
        <v>57.295779513082302</v>
      </c>
      <c r="E22" s="7">
        <v>21.407275077324201</v>
      </c>
      <c r="F22"/>
      <c r="H22"/>
    </row>
    <row r="23" spans="1:8" x14ac:dyDescent="0.2">
      <c r="A23" s="6">
        <v>15.9</v>
      </c>
      <c r="B23" s="6">
        <v>19.100000000000001</v>
      </c>
      <c r="C23" s="4" t="str">
        <f>CONCATENATE(TEXT(2*Table1[[#This Row],[Photon energy fr (eV)]]-Threshold,"0.0"),"–",TEXT(2*Table1[[#This Row],[Photon energy to (eV)]]-Threshold,"0.0"))</f>
        <v>7.2–13.6</v>
      </c>
      <c r="D23" s="9">
        <v>57.295779513082302</v>
      </c>
      <c r="E23" s="7">
        <v>17.300036874570502</v>
      </c>
      <c r="F23"/>
      <c r="H23"/>
    </row>
    <row r="24" spans="1:8" x14ac:dyDescent="0.2">
      <c r="A24" s="6">
        <v>14.3</v>
      </c>
      <c r="B24" s="6">
        <v>15.9</v>
      </c>
      <c r="C24" s="4" t="str">
        <f>CONCATENATE(TEXT(2*Table1[[#This Row],[Photon energy fr (eV)]]-Threshold,"0.0"),"–",TEXT(2*Table1[[#This Row],[Photon energy to (eV)]]-Threshold,"0.0"))</f>
        <v>4.0–7.2</v>
      </c>
      <c r="D24" s="9">
        <v>63.025357464390602</v>
      </c>
      <c r="E24" s="7">
        <v>62.388233543181698</v>
      </c>
      <c r="F24"/>
      <c r="H24"/>
    </row>
    <row r="25" spans="1:8" x14ac:dyDescent="0.2">
      <c r="A25" s="6">
        <v>15.9</v>
      </c>
      <c r="B25" s="6">
        <v>19.100000000000001</v>
      </c>
      <c r="C25" s="4" t="str">
        <f>CONCATENATE(TEXT(2*Table1[[#This Row],[Photon energy fr (eV)]]-Threshold,"0.0"),"–",TEXT(2*Table1[[#This Row],[Photon energy to (eV)]]-Threshold,"0.0"))</f>
        <v>7.2–13.6</v>
      </c>
      <c r="D25" s="9">
        <v>63.025357464390602</v>
      </c>
      <c r="E25" s="7">
        <v>2.72257944369299</v>
      </c>
      <c r="F25"/>
      <c r="H25"/>
    </row>
    <row r="26" spans="1:8" x14ac:dyDescent="0.2">
      <c r="A26" s="6">
        <v>14.3</v>
      </c>
      <c r="B26" s="6">
        <v>15.9</v>
      </c>
      <c r="C26" s="4" t="str">
        <f>CONCATENATE(TEXT(2*Table1[[#This Row],[Photon energy fr (eV)]]-Threshold,"0.0"),"–",TEXT(2*Table1[[#This Row],[Photon energy to (eV)]]-Threshold,"0.0"))</f>
        <v>4.0–7.2</v>
      </c>
      <c r="D26" s="9">
        <v>68.754935415698796</v>
      </c>
      <c r="E26" s="7">
        <v>119.955739236539</v>
      </c>
      <c r="F26"/>
      <c r="H26"/>
    </row>
    <row r="27" spans="1:8" x14ac:dyDescent="0.2">
      <c r="A27" s="6">
        <v>15.9</v>
      </c>
      <c r="B27" s="6">
        <v>19.100000000000001</v>
      </c>
      <c r="C27" s="4" t="str">
        <f>CONCATENATE(TEXT(2*Table1[[#This Row],[Photon energy fr (eV)]]-Threshold,"0.0"),"–",TEXT(2*Table1[[#This Row],[Photon energy to (eV)]]-Threshold,"0.0"))</f>
        <v>7.2–13.6</v>
      </c>
      <c r="D27" s="9">
        <v>68.754935415698796</v>
      </c>
      <c r="E27" s="7">
        <v>-20.363085974702201</v>
      </c>
      <c r="F27"/>
      <c r="H27"/>
    </row>
    <row r="28" spans="1:8" x14ac:dyDescent="0.2">
      <c r="A28" s="6">
        <v>14.3</v>
      </c>
      <c r="B28" s="6">
        <v>15.9</v>
      </c>
      <c r="C28" s="4" t="str">
        <f>CONCATENATE(TEXT(2*Table1[[#This Row],[Photon energy fr (eV)]]-Threshold,"0.0"),"–",TEXT(2*Table1[[#This Row],[Photon energy to (eV)]]-Threshold,"0.0"))</f>
        <v>4.0–7.2</v>
      </c>
      <c r="D28" s="9">
        <v>74.484513367006997</v>
      </c>
      <c r="E28" s="7">
        <v>158.867873397529</v>
      </c>
      <c r="F28"/>
      <c r="H28"/>
    </row>
    <row r="29" spans="1:8" x14ac:dyDescent="0.2">
      <c r="A29" s="6">
        <v>15.9</v>
      </c>
      <c r="B29" s="6">
        <v>19.100000000000001</v>
      </c>
      <c r="C29" s="4" t="str">
        <f>CONCATENATE(TEXT(2*Table1[[#This Row],[Photon energy fr (eV)]]-Threshold,"0.0"),"–",TEXT(2*Table1[[#This Row],[Photon energy to (eV)]]-Threshold,"0.0"))</f>
        <v>7.2–13.6</v>
      </c>
      <c r="D29" s="9">
        <v>74.484513367006997</v>
      </c>
      <c r="E29" s="7">
        <v>-36.239176534419101</v>
      </c>
      <c r="F29"/>
      <c r="H29"/>
    </row>
    <row r="30" spans="1:8" x14ac:dyDescent="0.2">
      <c r="A30" s="6">
        <v>14.3</v>
      </c>
      <c r="B30" s="6">
        <v>15.9</v>
      </c>
      <c r="C30" s="4" t="str">
        <f>CONCATENATE(TEXT(2*Table1[[#This Row],[Photon energy fr (eV)]]-Threshold,"0.0"),"–",TEXT(2*Table1[[#This Row],[Photon energy to (eV)]]-Threshold,"0.0"))</f>
        <v>4.0–7.2</v>
      </c>
      <c r="D30" s="9">
        <v>80.214091318315297</v>
      </c>
      <c r="E30" s="7">
        <v>173.22926313417199</v>
      </c>
      <c r="F30"/>
      <c r="H30"/>
    </row>
    <row r="31" spans="1:8" x14ac:dyDescent="0.2">
      <c r="A31" s="6">
        <v>15.9</v>
      </c>
      <c r="B31" s="6">
        <v>19.100000000000001</v>
      </c>
      <c r="C31" s="4" t="str">
        <f>CONCATENATE(TEXT(2*Table1[[#This Row],[Photon energy fr (eV)]]-Threshold,"0.0"),"–",TEXT(2*Table1[[#This Row],[Photon energy to (eV)]]-Threshold,"0.0"))</f>
        <v>7.2–13.6</v>
      </c>
      <c r="D31" s="9">
        <v>80.214091318315297</v>
      </c>
      <c r="E31" s="7">
        <v>-42.054337069391401</v>
      </c>
      <c r="F31"/>
      <c r="H31"/>
    </row>
    <row r="32" spans="1:8" x14ac:dyDescent="0.2">
      <c r="A32" s="6">
        <v>14.3</v>
      </c>
      <c r="B32" s="6">
        <v>15.9</v>
      </c>
      <c r="C32" s="4" t="str">
        <f>CONCATENATE(TEXT(2*Table1[[#This Row],[Photon energy fr (eV)]]-Threshold,"0.0"),"–",TEXT(2*Table1[[#This Row],[Photon energy to (eV)]]-Threshold,"0.0"))</f>
        <v>4.0–7.2</v>
      </c>
      <c r="D32" s="9">
        <v>85.943669269623499</v>
      </c>
      <c r="E32" s="7">
        <v>176.53193401501201</v>
      </c>
      <c r="F32"/>
      <c r="H32"/>
    </row>
    <row r="33" spans="1:8" x14ac:dyDescent="0.2">
      <c r="A33" s="6">
        <v>15.9</v>
      </c>
      <c r="B33" s="6">
        <v>19.100000000000001</v>
      </c>
      <c r="C33" s="4" t="str">
        <f>CONCATENATE(TEXT(2*Table1[[#This Row],[Photon energy fr (eV)]]-Threshold,"0.0"),"–",TEXT(2*Table1[[#This Row],[Photon energy to (eV)]]-Threshold,"0.0"))</f>
        <v>7.2–13.6</v>
      </c>
      <c r="D33" s="9">
        <v>85.943669269623499</v>
      </c>
      <c r="E33" s="7">
        <v>-43.446714798609598</v>
      </c>
      <c r="F33"/>
      <c r="H33"/>
    </row>
    <row r="34" spans="1:8" x14ac:dyDescent="0.2">
      <c r="A34" s="6">
        <v>14.3</v>
      </c>
      <c r="B34" s="6">
        <v>15.9</v>
      </c>
      <c r="C34" s="4" t="str">
        <f>CONCATENATE(TEXT(2*Table1[[#This Row],[Photon energy fr (eV)]]-Threshold,"0.0"),"–",TEXT(2*Table1[[#This Row],[Photon energy to (eV)]]-Threshold,"0.0"))</f>
        <v>4.0–7.2</v>
      </c>
      <c r="D34" s="9">
        <v>91.6732472209317</v>
      </c>
      <c r="E34" s="7">
        <v>176.81228702341301</v>
      </c>
      <c r="F34"/>
      <c r="H34"/>
    </row>
    <row r="35" spans="1:8" x14ac:dyDescent="0.2">
      <c r="A35" s="6">
        <v>15.9</v>
      </c>
      <c r="B35" s="6">
        <v>19.100000000000001</v>
      </c>
      <c r="C35" s="4" t="str">
        <f>CONCATENATE(TEXT(2*Table1[[#This Row],[Photon energy fr (eV)]]-Threshold,"0.0"),"–",TEXT(2*Table1[[#This Row],[Photon energy to (eV)]]-Threshold,"0.0"))</f>
        <v>7.2–13.6</v>
      </c>
      <c r="D35" s="9">
        <v>91.6732472209317</v>
      </c>
      <c r="E35" s="7">
        <v>-43.578032222012702</v>
      </c>
      <c r="F35"/>
      <c r="H35"/>
    </row>
    <row r="36" spans="1:8" x14ac:dyDescent="0.2">
      <c r="A36" s="6">
        <v>14.3</v>
      </c>
      <c r="B36" s="6">
        <v>15.9</v>
      </c>
      <c r="C36" s="4" t="str">
        <f>CONCATENATE(TEXT(2*Table1[[#This Row],[Photon energy fr (eV)]]-Threshold,"0.0"),"–",TEXT(2*Table1[[#This Row],[Photon energy to (eV)]]-Threshold,"0.0"))</f>
        <v>4.0–7.2</v>
      </c>
      <c r="D36" s="9">
        <v>97.402825172239901</v>
      </c>
      <c r="E36" s="7">
        <v>175.30468775634199</v>
      </c>
      <c r="F36"/>
      <c r="H36"/>
    </row>
    <row r="37" spans="1:8" x14ac:dyDescent="0.2">
      <c r="A37" s="6">
        <v>15.9</v>
      </c>
      <c r="B37" s="6">
        <v>19.100000000000001</v>
      </c>
      <c r="C37" s="4" t="str">
        <f>CONCATENATE(TEXT(2*Table1[[#This Row],[Photon energy fr (eV)]]-Threshold,"0.0"),"–",TEXT(2*Table1[[#This Row],[Photon energy to (eV)]]-Threshold,"0.0"))</f>
        <v>7.2–13.6</v>
      </c>
      <c r="D37" s="9">
        <v>97.402825172239901</v>
      </c>
      <c r="E37" s="7">
        <v>-42.913904808205203</v>
      </c>
      <c r="F37"/>
      <c r="H37"/>
    </row>
    <row r="38" spans="1:8" x14ac:dyDescent="0.2">
      <c r="A38" s="6">
        <v>14.3</v>
      </c>
      <c r="B38" s="6">
        <v>15.9</v>
      </c>
      <c r="C38" s="4" t="str">
        <f>CONCATENATE(TEXT(2*Table1[[#This Row],[Photon energy fr (eV)]]-Threshold,"0.0"),"–",TEXT(2*Table1[[#This Row],[Photon energy to (eV)]]-Threshold,"0.0"))</f>
        <v>4.0–7.2</v>
      </c>
      <c r="D38" s="9">
        <v>103.132403123548</v>
      </c>
      <c r="E38" s="7">
        <v>167.03730204068299</v>
      </c>
      <c r="F38"/>
      <c r="H38"/>
    </row>
    <row r="39" spans="1:8" x14ac:dyDescent="0.2">
      <c r="A39" s="6">
        <v>15.9</v>
      </c>
      <c r="B39" s="6">
        <v>19.100000000000001</v>
      </c>
      <c r="C39" s="4" t="str">
        <f>CONCATENATE(TEXT(2*Table1[[#This Row],[Photon energy fr (eV)]]-Threshold,"0.0"),"–",TEXT(2*Table1[[#This Row],[Photon energy to (eV)]]-Threshold,"0.0"))</f>
        <v>7.2–13.6</v>
      </c>
      <c r="D39" s="9">
        <v>103.132403123548</v>
      </c>
      <c r="E39" s="7">
        <v>-39.543431644732202</v>
      </c>
      <c r="F39"/>
      <c r="H39"/>
    </row>
    <row r="40" spans="1:8" x14ac:dyDescent="0.2">
      <c r="A40" s="6">
        <v>14.3</v>
      </c>
      <c r="B40" s="6">
        <v>15.9</v>
      </c>
      <c r="C40" s="4" t="str">
        <f>CONCATENATE(TEXT(2*Table1[[#This Row],[Photon energy fr (eV)]]-Threshold,"0.0"),"–",TEXT(2*Table1[[#This Row],[Photon energy to (eV)]]-Threshold,"0.0"))</f>
        <v>4.0–7.2</v>
      </c>
      <c r="D40" s="9">
        <v>108.861981074856</v>
      </c>
      <c r="E40" s="7">
        <v>139.71989885110099</v>
      </c>
      <c r="F40"/>
      <c r="H40"/>
    </row>
    <row r="41" spans="1:8" x14ac:dyDescent="0.2">
      <c r="A41" s="6">
        <v>15.9</v>
      </c>
      <c r="B41" s="6">
        <v>19.100000000000001</v>
      </c>
      <c r="C41" s="4" t="str">
        <f>CONCATENATE(TEXT(2*Table1[[#This Row],[Photon energy fr (eV)]]-Threshold,"0.0"),"–",TEXT(2*Table1[[#This Row],[Photon energy to (eV)]]-Threshold,"0.0"))</f>
        <v>7.2–13.6</v>
      </c>
      <c r="D41" s="9">
        <v>108.861981074856</v>
      </c>
      <c r="E41" s="7">
        <v>-28.445354375482601</v>
      </c>
      <c r="F41"/>
      <c r="H41"/>
    </row>
    <row r="42" spans="1:8" x14ac:dyDescent="0.2">
      <c r="A42" s="6">
        <v>14.3</v>
      </c>
      <c r="B42" s="6">
        <v>15.9</v>
      </c>
      <c r="C42" s="4" t="str">
        <f>CONCATENATE(TEXT(2*Table1[[#This Row],[Photon energy fr (eV)]]-Threshold,"0.0"),"–",TEXT(2*Table1[[#This Row],[Photon energy to (eV)]]-Threshold,"0.0"))</f>
        <v>4.0–7.2</v>
      </c>
      <c r="D42" s="9">
        <v>114.591559026165</v>
      </c>
      <c r="E42" s="7">
        <v>86.318788757452396</v>
      </c>
      <c r="F42"/>
      <c r="H42"/>
    </row>
    <row r="43" spans="1:8" x14ac:dyDescent="0.2">
      <c r="A43" s="6">
        <v>15.9</v>
      </c>
      <c r="B43" s="6">
        <v>19.100000000000001</v>
      </c>
      <c r="C43" s="4" t="str">
        <f>CONCATENATE(TEXT(2*Table1[[#This Row],[Photon energy fr (eV)]]-Threshold,"0.0"),"–",TEXT(2*Table1[[#This Row],[Photon energy to (eV)]]-Threshold,"0.0"))</f>
        <v>7.2–13.6</v>
      </c>
      <c r="D43" s="9">
        <v>114.591559026165</v>
      </c>
      <c r="E43" s="7">
        <v>-6.7125988189369297</v>
      </c>
      <c r="F43"/>
      <c r="H43"/>
    </row>
    <row r="44" spans="1:8" x14ac:dyDescent="0.2">
      <c r="A44" s="6">
        <v>14.3</v>
      </c>
      <c r="B44" s="6">
        <v>15.9</v>
      </c>
      <c r="C44" s="4" t="str">
        <f>CONCATENATE(TEXT(2*Table1[[#This Row],[Photon energy fr (eV)]]-Threshold,"0.0"),"–",TEXT(2*Table1[[#This Row],[Photon energy to (eV)]]-Threshold,"0.0"))</f>
        <v>4.0–7.2</v>
      </c>
      <c r="D44" s="9">
        <v>120.321136977473</v>
      </c>
      <c r="E44" s="7">
        <v>35.023999248837399</v>
      </c>
      <c r="F44"/>
      <c r="H44"/>
    </row>
    <row r="45" spans="1:8" x14ac:dyDescent="0.2">
      <c r="A45" s="6">
        <v>15.9</v>
      </c>
      <c r="B45" s="6">
        <v>19.100000000000001</v>
      </c>
      <c r="C45" s="4" t="str">
        <f>CONCATENATE(TEXT(2*Table1[[#This Row],[Photon energy fr (eV)]]-Threshold,"0.0"),"–",TEXT(2*Table1[[#This Row],[Photon energy to (eV)]]-Threshold,"0.0"))</f>
        <v>7.2–13.6</v>
      </c>
      <c r="D45" s="9">
        <v>120.321136977473</v>
      </c>
      <c r="E45" s="7">
        <v>12.836351750617901</v>
      </c>
      <c r="F45"/>
      <c r="H45"/>
    </row>
    <row r="46" spans="1:8" x14ac:dyDescent="0.2">
      <c r="A46" s="6">
        <v>14.3</v>
      </c>
      <c r="B46" s="6">
        <v>15.9</v>
      </c>
      <c r="C46" s="4" t="str">
        <f>CONCATENATE(TEXT(2*Table1[[#This Row],[Photon energy fr (eV)]]-Threshold,"0.0"),"–",TEXT(2*Table1[[#This Row],[Photon energy to (eV)]]-Threshold,"0.0"))</f>
        <v>4.0–7.2</v>
      </c>
      <c r="D46" s="9">
        <v>126.05071492878101</v>
      </c>
      <c r="E46" s="7">
        <v>9.4902385002423699</v>
      </c>
      <c r="F46"/>
      <c r="H46"/>
    </row>
    <row r="47" spans="1:8" x14ac:dyDescent="0.2">
      <c r="A47" s="6">
        <v>15.9</v>
      </c>
      <c r="B47" s="6">
        <v>19.100000000000001</v>
      </c>
      <c r="C47" s="4" t="str">
        <f>CONCATENATE(TEXT(2*Table1[[#This Row],[Photon energy fr (eV)]]-Threshold,"0.0"),"–",TEXT(2*Table1[[#This Row],[Photon energy to (eV)]]-Threshold,"0.0"))</f>
        <v>7.2–13.6</v>
      </c>
      <c r="D47" s="9">
        <v>126.05071492878101</v>
      </c>
      <c r="E47" s="7">
        <v>20.4372077288096</v>
      </c>
      <c r="F47"/>
      <c r="H47"/>
    </row>
    <row r="48" spans="1:8" x14ac:dyDescent="0.2">
      <c r="A48" s="6">
        <v>14.3</v>
      </c>
      <c r="B48" s="6">
        <v>15.9</v>
      </c>
      <c r="C48" s="4" t="str">
        <f>CONCATENATE(TEXT(2*Table1[[#This Row],[Photon energy fr (eV)]]-Threshold,"0.0"),"–",TEXT(2*Table1[[#This Row],[Photon energy to (eV)]]-Threshold,"0.0"))</f>
        <v>4.0–7.2</v>
      </c>
      <c r="D48" s="9">
        <v>131.78029288008901</v>
      </c>
      <c r="E48" s="7">
        <v>1.52353478388242</v>
      </c>
      <c r="F48"/>
      <c r="H48"/>
    </row>
    <row r="49" spans="1:8" x14ac:dyDescent="0.2">
      <c r="A49" s="6">
        <v>15.9</v>
      </c>
      <c r="B49" s="6">
        <v>19.100000000000001</v>
      </c>
      <c r="C49" s="4" t="str">
        <f>CONCATENATE(TEXT(2*Table1[[#This Row],[Photon energy fr (eV)]]-Threshold,"0.0"),"–",TEXT(2*Table1[[#This Row],[Photon energy to (eV)]]-Threshold,"0.0"))</f>
        <v>7.2–13.6</v>
      </c>
      <c r="D49" s="9">
        <v>131.78029288008901</v>
      </c>
      <c r="E49" s="7">
        <v>20.980784987893699</v>
      </c>
      <c r="F49"/>
      <c r="H49"/>
    </row>
    <row r="50" spans="1:8" x14ac:dyDescent="0.2">
      <c r="A50" s="6">
        <v>14.3</v>
      </c>
      <c r="B50" s="6">
        <v>15.9</v>
      </c>
      <c r="C50" s="4" t="str">
        <f>CONCATENATE(TEXT(2*Table1[[#This Row],[Photon energy fr (eV)]]-Threshold,"0.0"),"–",TEXT(2*Table1[[#This Row],[Photon energy to (eV)]]-Threshold,"0.0"))</f>
        <v>4.0–7.2</v>
      </c>
      <c r="D50" s="9">
        <v>137.50987083139799</v>
      </c>
      <c r="E50" s="7">
        <v>0.82339683754040405</v>
      </c>
      <c r="F50"/>
      <c r="H50"/>
    </row>
    <row r="51" spans="1:8" x14ac:dyDescent="0.2">
      <c r="A51" s="6">
        <v>15.9</v>
      </c>
      <c r="B51" s="6">
        <v>19.100000000000001</v>
      </c>
      <c r="C51" s="4" t="str">
        <f>CONCATENATE(TEXT(2*Table1[[#This Row],[Photon energy fr (eV)]]-Threshold,"0.0"),"–",TEXT(2*Table1[[#This Row],[Photon energy to (eV)]]-Threshold,"0.0"))</f>
        <v>7.2–13.6</v>
      </c>
      <c r="D51" s="9">
        <v>137.50987083139799</v>
      </c>
      <c r="E51" s="7">
        <v>19.3010827189004</v>
      </c>
      <c r="F51"/>
      <c r="H51"/>
    </row>
    <row r="52" spans="1:8" x14ac:dyDescent="0.2">
      <c r="A52" s="6">
        <v>14.3</v>
      </c>
      <c r="B52" s="6">
        <v>15.9</v>
      </c>
      <c r="C52" s="4" t="str">
        <f>CONCATENATE(TEXT(2*Table1[[#This Row],[Photon energy fr (eV)]]-Threshold,"0.0"),"–",TEXT(2*Table1[[#This Row],[Photon energy to (eV)]]-Threshold,"0.0"))</f>
        <v>4.0–7.2</v>
      </c>
      <c r="D52" s="9">
        <v>143.23944878270601</v>
      </c>
      <c r="E52" s="7">
        <v>2.5234668696763798</v>
      </c>
      <c r="F52"/>
      <c r="H52"/>
    </row>
    <row r="53" spans="1:8" x14ac:dyDescent="0.2">
      <c r="A53" s="6">
        <v>15.9</v>
      </c>
      <c r="B53" s="6">
        <v>19.100000000000001</v>
      </c>
      <c r="C53" s="4" t="str">
        <f>CONCATENATE(TEXT(2*Table1[[#This Row],[Photon energy fr (eV)]]-Threshold,"0.0"),"–",TEXT(2*Table1[[#This Row],[Photon energy to (eV)]]-Threshold,"0.0"))</f>
        <v>7.2–13.6</v>
      </c>
      <c r="D53" s="9">
        <v>143.23944878270601</v>
      </c>
      <c r="E53" s="7">
        <v>17.307623212828499</v>
      </c>
      <c r="F53"/>
      <c r="H53"/>
    </row>
    <row r="54" spans="1:8" x14ac:dyDescent="0.2">
      <c r="A54" s="6">
        <v>14.3</v>
      </c>
      <c r="B54" s="6">
        <v>15.9</v>
      </c>
      <c r="C54" s="4" t="str">
        <f>CONCATENATE(TEXT(2*Table1[[#This Row],[Photon energy fr (eV)]]-Threshold,"0.0"),"–",TEXT(2*Table1[[#This Row],[Photon energy to (eV)]]-Threshold,"0.0"))</f>
        <v>4.0–7.2</v>
      </c>
      <c r="D54" s="9">
        <v>148.96902673401399</v>
      </c>
      <c r="E54" s="7">
        <v>4.7379426389221599</v>
      </c>
      <c r="F54"/>
      <c r="H54"/>
    </row>
    <row r="55" spans="1:8" x14ac:dyDescent="0.2">
      <c r="A55" s="6">
        <v>15.9</v>
      </c>
      <c r="B55" s="6">
        <v>19.100000000000001</v>
      </c>
      <c r="C55" s="4" t="str">
        <f>CONCATENATE(TEXT(2*Table1[[#This Row],[Photon energy fr (eV)]]-Threshold,"0.0"),"–",TEXT(2*Table1[[#This Row],[Photon energy to (eV)]]-Threshold,"0.0"))</f>
        <v>7.2–13.6</v>
      </c>
      <c r="D55" s="9">
        <v>148.96902673401399</v>
      </c>
      <c r="E55" s="7">
        <v>15.5635047978811</v>
      </c>
      <c r="F55"/>
      <c r="H55"/>
    </row>
    <row r="56" spans="1:8" x14ac:dyDescent="0.2">
      <c r="A56" s="6">
        <v>14.3</v>
      </c>
      <c r="B56" s="6">
        <v>15.9</v>
      </c>
      <c r="C56" s="4" t="str">
        <f>CONCATENATE(TEXT(2*Table1[[#This Row],[Photon energy fr (eV)]]-Threshold,"0.0"),"–",TEXT(2*Table1[[#This Row],[Photon energy to (eV)]]-Threshold,"0.0"))</f>
        <v>4.0–7.2</v>
      </c>
      <c r="D56" s="9">
        <v>154.69860468532201</v>
      </c>
      <c r="E56" s="7">
        <v>6.7892556052504496</v>
      </c>
      <c r="F56"/>
      <c r="H56"/>
    </row>
    <row r="57" spans="1:8" x14ac:dyDescent="0.2">
      <c r="A57" s="6">
        <v>15.9</v>
      </c>
      <c r="B57" s="6">
        <v>19.100000000000001</v>
      </c>
      <c r="C57" s="4" t="str">
        <f>CONCATENATE(TEXT(2*Table1[[#This Row],[Photon energy fr (eV)]]-Threshold,"0.0"),"–",TEXT(2*Table1[[#This Row],[Photon energy to (eV)]]-Threshold,"0.0"))</f>
        <v>7.2–13.6</v>
      </c>
      <c r="D57" s="9">
        <v>154.69860468532201</v>
      </c>
      <c r="E57" s="7">
        <v>14.182801159749999</v>
      </c>
      <c r="F57"/>
      <c r="H57"/>
    </row>
    <row r="58" spans="1:8" x14ac:dyDescent="0.2">
      <c r="A58" s="6">
        <v>14.3</v>
      </c>
      <c r="B58" s="6">
        <v>15.9</v>
      </c>
      <c r="C58" s="4" t="str">
        <f>CONCATENATE(TEXT(2*Table1[[#This Row],[Photon energy fr (eV)]]-Threshold,"0.0"),"–",TEXT(2*Table1[[#This Row],[Photon energy to (eV)]]-Threshold,"0.0"))</f>
        <v>4.0–7.2</v>
      </c>
      <c r="D58" s="9">
        <v>160.42818263663</v>
      </c>
      <c r="E58" s="7">
        <v>8.4575396384932802</v>
      </c>
      <c r="F58"/>
      <c r="H58"/>
    </row>
    <row r="59" spans="1:8" x14ac:dyDescent="0.2">
      <c r="A59" s="6">
        <v>15.9</v>
      </c>
      <c r="B59" s="6">
        <v>19.100000000000001</v>
      </c>
      <c r="C59" s="4" t="str">
        <f>CONCATENATE(TEXT(2*Table1[[#This Row],[Photon energy fr (eV)]]-Threshold,"0.0"),"–",TEXT(2*Table1[[#This Row],[Photon energy to (eV)]]-Threshold,"0.0"))</f>
        <v>7.2–13.6</v>
      </c>
      <c r="D59" s="9">
        <v>160.42818263663</v>
      </c>
      <c r="E59" s="7">
        <v>13.1507047322466</v>
      </c>
      <c r="F59"/>
      <c r="H59"/>
    </row>
    <row r="60" spans="1:8" x14ac:dyDescent="0.2">
      <c r="A60" s="6">
        <v>14.3</v>
      </c>
      <c r="B60" s="6">
        <v>15.9</v>
      </c>
      <c r="C60" s="4" t="str">
        <f>CONCATENATE(TEXT(2*Table1[[#This Row],[Photon energy fr (eV)]]-Threshold,"0.0"),"–",TEXT(2*Table1[[#This Row],[Photon energy to (eV)]]-Threshold,"0.0"))</f>
        <v>4.0–7.2</v>
      </c>
      <c r="D60" s="9">
        <v>166.15776058793901</v>
      </c>
      <c r="E60" s="7">
        <v>9.6896819718678007</v>
      </c>
      <c r="F60"/>
      <c r="H60"/>
    </row>
    <row r="61" spans="1:8" x14ac:dyDescent="0.2">
      <c r="A61" s="6">
        <v>15.9</v>
      </c>
      <c r="B61" s="6">
        <v>19.100000000000001</v>
      </c>
      <c r="C61" s="4" t="str">
        <f>CONCATENATE(TEXT(2*Table1[[#This Row],[Photon energy fr (eV)]]-Threshold,"0.0"),"–",TEXT(2*Table1[[#This Row],[Photon energy to (eV)]]-Threshold,"0.0"))</f>
        <v>7.2–13.6</v>
      </c>
      <c r="D61" s="9">
        <v>166.15776058793901</v>
      </c>
      <c r="E61" s="7">
        <v>12.4256830457711</v>
      </c>
      <c r="F61"/>
      <c r="H61"/>
    </row>
    <row r="62" spans="1:8" x14ac:dyDescent="0.2">
      <c r="A62" s="6">
        <v>14.3</v>
      </c>
      <c r="B62" s="6">
        <v>15.9</v>
      </c>
      <c r="C62" s="4" t="str">
        <f>CONCATENATE(TEXT(2*Table1[[#This Row],[Photon energy fr (eV)]]-Threshold,"0.0"),"–",TEXT(2*Table1[[#This Row],[Photon energy to (eV)]]-Threshold,"0.0"))</f>
        <v>4.0–7.2</v>
      </c>
      <c r="D62" s="9">
        <v>171.887338539247</v>
      </c>
      <c r="E62" s="7">
        <v>10.4875078233382</v>
      </c>
      <c r="F62"/>
      <c r="H62"/>
    </row>
    <row r="63" spans="1:8" x14ac:dyDescent="0.2">
      <c r="A63" s="6">
        <v>15.9</v>
      </c>
      <c r="B63" s="6">
        <v>19.100000000000001</v>
      </c>
      <c r="C63" s="4" t="str">
        <f>CONCATENATE(TEXT(2*Table1[[#This Row],[Photon energy fr (eV)]]-Threshold,"0.0"),"–",TEXT(2*Table1[[#This Row],[Photon energy to (eV)]]-Threshold,"0.0"))</f>
        <v>7.2–13.6</v>
      </c>
      <c r="D63" s="9">
        <v>171.887338539247</v>
      </c>
      <c r="E63" s="7">
        <v>11.970049497710299</v>
      </c>
      <c r="F63"/>
      <c r="H63"/>
    </row>
    <row r="64" spans="1:8" x14ac:dyDescent="0.2">
      <c r="A64" s="6">
        <v>14.3</v>
      </c>
      <c r="B64" s="6">
        <v>15.9</v>
      </c>
      <c r="C64" s="4" t="str">
        <f>CONCATENATE(TEXT(2*Table1[[#This Row],[Photon energy fr (eV)]]-Threshold,"0.0"),"–",TEXT(2*Table1[[#This Row],[Photon energy to (eV)]]-Threshold,"0.0"))</f>
        <v>4.0–7.2</v>
      </c>
      <c r="D64" s="9">
        <v>177.61691649055501</v>
      </c>
      <c r="E64" s="7">
        <v>10.8646462897731</v>
      </c>
      <c r="F64"/>
      <c r="H64"/>
    </row>
    <row r="65" spans="1:8" x14ac:dyDescent="0.2">
      <c r="A65" s="6">
        <v>15.9</v>
      </c>
      <c r="B65" s="6">
        <v>19.100000000000001</v>
      </c>
      <c r="C65" s="4" t="str">
        <f>CONCATENATE(TEXT(2*Table1[[#This Row],[Photon energy fr (eV)]]-Threshold,"0.0"),"–",TEXT(2*Table1[[#This Row],[Photon energy to (eV)]]-Threshold,"0.0"))</f>
        <v>7.2–13.6</v>
      </c>
      <c r="D65" s="9">
        <v>177.61691649055501</v>
      </c>
      <c r="E65" s="7">
        <v>11.7580471071037</v>
      </c>
      <c r="F65"/>
      <c r="H65"/>
    </row>
    <row r="66" spans="1:8" x14ac:dyDescent="0.2">
      <c r="H66"/>
    </row>
    <row r="67" spans="1:8" x14ac:dyDescent="0.2">
      <c r="H67"/>
    </row>
    <row r="68" spans="1:8" x14ac:dyDescent="0.2">
      <c r="H68"/>
    </row>
    <row r="69" spans="1:8" x14ac:dyDescent="0.2">
      <c r="H69"/>
    </row>
    <row r="70" spans="1:8" x14ac:dyDescent="0.2">
      <c r="H70"/>
    </row>
    <row r="71" spans="1:8" x14ac:dyDescent="0.2">
      <c r="H71"/>
    </row>
    <row r="72" spans="1:8" x14ac:dyDescent="0.2">
      <c r="H72"/>
    </row>
    <row r="73" spans="1:8" x14ac:dyDescent="0.2">
      <c r="H73"/>
    </row>
    <row r="74" spans="1:8" x14ac:dyDescent="0.2">
      <c r="H74"/>
    </row>
    <row r="75" spans="1:8" x14ac:dyDescent="0.2">
      <c r="H75"/>
    </row>
    <row r="76" spans="1:8" x14ac:dyDescent="0.2">
      <c r="H76"/>
    </row>
    <row r="77" spans="1:8" x14ac:dyDescent="0.2">
      <c r="H77"/>
    </row>
    <row r="78" spans="1:8" x14ac:dyDescent="0.2">
      <c r="H78"/>
    </row>
    <row r="79" spans="1:8" x14ac:dyDescent="0.2">
      <c r="H79"/>
    </row>
    <row r="80" spans="1:8" x14ac:dyDescent="0.2">
      <c r="H80"/>
    </row>
    <row r="81" spans="8:8" x14ac:dyDescent="0.2">
      <c r="H81"/>
    </row>
    <row r="82" spans="8:8" x14ac:dyDescent="0.2">
      <c r="H82"/>
    </row>
    <row r="83" spans="8:8" x14ac:dyDescent="0.2">
      <c r="H83"/>
    </row>
    <row r="84" spans="8:8" x14ac:dyDescent="0.2">
      <c r="H84"/>
    </row>
    <row r="85" spans="8:8" x14ac:dyDescent="0.2">
      <c r="H85"/>
    </row>
    <row r="86" spans="8:8" x14ac:dyDescent="0.2">
      <c r="H86"/>
    </row>
    <row r="87" spans="8:8" x14ac:dyDescent="0.2">
      <c r="H87"/>
    </row>
    <row r="88" spans="8:8" x14ac:dyDescent="0.2">
      <c r="H88"/>
    </row>
    <row r="89" spans="8:8" x14ac:dyDescent="0.2">
      <c r="H89"/>
    </row>
    <row r="90" spans="8:8" x14ac:dyDescent="0.2">
      <c r="H90"/>
    </row>
    <row r="91" spans="8:8" x14ac:dyDescent="0.2">
      <c r="H91"/>
    </row>
    <row r="92" spans="8:8" x14ac:dyDescent="0.2">
      <c r="H92"/>
    </row>
    <row r="93" spans="8:8" x14ac:dyDescent="0.2">
      <c r="H93"/>
    </row>
    <row r="94" spans="8:8" x14ac:dyDescent="0.2">
      <c r="H94"/>
    </row>
    <row r="95" spans="8:8" x14ac:dyDescent="0.2">
      <c r="H95"/>
    </row>
    <row r="96" spans="8:8" x14ac:dyDescent="0.2">
      <c r="H96"/>
    </row>
    <row r="97" spans="8:8" x14ac:dyDescent="0.2">
      <c r="H9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B892-6669-D244-B183-E93C514D792A}">
  <dimension ref="A1:H361"/>
  <sheetViews>
    <sheetView tabSelected="1" topLeftCell="C1" workbookViewId="0">
      <selection activeCell="G370" sqref="G370"/>
    </sheetView>
  </sheetViews>
  <sheetFormatPr baseColWidth="10" defaultRowHeight="16" x14ac:dyDescent="0.2"/>
  <cols>
    <col min="1" max="1" width="21.5" hidden="1" customWidth="1"/>
    <col min="2" max="2" width="21.83203125" hidden="1" customWidth="1"/>
    <col min="3" max="3" width="15" bestFit="1" customWidth="1"/>
    <col min="4" max="4" width="16.1640625" bestFit="1" customWidth="1"/>
    <col min="5" max="5" width="19.6640625" style="1" bestFit="1" customWidth="1"/>
    <col min="6" max="6" width="16.1640625" bestFit="1" customWidth="1"/>
    <col min="7" max="7" width="20.6640625" style="1" customWidth="1"/>
    <col min="8" max="8" width="21" style="2" bestFit="1" customWidth="1"/>
  </cols>
  <sheetData>
    <row r="1" spans="1:8" x14ac:dyDescent="0.2">
      <c r="A1" s="2" t="s">
        <v>6</v>
      </c>
      <c r="B1" s="2" t="s">
        <v>7</v>
      </c>
      <c r="C1" s="2" t="s">
        <v>8</v>
      </c>
      <c r="D1" s="5" t="s">
        <v>0</v>
      </c>
      <c r="E1" s="1" t="s">
        <v>9</v>
      </c>
      <c r="G1"/>
      <c r="H1"/>
    </row>
    <row r="2" spans="1:8" x14ac:dyDescent="0.2">
      <c r="A2" s="6">
        <v>14.3</v>
      </c>
      <c r="B2" s="6">
        <v>15.9</v>
      </c>
      <c r="C2" s="2" t="str">
        <f>CONCATENATE(TEXT(2*Table2[[#This Row],[Photon energy fr (eV)]]-Threshold,"0.0"),"–",TEXT(2*Table2[[#This Row],[Photon energy to (eV)]]-Threshold,"0.0"))</f>
        <v>4.0–7.2</v>
      </c>
      <c r="D2" s="6">
        <v>0</v>
      </c>
      <c r="E2" s="7">
        <v>8.6029125380525304</v>
      </c>
      <c r="G2"/>
      <c r="H2"/>
    </row>
    <row r="3" spans="1:8" x14ac:dyDescent="0.2">
      <c r="A3" s="6">
        <v>15.9</v>
      </c>
      <c r="B3" s="6">
        <v>19.100000000000001</v>
      </c>
      <c r="C3" s="2" t="str">
        <f>CONCATENATE(TEXT(2*Table2[[#This Row],[Photon energy fr (eV)]]-Threshold,"0.0"),"–",TEXT(2*Table2[[#This Row],[Photon energy to (eV)]]-Threshold,"0.0"))</f>
        <v>7.2–13.6</v>
      </c>
      <c r="D3" s="6">
        <v>0</v>
      </c>
      <c r="E3" s="7">
        <v>4.3841254217783998</v>
      </c>
      <c r="G3"/>
      <c r="H3"/>
    </row>
    <row r="4" spans="1:8" x14ac:dyDescent="0.2">
      <c r="A4" s="6">
        <v>14.3</v>
      </c>
      <c r="B4" s="6">
        <v>15.9</v>
      </c>
      <c r="C4" s="2" t="str">
        <f>CONCATENATE(TEXT(2*Table2[[#This Row],[Photon energy fr (eV)]]-Threshold,"0.0"),"–",TEXT(2*Table2[[#This Row],[Photon energy to (eV)]]-Threshold,"0.0"))</f>
        <v>4.0–7.2</v>
      </c>
      <c r="D4" s="6">
        <v>1</v>
      </c>
      <c r="E4" s="7">
        <v>8.5472379336270201</v>
      </c>
      <c r="G4"/>
      <c r="H4"/>
    </row>
    <row r="5" spans="1:8" x14ac:dyDescent="0.2">
      <c r="A5" s="6">
        <v>15.9</v>
      </c>
      <c r="B5" s="6">
        <v>19.100000000000001</v>
      </c>
      <c r="C5" s="2" t="str">
        <f>CONCATENATE(TEXT(2*Table2[[#This Row],[Photon energy fr (eV)]]-Threshold,"0.0"),"–",TEXT(2*Table2[[#This Row],[Photon energy to (eV)]]-Threshold,"0.0"))</f>
        <v>7.2–13.6</v>
      </c>
      <c r="D5" s="6">
        <v>1</v>
      </c>
      <c r="E5" s="7">
        <v>4.3882942390187303</v>
      </c>
      <c r="G5"/>
      <c r="H5"/>
    </row>
    <row r="6" spans="1:8" x14ac:dyDescent="0.2">
      <c r="A6" s="6">
        <v>14.3</v>
      </c>
      <c r="B6" s="6">
        <v>15.9</v>
      </c>
      <c r="C6" s="2" t="str">
        <f>CONCATENATE(TEXT(2*Table2[[#This Row],[Photon energy fr (eV)]]-Threshold,"0.0"),"–",TEXT(2*Table2[[#This Row],[Photon energy to (eV)]]-Threshold,"0.0"))</f>
        <v>4.0–7.2</v>
      </c>
      <c r="D6" s="6">
        <v>2</v>
      </c>
      <c r="E6" s="7">
        <v>8.3801581363312891</v>
      </c>
      <c r="G6"/>
      <c r="H6"/>
    </row>
    <row r="7" spans="1:8" x14ac:dyDescent="0.2">
      <c r="A7" s="6">
        <v>15.9</v>
      </c>
      <c r="B7" s="6">
        <v>19.100000000000001</v>
      </c>
      <c r="C7" s="2" t="str">
        <f>CONCATENATE(TEXT(2*Table2[[#This Row],[Photon energy fr (eV)]]-Threshold,"0.0"),"–",TEXT(2*Table2[[#This Row],[Photon energy to (eV)]]-Threshold,"0.0"))</f>
        <v>7.2–13.6</v>
      </c>
      <c r="D7" s="6">
        <v>2</v>
      </c>
      <c r="E7" s="7">
        <v>4.4007851552283404</v>
      </c>
      <c r="G7"/>
      <c r="H7"/>
    </row>
    <row r="8" spans="1:8" x14ac:dyDescent="0.2">
      <c r="A8" s="6">
        <v>14.3</v>
      </c>
      <c r="B8" s="6">
        <v>15.9</v>
      </c>
      <c r="C8" s="2" t="str">
        <f>CONCATENATE(TEXT(2*Table2[[#This Row],[Photon energy fr (eV)]]-Threshold,"0.0"),"–",TEXT(2*Table2[[#This Row],[Photon energy to (eV)]]-Threshold,"0.0"))</f>
        <v>4.0–7.2</v>
      </c>
      <c r="D8" s="6">
        <v>3</v>
      </c>
      <c r="E8" s="7">
        <v>8.1015070864205203</v>
      </c>
      <c r="G8"/>
      <c r="H8"/>
    </row>
    <row r="9" spans="1:8" x14ac:dyDescent="0.2">
      <c r="A9" s="6">
        <v>15.9</v>
      </c>
      <c r="B9" s="6">
        <v>19.100000000000001</v>
      </c>
      <c r="C9" s="2" t="str">
        <f>CONCATENATE(TEXT(2*Table2[[#This Row],[Photon energy fr (eV)]]-Threshold,"0.0"),"–",TEXT(2*Table2[[#This Row],[Photon energy to (eV)]]-Threshold,"0.0"))</f>
        <v>7.2–13.6</v>
      </c>
      <c r="D9" s="6">
        <v>3</v>
      </c>
      <c r="E9" s="7">
        <v>4.42155114460465</v>
      </c>
      <c r="G9"/>
      <c r="H9"/>
    </row>
    <row r="10" spans="1:8" x14ac:dyDescent="0.2">
      <c r="A10" s="6">
        <v>14.3</v>
      </c>
      <c r="B10" s="6">
        <v>15.9</v>
      </c>
      <c r="C10" s="2" t="str">
        <f>CONCATENATE(TEXT(2*Table2[[#This Row],[Photon energy fr (eV)]]-Threshold,"0.0"),"–",TEXT(2*Table2[[#This Row],[Photon energy to (eV)]]-Threshold,"0.0"))</f>
        <v>4.0–7.2</v>
      </c>
      <c r="D10" s="6">
        <v>4</v>
      </c>
      <c r="E10" s="7">
        <v>7.7110143856870001</v>
      </c>
      <c r="G10"/>
      <c r="H10"/>
    </row>
    <row r="11" spans="1:8" x14ac:dyDescent="0.2">
      <c r="A11" s="6">
        <v>15.9</v>
      </c>
      <c r="B11" s="6">
        <v>19.100000000000001</v>
      </c>
      <c r="C11" s="2" t="str">
        <f>CONCATENATE(TEXT(2*Table2[[#This Row],[Photon energy fr (eV)]]-Threshold,"0.0"),"–",TEXT(2*Table2[[#This Row],[Photon energy to (eV)]]-Threshold,"0.0"))</f>
        <v>7.2–13.6</v>
      </c>
      <c r="D11" s="6">
        <v>4</v>
      </c>
      <c r="E11" s="7">
        <v>4.4505124220543903</v>
      </c>
      <c r="G11"/>
      <c r="H11"/>
    </row>
    <row r="12" spans="1:8" x14ac:dyDescent="0.2">
      <c r="A12" s="6">
        <v>14.3</v>
      </c>
      <c r="B12" s="6">
        <v>15.9</v>
      </c>
      <c r="C12" s="2" t="str">
        <f>CONCATENATE(TEXT(2*Table2[[#This Row],[Photon energy fr (eV)]]-Threshold,"0.0"),"–",TEXT(2*Table2[[#This Row],[Photon energy to (eV)]]-Threshold,"0.0"))</f>
        <v>4.0–7.2</v>
      </c>
      <c r="D12" s="6">
        <v>5</v>
      </c>
      <c r="E12" s="7">
        <v>7.2083150517238597</v>
      </c>
      <c r="G12"/>
      <c r="H12"/>
    </row>
    <row r="13" spans="1:8" x14ac:dyDescent="0.2">
      <c r="A13" s="6">
        <v>15.9</v>
      </c>
      <c r="B13" s="6">
        <v>19.100000000000001</v>
      </c>
      <c r="C13" s="2" t="str">
        <f>CONCATENATE(TEXT(2*Table2[[#This Row],[Photon energy fr (eV)]]-Threshold,"0.0"),"–",TEXT(2*Table2[[#This Row],[Photon energy to (eV)]]-Threshold,"0.0"))</f>
        <v>7.2–13.6</v>
      </c>
      <c r="D13" s="6">
        <v>5</v>
      </c>
      <c r="E13" s="7">
        <v>4.4875542941808604</v>
      </c>
      <c r="G13"/>
      <c r="H13"/>
    </row>
    <row r="14" spans="1:8" x14ac:dyDescent="0.2">
      <c r="A14" s="6">
        <v>14.3</v>
      </c>
      <c r="B14" s="6">
        <v>15.9</v>
      </c>
      <c r="C14" s="2" t="str">
        <f>CONCATENATE(TEXT(2*Table2[[#This Row],[Photon energy fr (eV)]]-Threshold,"0.0"),"–",TEXT(2*Table2[[#This Row],[Photon energy to (eV)]]-Threshold,"0.0"))</f>
        <v>4.0–7.2</v>
      </c>
      <c r="D14" s="6">
        <v>6</v>
      </c>
      <c r="E14" s="7">
        <v>6.5929635884307398</v>
      </c>
      <c r="G14"/>
      <c r="H14"/>
    </row>
    <row r="15" spans="1:8" x14ac:dyDescent="0.2">
      <c r="A15" s="6">
        <v>15.9</v>
      </c>
      <c r="B15" s="6">
        <v>19.100000000000001</v>
      </c>
      <c r="C15" s="2" t="str">
        <f>CONCATENATE(TEXT(2*Table2[[#This Row],[Photon energy fr (eV)]]-Threshold,"0.0"),"–",TEXT(2*Table2[[#This Row],[Photon energy to (eV)]]-Threshold,"0.0"))</f>
        <v>7.2–13.6</v>
      </c>
      <c r="D15" s="6">
        <v>6</v>
      </c>
      <c r="E15" s="7">
        <v>4.5325240741033204</v>
      </c>
      <c r="G15"/>
      <c r="H15"/>
    </row>
    <row r="16" spans="1:8" x14ac:dyDescent="0.2">
      <c r="A16" s="6">
        <v>14.3</v>
      </c>
      <c r="B16" s="6">
        <v>15.9</v>
      </c>
      <c r="C16" s="2" t="str">
        <f>CONCATENATE(TEXT(2*Table2[[#This Row],[Photon energy fr (eV)]]-Threshold,"0.0"),"–",TEXT(2*Table2[[#This Row],[Photon energy to (eV)]]-Threshold,"0.0"))</f>
        <v>4.0–7.2</v>
      </c>
      <c r="D16" s="6">
        <v>7</v>
      </c>
      <c r="E16" s="7">
        <v>5.8644527889841802</v>
      </c>
      <c r="G16"/>
      <c r="H16"/>
    </row>
    <row r="17" spans="1:8" x14ac:dyDescent="0.2">
      <c r="A17" s="6">
        <v>15.9</v>
      </c>
      <c r="B17" s="6">
        <v>19.100000000000001</v>
      </c>
      <c r="C17" s="2" t="str">
        <f>CONCATENATE(TEXT(2*Table2[[#This Row],[Photon energy fr (eV)]]-Threshold,"0.0"),"–",TEXT(2*Table2[[#This Row],[Photon energy to (eV)]]-Threshold,"0.0"))</f>
        <v>7.2–13.6</v>
      </c>
      <c r="D17" s="6">
        <v>7</v>
      </c>
      <c r="E17" s="7">
        <v>4.5852269841022002</v>
      </c>
      <c r="G17"/>
      <c r="H17"/>
    </row>
    <row r="18" spans="1:8" x14ac:dyDescent="0.2">
      <c r="A18" s="6">
        <v>14.3</v>
      </c>
      <c r="B18" s="6">
        <v>15.9</v>
      </c>
      <c r="C18" s="2" t="str">
        <f>CONCATENATE(TEXT(2*Table2[[#This Row],[Photon energy fr (eV)]]-Threshold,"0.0"),"–",TEXT(2*Table2[[#This Row],[Photon energy to (eV)]]-Threshold,"0.0"))</f>
        <v>4.0–7.2</v>
      </c>
      <c r="D18" s="6">
        <v>8</v>
      </c>
      <c r="E18" s="7">
        <v>5.0222378267669097</v>
      </c>
      <c r="G18"/>
      <c r="H18"/>
    </row>
    <row r="19" spans="1:8" x14ac:dyDescent="0.2">
      <c r="A19" s="6">
        <v>15.9</v>
      </c>
      <c r="B19" s="6">
        <v>19.100000000000001</v>
      </c>
      <c r="C19" s="2" t="str">
        <f>CONCATENATE(TEXT(2*Table2[[#This Row],[Photon energy fr (eV)]]-Threshold,"0.0"),"–",TEXT(2*Table2[[#This Row],[Photon energy to (eV)]]-Threshold,"0.0"))</f>
        <v>7.2–13.6</v>
      </c>
      <c r="D19" s="6">
        <v>8</v>
      </c>
      <c r="E19" s="7">
        <v>4.6454209408645299</v>
      </c>
      <c r="G19"/>
      <c r="H19"/>
    </row>
    <row r="20" spans="1:8" x14ac:dyDescent="0.2">
      <c r="A20" s="6">
        <v>14.3</v>
      </c>
      <c r="B20" s="6">
        <v>15.9</v>
      </c>
      <c r="C20" s="2" t="str">
        <f>CONCATENATE(TEXT(2*Table2[[#This Row],[Photon energy fr (eV)]]-Threshold,"0.0"),"–",TEXT(2*Table2[[#This Row],[Photon energy to (eV)]]-Threshold,"0.0"))</f>
        <v>4.0–7.2</v>
      </c>
      <c r="D20" s="6">
        <v>9</v>
      </c>
      <c r="E20" s="7">
        <v>4.0657663277771201</v>
      </c>
      <c r="G20"/>
      <c r="H20"/>
    </row>
    <row r="21" spans="1:8" x14ac:dyDescent="0.2">
      <c r="A21" s="6">
        <v>15.9</v>
      </c>
      <c r="B21" s="6">
        <v>19.100000000000001</v>
      </c>
      <c r="C21" s="2" t="str">
        <f>CONCATENATE(TEXT(2*Table2[[#This Row],[Photon energy fr (eV)]]-Threshold,"0.0"),"–",TEXT(2*Table2[[#This Row],[Photon energy to (eV)]]-Threshold,"0.0"))</f>
        <v>7.2–13.6</v>
      </c>
      <c r="D21" s="6">
        <v>9</v>
      </c>
      <c r="E21" s="7">
        <v>4.7128100891502704</v>
      </c>
      <c r="G21"/>
      <c r="H21"/>
    </row>
    <row r="22" spans="1:8" x14ac:dyDescent="0.2">
      <c r="A22" s="6">
        <v>14.3</v>
      </c>
      <c r="B22" s="6">
        <v>15.9</v>
      </c>
      <c r="C22" s="2" t="str">
        <f>CONCATENATE(TEXT(2*Table2[[#This Row],[Photon energy fr (eV)]]-Threshold,"0.0"),"–",TEXT(2*Table2[[#This Row],[Photon energy to (eV)]]-Threshold,"0.0"))</f>
        <v>4.0–7.2</v>
      </c>
      <c r="D22" s="6">
        <v>10</v>
      </c>
      <c r="E22" s="7">
        <v>2.9945152698569899</v>
      </c>
      <c r="G22"/>
      <c r="H22"/>
    </row>
    <row r="23" spans="1:8" x14ac:dyDescent="0.2">
      <c r="A23" s="6">
        <v>15.9</v>
      </c>
      <c r="B23" s="6">
        <v>19.100000000000001</v>
      </c>
      <c r="C23" s="2" t="str">
        <f>CONCATENATE(TEXT(2*Table2[[#This Row],[Photon energy fr (eV)]]-Threshold,"0.0"),"–",TEXT(2*Table2[[#This Row],[Photon energy to (eV)]]-Threshold,"0.0"))</f>
        <v>7.2–13.6</v>
      </c>
      <c r="D23" s="6">
        <v>10</v>
      </c>
      <c r="E23" s="7">
        <v>4.7870369154798604</v>
      </c>
      <c r="G23"/>
      <c r="H23"/>
    </row>
    <row r="24" spans="1:8" x14ac:dyDescent="0.2">
      <c r="A24" s="6">
        <v>14.3</v>
      </c>
      <c r="B24" s="6">
        <v>15.9</v>
      </c>
      <c r="C24" s="2" t="str">
        <f>CONCATENATE(TEXT(2*Table2[[#This Row],[Photon energy fr (eV)]]-Threshold,"0.0"),"–",TEXT(2*Table2[[#This Row],[Photon energy to (eV)]]-Threshold,"0.0"))</f>
        <v>4.0–7.2</v>
      </c>
      <c r="D24" s="6">
        <v>11</v>
      </c>
      <c r="E24" s="7">
        <v>1.80803571753597</v>
      </c>
      <c r="G24"/>
      <c r="H24"/>
    </row>
    <row r="25" spans="1:8" x14ac:dyDescent="0.2">
      <c r="A25" s="6">
        <v>15.9</v>
      </c>
      <c r="B25" s="6">
        <v>19.100000000000001</v>
      </c>
      <c r="C25" s="2" t="str">
        <f>CONCATENATE(TEXT(2*Table2[[#This Row],[Photon energy fr (eV)]]-Threshold,"0.0"),"–",TEXT(2*Table2[[#This Row],[Photon energy to (eV)]]-Threshold,"0.0"))</f>
        <v>7.2–13.6</v>
      </c>
      <c r="D25" s="6">
        <v>11</v>
      </c>
      <c r="E25" s="7">
        <v>4.8676727342141604</v>
      </c>
      <c r="G25"/>
      <c r="H25"/>
    </row>
    <row r="26" spans="1:8" x14ac:dyDescent="0.2">
      <c r="A26" s="6">
        <v>14.3</v>
      </c>
      <c r="B26" s="6">
        <v>15.9</v>
      </c>
      <c r="C26" s="2" t="str">
        <f>CONCATENATE(TEXT(2*Table2[[#This Row],[Photon energy fr (eV)]]-Threshold,"0.0"),"–",TEXT(2*Table2[[#This Row],[Photon energy to (eV)]]-Threshold,"0.0"))</f>
        <v>4.0–7.2</v>
      </c>
      <c r="D26" s="6">
        <v>12</v>
      </c>
      <c r="E26" s="7">
        <v>0.50600657760027801</v>
      </c>
      <c r="G26"/>
      <c r="H26"/>
    </row>
    <row r="27" spans="1:8" x14ac:dyDescent="0.2">
      <c r="A27" s="6">
        <v>15.9</v>
      </c>
      <c r="B27" s="6">
        <v>19.100000000000001</v>
      </c>
      <c r="C27" s="2" t="str">
        <f>CONCATENATE(TEXT(2*Table2[[#This Row],[Photon energy fr (eV)]]-Threshold,"0.0"),"–",TEXT(2*Table2[[#This Row],[Photon energy to (eV)]]-Threshold,"0.0"))</f>
        <v>7.2–13.6</v>
      </c>
      <c r="D27" s="6">
        <v>12</v>
      </c>
      <c r="E27" s="7">
        <v>4.9542062910461597</v>
      </c>
      <c r="G27"/>
      <c r="H27"/>
    </row>
    <row r="28" spans="1:8" x14ac:dyDescent="0.2">
      <c r="A28" s="6">
        <v>14.3</v>
      </c>
      <c r="B28" s="6">
        <v>15.9</v>
      </c>
      <c r="C28" s="2" t="str">
        <f>CONCATENATE(TEXT(2*Table2[[#This Row],[Photon energy fr (eV)]]-Threshold,"0.0"),"–",TEXT(2*Table2[[#This Row],[Photon energy to (eV)]]-Threshold,"0.0"))</f>
        <v>4.0–7.2</v>
      </c>
      <c r="D28" s="6">
        <v>13</v>
      </c>
      <c r="E28" s="7">
        <v>-0.91170125177515404</v>
      </c>
      <c r="G28"/>
      <c r="H28"/>
    </row>
    <row r="29" spans="1:8" x14ac:dyDescent="0.2">
      <c r="A29" s="6">
        <v>15.9</v>
      </c>
      <c r="B29" s="6">
        <v>19.100000000000001</v>
      </c>
      <c r="C29" s="2" t="str">
        <f>CONCATENATE(TEXT(2*Table2[[#This Row],[Photon energy fr (eV)]]-Threshold,"0.0"),"–",TEXT(2*Table2[[#This Row],[Photon energy to (eV)]]-Threshold,"0.0"))</f>
        <v>7.2–13.6</v>
      </c>
      <c r="D29" s="6">
        <v>13</v>
      </c>
      <c r="E29" s="7">
        <v>5.0460301742227802</v>
      </c>
      <c r="G29"/>
      <c r="H29"/>
    </row>
    <row r="30" spans="1:8" x14ac:dyDescent="0.2">
      <c r="A30" s="6">
        <v>14.3</v>
      </c>
      <c r="B30" s="6">
        <v>15.9</v>
      </c>
      <c r="C30" s="2" t="str">
        <f>CONCATENATE(TEXT(2*Table2[[#This Row],[Photon energy fr (eV)]]-Threshold,"0.0"),"–",TEXT(2*Table2[[#This Row],[Photon energy to (eV)]]-Threshold,"0.0"))</f>
        <v>4.0–7.2</v>
      </c>
      <c r="D30" s="6">
        <v>14</v>
      </c>
      <c r="E30" s="7">
        <v>-2.4449487631987599</v>
      </c>
      <c r="G30"/>
      <c r="H30"/>
    </row>
    <row r="31" spans="1:8" x14ac:dyDescent="0.2">
      <c r="A31" s="6">
        <v>15.9</v>
      </c>
      <c r="B31" s="6">
        <v>19.100000000000001</v>
      </c>
      <c r="C31" s="2" t="str">
        <f>CONCATENATE(TEXT(2*Table2[[#This Row],[Photon energy fr (eV)]]-Threshold,"0.0"),"–",TEXT(2*Table2[[#This Row],[Photon energy to (eV)]]-Threshold,"0.0"))</f>
        <v>7.2–13.6</v>
      </c>
      <c r="D31" s="6">
        <v>14</v>
      </c>
      <c r="E31" s="7">
        <v>5.1424246575949004</v>
      </c>
      <c r="G31"/>
      <c r="H31"/>
    </row>
    <row r="32" spans="1:8" x14ac:dyDescent="0.2">
      <c r="A32" s="6">
        <v>14.3</v>
      </c>
      <c r="B32" s="6">
        <v>15.9</v>
      </c>
      <c r="C32" s="2" t="str">
        <f>CONCATENATE(TEXT(2*Table2[[#This Row],[Photon energy fr (eV)]]-Threshold,"0.0"),"–",TEXT(2*Table2[[#This Row],[Photon energy to (eV)]]-Threshold,"0.0"))</f>
        <v>4.0–7.2</v>
      </c>
      <c r="D32" s="6">
        <v>15</v>
      </c>
      <c r="E32" s="7">
        <v>-4.0932389652890304</v>
      </c>
      <c r="G32"/>
      <c r="H32"/>
    </row>
    <row r="33" spans="1:8" x14ac:dyDescent="0.2">
      <c r="A33" s="6">
        <v>15.9</v>
      </c>
      <c r="B33" s="6">
        <v>19.100000000000001</v>
      </c>
      <c r="C33" s="2" t="str">
        <f>CONCATENATE(TEXT(2*Table2[[#This Row],[Photon energy fr (eV)]]-Threshold,"0.0"),"–",TEXT(2*Table2[[#This Row],[Photon energy to (eV)]]-Threshold,"0.0"))</f>
        <v>7.2–13.6</v>
      </c>
      <c r="D33" s="6">
        <v>15</v>
      </c>
      <c r="E33" s="7">
        <v>5.2425385192720704</v>
      </c>
      <c r="G33"/>
      <c r="H33"/>
    </row>
    <row r="34" spans="1:8" x14ac:dyDescent="0.2">
      <c r="A34" s="6">
        <v>14.3</v>
      </c>
      <c r="B34" s="6">
        <v>15.9</v>
      </c>
      <c r="C34" s="2" t="str">
        <f>CONCATENATE(TEXT(2*Table2[[#This Row],[Photon energy fr (eV)]]-Threshold,"0.0"),"–",TEXT(2*Table2[[#This Row],[Photon energy to (eV)]]-Threshold,"0.0"))</f>
        <v>4.0–7.2</v>
      </c>
      <c r="D34" s="6">
        <v>16</v>
      </c>
      <c r="E34" s="7">
        <v>-5.8556112430842804</v>
      </c>
      <c r="G34"/>
      <c r="H34"/>
    </row>
    <row r="35" spans="1:8" x14ac:dyDescent="0.2">
      <c r="A35" s="6">
        <v>15.9</v>
      </c>
      <c r="B35" s="6">
        <v>19.100000000000001</v>
      </c>
      <c r="C35" s="2" t="str">
        <f>CONCATENATE(TEXT(2*Table2[[#This Row],[Photon energy fr (eV)]]-Threshold,"0.0"),"–",TEXT(2*Table2[[#This Row],[Photon energy to (eV)]]-Threshold,"0.0"))</f>
        <v>7.2–13.6</v>
      </c>
      <c r="D35" s="6">
        <v>16</v>
      </c>
      <c r="E35" s="7">
        <v>5.3453662874779697</v>
      </c>
      <c r="G35"/>
      <c r="H35"/>
    </row>
    <row r="36" spans="1:8" x14ac:dyDescent="0.2">
      <c r="A36" s="6">
        <v>14.3</v>
      </c>
      <c r="B36" s="6">
        <v>15.9</v>
      </c>
      <c r="C36" s="2" t="str">
        <f>CONCATENATE(TEXT(2*Table2[[#This Row],[Photon energy fr (eV)]]-Threshold,"0.0"),"–",TEXT(2*Table2[[#This Row],[Photon energy to (eV)]]-Threshold,"0.0"))</f>
        <v>4.0–7.2</v>
      </c>
      <c r="D36" s="6">
        <v>17</v>
      </c>
      <c r="E36" s="7">
        <v>-7.7305177105251799</v>
      </c>
      <c r="G36"/>
      <c r="H36"/>
    </row>
    <row r="37" spans="1:8" x14ac:dyDescent="0.2">
      <c r="A37" s="6">
        <v>15.9</v>
      </c>
      <c r="B37" s="6">
        <v>19.100000000000001</v>
      </c>
      <c r="C37" s="2" t="str">
        <f>CONCATENATE(TEXT(2*Table2[[#This Row],[Photon energy fr (eV)]]-Threshold,"0.0"),"–",TEXT(2*Table2[[#This Row],[Photon energy to (eV)]]-Threshold,"0.0"))</f>
        <v>7.2–13.6</v>
      </c>
      <c r="D37" s="6">
        <v>17</v>
      </c>
      <c r="E37" s="7">
        <v>5.4497212436247402</v>
      </c>
      <c r="G37"/>
      <c r="H37"/>
    </row>
    <row r="38" spans="1:8" x14ac:dyDescent="0.2">
      <c r="A38" s="6">
        <v>14.3</v>
      </c>
      <c r="B38" s="6">
        <v>15.9</v>
      </c>
      <c r="C38" s="2" t="str">
        <f>CONCATENATE(TEXT(2*Table2[[#This Row],[Photon energy fr (eV)]]-Threshold,"0.0"),"–",TEXT(2*Table2[[#This Row],[Photon energy to (eV)]]-Threshold,"0.0"))</f>
        <v>4.0–7.2</v>
      </c>
      <c r="D38" s="6">
        <v>18</v>
      </c>
      <c r="E38" s="7">
        <v>-9.7156790881769908</v>
      </c>
      <c r="G38"/>
      <c r="H38"/>
    </row>
    <row r="39" spans="1:8" x14ac:dyDescent="0.2">
      <c r="A39" s="6">
        <v>15.9</v>
      </c>
      <c r="B39" s="6">
        <v>19.100000000000001</v>
      </c>
      <c r="C39" s="2" t="str">
        <f>CONCATENATE(TEXT(2*Table2[[#This Row],[Photon energy fr (eV)]]-Threshold,"0.0"),"–",TEXT(2*Table2[[#This Row],[Photon energy to (eV)]]-Threshold,"0.0"))</f>
        <v>7.2–13.6</v>
      </c>
      <c r="D39" s="6">
        <v>18</v>
      </c>
      <c r="E39" s="7">
        <v>5.5542033797196</v>
      </c>
      <c r="G39"/>
      <c r="H39"/>
    </row>
    <row r="40" spans="1:8" x14ac:dyDescent="0.2">
      <c r="A40" s="6">
        <v>14.3</v>
      </c>
      <c r="B40" s="6">
        <v>15.9</v>
      </c>
      <c r="C40" s="2" t="str">
        <f>CONCATENATE(TEXT(2*Table2[[#This Row],[Photon energy fr (eV)]]-Threshold,"0.0"),"–",TEXT(2*Table2[[#This Row],[Photon energy to (eV)]]-Threshold,"0.0"))</f>
        <v>4.0–7.2</v>
      </c>
      <c r="D40" s="6">
        <v>19</v>
      </c>
      <c r="E40" s="7">
        <v>-11.807917394634201</v>
      </c>
      <c r="G40"/>
      <c r="H40"/>
    </row>
    <row r="41" spans="1:8" x14ac:dyDescent="0.2">
      <c r="A41" s="6">
        <v>15.9</v>
      </c>
      <c r="B41" s="6">
        <v>19.100000000000001</v>
      </c>
      <c r="C41" s="2" t="str">
        <f>CONCATENATE(TEXT(2*Table2[[#This Row],[Photon energy fr (eV)]]-Threshold,"0.0"),"–",TEXT(2*Table2[[#This Row],[Photon energy to (eV)]]-Threshold,"0.0"))</f>
        <v>7.2–13.6</v>
      </c>
      <c r="D41" s="6">
        <v>19</v>
      </c>
      <c r="E41" s="7">
        <v>5.6571613277685602</v>
      </c>
      <c r="G41"/>
      <c r="H41"/>
    </row>
    <row r="42" spans="1:8" x14ac:dyDescent="0.2">
      <c r="A42" s="6">
        <v>14.3</v>
      </c>
      <c r="B42" s="6">
        <v>15.9</v>
      </c>
      <c r="C42" s="2" t="str">
        <f>CONCATENATE(TEXT(2*Table2[[#This Row],[Photon energy fr (eV)]]-Threshold,"0.0"),"–",TEXT(2*Table2[[#This Row],[Photon energy to (eV)]]-Threshold,"0.0"))</f>
        <v>4.0–7.2</v>
      </c>
      <c r="D42" s="6">
        <v>20</v>
      </c>
      <c r="E42" s="7">
        <v>-14.002962525508099</v>
      </c>
      <c r="G42"/>
      <c r="H42"/>
    </row>
    <row r="43" spans="1:8" x14ac:dyDescent="0.2">
      <c r="A43" s="6">
        <v>15.9</v>
      </c>
      <c r="B43" s="6">
        <v>19.100000000000001</v>
      </c>
      <c r="C43" s="2" t="str">
        <f>CONCATENATE(TEXT(2*Table2[[#This Row],[Photon energy fr (eV)]]-Threshold,"0.0"),"–",TEXT(2*Table2[[#This Row],[Photon energy to (eV)]]-Threshold,"0.0"))</f>
        <v>7.2–13.6</v>
      </c>
      <c r="D43" s="6">
        <v>20</v>
      </c>
      <c r="E43" s="7">
        <v>5.7566470783635104</v>
      </c>
      <c r="G43"/>
      <c r="H43"/>
    </row>
    <row r="44" spans="1:8" x14ac:dyDescent="0.2">
      <c r="A44" s="6">
        <v>14.3</v>
      </c>
      <c r="B44" s="6">
        <v>15.9</v>
      </c>
      <c r="C44" s="2" t="str">
        <f>CONCATENATE(TEXT(2*Table2[[#This Row],[Photon energy fr (eV)]]-Threshold,"0.0"),"–",TEXT(2*Table2[[#This Row],[Photon energy to (eV)]]-Threshold,"0.0"))</f>
        <v>4.0–7.2</v>
      </c>
      <c r="D44" s="6">
        <v>21</v>
      </c>
      <c r="E44" s="7">
        <v>-16.295229556283001</v>
      </c>
      <c r="G44"/>
      <c r="H44"/>
    </row>
    <row r="45" spans="1:8" x14ac:dyDescent="0.2">
      <c r="A45" s="6">
        <v>15.9</v>
      </c>
      <c r="B45" s="6">
        <v>19.100000000000001</v>
      </c>
      <c r="C45" s="2" t="str">
        <f>CONCATENATE(TEXT(2*Table2[[#This Row],[Photon energy fr (eV)]]-Threshold,"0.0"),"–",TEXT(2*Table2[[#This Row],[Photon energy to (eV)]]-Threshold,"0.0"))</f>
        <v>7.2–13.6</v>
      </c>
      <c r="D45" s="6">
        <v>21</v>
      </c>
      <c r="E45" s="7">
        <v>5.8503620431747798</v>
      </c>
      <c r="G45"/>
      <c r="H45"/>
    </row>
    <row r="46" spans="1:8" x14ac:dyDescent="0.2">
      <c r="A46" s="6">
        <v>14.3</v>
      </c>
      <c r="B46" s="6">
        <v>15.9</v>
      </c>
      <c r="C46" s="2" t="str">
        <f>CONCATENATE(TEXT(2*Table2[[#This Row],[Photon energy fr (eV)]]-Threshold,"0.0"),"–",TEXT(2*Table2[[#This Row],[Photon energy to (eV)]]-Threshold,"0.0"))</f>
        <v>4.0–7.2</v>
      </c>
      <c r="D46" s="6">
        <v>22</v>
      </c>
      <c r="E46" s="7">
        <v>-18.677563401614002</v>
      </c>
      <c r="G46"/>
      <c r="H46"/>
    </row>
    <row r="47" spans="1:8" x14ac:dyDescent="0.2">
      <c r="A47" s="6">
        <v>15.9</v>
      </c>
      <c r="B47" s="6">
        <v>19.100000000000001</v>
      </c>
      <c r="C47" s="2" t="str">
        <f>CONCATENATE(TEXT(2*Table2[[#This Row],[Photon energy fr (eV)]]-Threshold,"0.0"),"–",TEXT(2*Table2[[#This Row],[Photon energy to (eV)]]-Threshold,"0.0"))</f>
        <v>7.2–13.6</v>
      </c>
      <c r="D47" s="6">
        <v>22</v>
      </c>
      <c r="E47" s="7">
        <v>5.9355927116558904</v>
      </c>
      <c r="G47"/>
      <c r="H47"/>
    </row>
    <row r="48" spans="1:8" x14ac:dyDescent="0.2">
      <c r="A48" s="6">
        <v>14.3</v>
      </c>
      <c r="B48" s="6">
        <v>15.9</v>
      </c>
      <c r="C48" s="2" t="str">
        <f>CONCATENATE(TEXT(2*Table2[[#This Row],[Photon energy fr (eV)]]-Threshold,"0.0"),"–",TEXT(2*Table2[[#This Row],[Photon energy to (eV)]]-Threshold,"0.0"))</f>
        <v>4.0–7.2</v>
      </c>
      <c r="D48" s="6">
        <v>23</v>
      </c>
      <c r="E48" s="7">
        <v>-21.140947228806098</v>
      </c>
      <c r="G48"/>
      <c r="H48"/>
    </row>
    <row r="49" spans="1:8" x14ac:dyDescent="0.2">
      <c r="A49" s="6">
        <v>15.9</v>
      </c>
      <c r="B49" s="6">
        <v>19.100000000000001</v>
      </c>
      <c r="C49" s="2" t="str">
        <f>CONCATENATE(TEXT(2*Table2[[#This Row],[Photon energy fr (eV)]]-Threshold,"0.0"),"–",TEXT(2*Table2[[#This Row],[Photon energy to (eV)]]-Threshold,"0.0"))</f>
        <v>7.2–13.6</v>
      </c>
      <c r="D49" s="6">
        <v>23</v>
      </c>
      <c r="E49" s="7">
        <v>6.0091337651278698</v>
      </c>
      <c r="G49"/>
      <c r="H49"/>
    </row>
    <row r="50" spans="1:8" x14ac:dyDescent="0.2">
      <c r="A50" s="6">
        <v>14.3</v>
      </c>
      <c r="B50" s="6">
        <v>15.9</v>
      </c>
      <c r="C50" s="2" t="str">
        <f>CONCATENATE(TEXT(2*Table2[[#This Row],[Photon energy fr (eV)]]-Threshold,"0.0"),"–",TEXT(2*Table2[[#This Row],[Photon energy to (eV)]]-Threshold,"0.0"))</f>
        <v>4.0–7.2</v>
      </c>
      <c r="D50" s="6">
        <v>24</v>
      </c>
      <c r="E50" s="7">
        <v>-23.674170793940199</v>
      </c>
      <c r="G50"/>
      <c r="H50"/>
    </row>
    <row r="51" spans="1:8" x14ac:dyDescent="0.2">
      <c r="A51" s="6">
        <v>15.9</v>
      </c>
      <c r="B51" s="6">
        <v>19.100000000000001</v>
      </c>
      <c r="C51" s="2" t="str">
        <f>CONCATENATE(TEXT(2*Table2[[#This Row],[Photon energy fr (eV)]]-Threshold,"0.0"),"–",TEXT(2*Table2[[#This Row],[Photon energy to (eV)]]-Threshold,"0.0"))</f>
        <v>7.2–13.6</v>
      </c>
      <c r="D51" s="6">
        <v>24</v>
      </c>
      <c r="E51" s="7">
        <v>6.0671960506960403</v>
      </c>
      <c r="G51"/>
      <c r="H51"/>
    </row>
    <row r="52" spans="1:8" x14ac:dyDescent="0.2">
      <c r="A52" s="6">
        <v>14.3</v>
      </c>
      <c r="B52" s="6">
        <v>15.9</v>
      </c>
      <c r="C52" s="2" t="str">
        <f>CONCATENATE(TEXT(2*Table2[[#This Row],[Photon energy fr (eV)]]-Threshold,"0.0"),"–",TEXT(2*Table2[[#This Row],[Photon energy to (eV)]]-Threshold,"0.0"))</f>
        <v>4.0–7.2</v>
      </c>
      <c r="D52" s="6">
        <v>25</v>
      </c>
      <c r="E52" s="7">
        <v>-26.2634545786687</v>
      </c>
      <c r="G52"/>
      <c r="H52"/>
    </row>
    <row r="53" spans="1:8" x14ac:dyDescent="0.2">
      <c r="A53" s="6">
        <v>15.9</v>
      </c>
      <c r="B53" s="6">
        <v>19.100000000000001</v>
      </c>
      <c r="C53" s="2" t="str">
        <f>CONCATENATE(TEXT(2*Table2[[#This Row],[Photon energy fr (eV)]]-Threshold,"0.0"),"–",TEXT(2*Table2[[#This Row],[Photon energy to (eV)]]-Threshold,"0.0"))</f>
        <v>7.2–13.6</v>
      </c>
      <c r="D53" s="6">
        <v>25</v>
      </c>
      <c r="E53" s="7">
        <v>6.1052962487301103</v>
      </c>
      <c r="G53"/>
      <c r="H53"/>
    </row>
    <row r="54" spans="1:8" x14ac:dyDescent="0.2">
      <c r="A54" s="6">
        <v>14.3</v>
      </c>
      <c r="B54" s="6">
        <v>15.9</v>
      </c>
      <c r="C54" s="2" t="str">
        <f>CONCATENATE(TEXT(2*Table2[[#This Row],[Photon energy fr (eV)]]-Threshold,"0.0"),"–",TEXT(2*Table2[[#This Row],[Photon energy to (eV)]]-Threshold,"0.0"))</f>
        <v>4.0–7.2</v>
      </c>
      <c r="D54" s="6">
        <v>26</v>
      </c>
      <c r="E54" s="7">
        <v>-28.892025230569001</v>
      </c>
      <c r="G54"/>
      <c r="H54"/>
    </row>
    <row r="55" spans="1:8" x14ac:dyDescent="0.2">
      <c r="A55" s="6">
        <v>15.9</v>
      </c>
      <c r="B55" s="6">
        <v>19.100000000000001</v>
      </c>
      <c r="C55" s="2" t="str">
        <f>CONCATENATE(TEXT(2*Table2[[#This Row],[Photon energy fr (eV)]]-Threshold,"0.0"),"–",TEXT(2*Table2[[#This Row],[Photon energy to (eV)]]-Threshold,"0.0"))</f>
        <v>7.2–13.6</v>
      </c>
      <c r="D55" s="6">
        <v>26</v>
      </c>
      <c r="E55" s="7">
        <v>6.1181243798702001</v>
      </c>
      <c r="G55"/>
      <c r="H55"/>
    </row>
    <row r="56" spans="1:8" x14ac:dyDescent="0.2">
      <c r="A56" s="6">
        <v>14.3</v>
      </c>
      <c r="B56" s="6">
        <v>15.9</v>
      </c>
      <c r="C56" s="2" t="str">
        <f>CONCATENATE(TEXT(2*Table2[[#This Row],[Photon energy fr (eV)]]-Threshold,"0.0"),"–",TEXT(2*Table2[[#This Row],[Photon energy to (eV)]]-Threshold,"0.0"))</f>
        <v>4.0–7.2</v>
      </c>
      <c r="D56" s="6">
        <v>27</v>
      </c>
      <c r="E56" s="7">
        <v>-31.539637285989301</v>
      </c>
      <c r="G56"/>
      <c r="H56"/>
    </row>
    <row r="57" spans="1:8" x14ac:dyDescent="0.2">
      <c r="A57" s="6">
        <v>15.9</v>
      </c>
      <c r="B57" s="6">
        <v>19.100000000000001</v>
      </c>
      <c r="C57" s="2" t="str">
        <f>CONCATENATE(TEXT(2*Table2[[#This Row],[Photon energy fr (eV)]]-Threshold,"0.0"),"–",TEXT(2*Table2[[#This Row],[Photon energy to (eV)]]-Threshold,"0.0"))</f>
        <v>7.2–13.6</v>
      </c>
      <c r="D57" s="6">
        <v>27</v>
      </c>
      <c r="E57" s="7">
        <v>6.0993844724969097</v>
      </c>
      <c r="G57"/>
      <c r="H57"/>
    </row>
    <row r="58" spans="1:8" x14ac:dyDescent="0.2">
      <c r="A58" s="6">
        <v>14.3</v>
      </c>
      <c r="B58" s="6">
        <v>15.9</v>
      </c>
      <c r="C58" s="2" t="str">
        <f>CONCATENATE(TEXT(2*Table2[[#This Row],[Photon energy fr (eV)]]-Threshold,"0.0"),"–",TEXT(2*Table2[[#This Row],[Photon energy to (eV)]]-Threshold,"0.0"))</f>
        <v>4.0–7.2</v>
      </c>
      <c r="D58" s="6">
        <v>28</v>
      </c>
      <c r="E58" s="7">
        <v>-34.182035388201797</v>
      </c>
      <c r="G58"/>
      <c r="H58"/>
    </row>
    <row r="59" spans="1:8" x14ac:dyDescent="0.2">
      <c r="A59" s="6">
        <v>15.9</v>
      </c>
      <c r="B59" s="6">
        <v>19.100000000000001</v>
      </c>
      <c r="C59" s="2" t="str">
        <f>CONCATENATE(TEXT(2*Table2[[#This Row],[Photon energy fr (eV)]]-Threshold,"0.0"),"–",TEXT(2*Table2[[#This Row],[Photon energy to (eV)]]-Threshold,"0.0"))</f>
        <v>7.2–13.6</v>
      </c>
      <c r="D59" s="6">
        <v>28</v>
      </c>
      <c r="E59" s="7">
        <v>6.0416027203631097</v>
      </c>
      <c r="G59"/>
      <c r="H59"/>
    </row>
    <row r="60" spans="1:8" x14ac:dyDescent="0.2">
      <c r="A60" s="6">
        <v>14.3</v>
      </c>
      <c r="B60" s="6">
        <v>15.9</v>
      </c>
      <c r="C60" s="2" t="str">
        <f>CONCATENATE(TEXT(2*Table2[[#This Row],[Photon energy fr (eV)]]-Threshold,"0.0"),"–",TEXT(2*Table2[[#This Row],[Photon energy to (eV)]]-Threshold,"0.0"))</f>
        <v>4.0–7.2</v>
      </c>
      <c r="D60" s="6">
        <v>29</v>
      </c>
      <c r="E60" s="7">
        <v>-36.790350142812898</v>
      </c>
      <c r="G60"/>
      <c r="H60"/>
    </row>
    <row r="61" spans="1:8" x14ac:dyDescent="0.2">
      <c r="A61" s="6">
        <v>15.9</v>
      </c>
      <c r="B61" s="6">
        <v>19.100000000000001</v>
      </c>
      <c r="C61" s="2" t="str">
        <f>CONCATENATE(TEXT(2*Table2[[#This Row],[Photon energy fr (eV)]]-Threshold,"0.0"),"–",TEXT(2*Table2[[#This Row],[Photon energy to (eV)]]-Threshold,"0.0"))</f>
        <v>7.2–13.6</v>
      </c>
      <c r="D61" s="6">
        <v>29</v>
      </c>
      <c r="E61" s="7">
        <v>5.9358963106553899</v>
      </c>
      <c r="G61"/>
      <c r="H61"/>
    </row>
    <row r="62" spans="1:8" x14ac:dyDescent="0.2">
      <c r="A62" s="6">
        <v>14.3</v>
      </c>
      <c r="B62" s="6">
        <v>15.9</v>
      </c>
      <c r="C62" s="2" t="str">
        <f>CONCATENATE(TEXT(2*Table2[[#This Row],[Photon energy fr (eV)]]-Threshold,"0.0"),"–",TEXT(2*Table2[[#This Row],[Photon energy to (eV)]]-Threshold,"0.0"))</f>
        <v>4.0–7.2</v>
      </c>
      <c r="D62" s="6">
        <v>30</v>
      </c>
      <c r="E62" s="7">
        <v>-39.330419266834902</v>
      </c>
      <c r="G62"/>
      <c r="H62"/>
    </row>
    <row r="63" spans="1:8" x14ac:dyDescent="0.2">
      <c r="A63" s="6">
        <v>15.9</v>
      </c>
      <c r="B63" s="6">
        <v>19.100000000000001</v>
      </c>
      <c r="C63" s="2" t="str">
        <f>CONCATENATE(TEXT(2*Table2[[#This Row],[Photon energy fr (eV)]]-Threshold,"0.0"),"–",TEXT(2*Table2[[#This Row],[Photon energy to (eV)]]-Threshold,"0.0"))</f>
        <v>7.2–13.6</v>
      </c>
      <c r="D63" s="6">
        <v>30</v>
      </c>
      <c r="E63" s="7">
        <v>5.77169478726824</v>
      </c>
      <c r="G63"/>
      <c r="H63"/>
    </row>
    <row r="64" spans="1:8" x14ac:dyDescent="0.2">
      <c r="A64" s="6">
        <v>14.3</v>
      </c>
      <c r="B64" s="6">
        <v>15.9</v>
      </c>
      <c r="C64" s="2" t="str">
        <f>CONCATENATE(TEXT(2*Table2[[#This Row],[Photon energy fr (eV)]]-Threshold,"0.0"),"–",TEXT(2*Table2[[#This Row],[Photon energy to (eV)]]-Threshold,"0.0"))</f>
        <v>4.0–7.2</v>
      </c>
      <c r="D64" s="6">
        <v>31</v>
      </c>
      <c r="E64" s="7">
        <v>-41.762023790121198</v>
      </c>
      <c r="G64"/>
      <c r="H64"/>
    </row>
    <row r="65" spans="1:8" x14ac:dyDescent="0.2">
      <c r="A65" s="6">
        <v>15.9</v>
      </c>
      <c r="B65" s="6">
        <v>19.100000000000001</v>
      </c>
      <c r="C65" s="2" t="str">
        <f>CONCATENATE(TEXT(2*Table2[[#This Row],[Photon energy fr (eV)]]-Threshold,"0.0"),"–",TEXT(2*Table2[[#This Row],[Photon energy to (eV)]]-Threshold,"0.0"))</f>
        <v>7.2–13.6</v>
      </c>
      <c r="D65" s="6">
        <v>31</v>
      </c>
      <c r="E65" s="7">
        <v>5.5364043887162699</v>
      </c>
      <c r="G65"/>
      <c r="H65"/>
    </row>
    <row r="66" spans="1:8" x14ac:dyDescent="0.2">
      <c r="A66" s="6">
        <v>14.3</v>
      </c>
      <c r="B66" s="6">
        <v>15.9</v>
      </c>
      <c r="C66" s="2" t="str">
        <f>CONCATENATE(TEXT(2*Table2[[#This Row],[Photon energy fr (eV)]]-Threshold,"0.0"),"–",TEXT(2*Table2[[#This Row],[Photon energy to (eV)]]-Threshold,"0.0"))</f>
        <v>4.0–7.2</v>
      </c>
      <c r="D66" s="6">
        <v>32</v>
      </c>
      <c r="E66" s="7">
        <v>-44.038026845470803</v>
      </c>
      <c r="G66"/>
      <c r="H66"/>
    </row>
    <row r="67" spans="1:8" x14ac:dyDescent="0.2">
      <c r="A67" s="6">
        <v>15.9</v>
      </c>
      <c r="B67" s="6">
        <v>19.100000000000001</v>
      </c>
      <c r="C67" s="2" t="str">
        <f>CONCATENATE(TEXT(2*Table2[[#This Row],[Photon energy fr (eV)]]-Threshold,"0.0"),"–",TEXT(2*Table2[[#This Row],[Photon energy to (eV)]]-Threshold,"0.0"))</f>
        <v>7.2–13.6</v>
      </c>
      <c r="D67" s="6">
        <v>32</v>
      </c>
      <c r="E67" s="7">
        <v>5.2150043917940501</v>
      </c>
      <c r="G67"/>
      <c r="H67"/>
    </row>
    <row r="68" spans="1:8" x14ac:dyDescent="0.2">
      <c r="A68" s="6">
        <v>14.3</v>
      </c>
      <c r="B68" s="6">
        <v>15.9</v>
      </c>
      <c r="C68" s="2" t="str">
        <f>CONCATENATE(TEXT(2*Table2[[#This Row],[Photon energy fr (eV)]]-Threshold,"0.0"),"–",TEXT(2*Table2[[#This Row],[Photon energy to (eV)]]-Threshold,"0.0"))</f>
        <v>4.0–7.2</v>
      </c>
      <c r="D68" s="6">
        <v>33</v>
      </c>
      <c r="E68" s="7">
        <v>-46.103400424468099</v>
      </c>
      <c r="G68"/>
      <c r="H68"/>
    </row>
    <row r="69" spans="1:8" x14ac:dyDescent="0.2">
      <c r="A69" s="6">
        <v>15.9</v>
      </c>
      <c r="B69" s="6">
        <v>19.100000000000001</v>
      </c>
      <c r="C69" s="2" t="str">
        <f>CONCATENATE(TEXT(2*Table2[[#This Row],[Photon energy fr (eV)]]-Threshold,"0.0"),"–",TEXT(2*Table2[[#This Row],[Photon energy to (eV)]]-Threshold,"0.0"))</f>
        <v>7.2–13.6</v>
      </c>
      <c r="D69" s="6">
        <v>33</v>
      </c>
      <c r="E69" s="7">
        <v>4.78956335043123</v>
      </c>
      <c r="G69"/>
      <c r="H69"/>
    </row>
    <row r="70" spans="1:8" x14ac:dyDescent="0.2">
      <c r="A70" s="6">
        <v>14.3</v>
      </c>
      <c r="B70" s="6">
        <v>15.9</v>
      </c>
      <c r="C70" s="2" t="str">
        <f>CONCATENATE(TEXT(2*Table2[[#This Row],[Photon energy fr (eV)]]-Threshold,"0.0"),"–",TEXT(2*Table2[[#This Row],[Photon energy to (eV)]]-Threshold,"0.0"))</f>
        <v>4.0–7.2</v>
      </c>
      <c r="D70" s="6">
        <v>34</v>
      </c>
      <c r="E70" s="7">
        <v>-47.894124266514901</v>
      </c>
      <c r="G70"/>
      <c r="H70"/>
    </row>
    <row r="71" spans="1:8" x14ac:dyDescent="0.2">
      <c r="A71" s="6">
        <v>15.9</v>
      </c>
      <c r="B71" s="6">
        <v>19.100000000000001</v>
      </c>
      <c r="C71" s="2" t="str">
        <f>CONCATENATE(TEXT(2*Table2[[#This Row],[Photon energy fr (eV)]]-Threshold,"0.0"),"–",TEXT(2*Table2[[#This Row],[Photon energy to (eV)]]-Threshold,"0.0"))</f>
        <v>7.2–13.6</v>
      </c>
      <c r="D71" s="6">
        <v>34</v>
      </c>
      <c r="E71" s="7">
        <v>4.2386627674641</v>
      </c>
      <c r="G71"/>
      <c r="H71"/>
    </row>
    <row r="72" spans="1:8" x14ac:dyDescent="0.2">
      <c r="A72" s="6">
        <v>14.3</v>
      </c>
      <c r="B72" s="6">
        <v>15.9</v>
      </c>
      <c r="C72" s="2" t="str">
        <f>CONCATENATE(TEXT(2*Table2[[#This Row],[Photon energy fr (eV)]]-Threshold,"0.0"),"–",TEXT(2*Table2[[#This Row],[Photon energy to (eV)]]-Threshold,"0.0"))</f>
        <v>4.0–7.2</v>
      </c>
      <c r="D72" s="6">
        <v>35</v>
      </c>
      <c r="E72" s="7">
        <v>-49.335942598537301</v>
      </c>
      <c r="G72"/>
      <c r="H72"/>
    </row>
    <row r="73" spans="1:8" x14ac:dyDescent="0.2">
      <c r="A73" s="6">
        <v>15.9</v>
      </c>
      <c r="B73" s="6">
        <v>19.100000000000001</v>
      </c>
      <c r="C73" s="2" t="str">
        <f>CONCATENATE(TEXT(2*Table2[[#This Row],[Photon energy fr (eV)]]-Threshold,"0.0"),"–",TEXT(2*Table2[[#This Row],[Photon energy to (eV)]]-Threshold,"0.0"))</f>
        <v>7.2–13.6</v>
      </c>
      <c r="D73" s="6">
        <v>35</v>
      </c>
      <c r="E73" s="7">
        <v>3.5367171163055602</v>
      </c>
      <c r="G73"/>
      <c r="H73"/>
    </row>
    <row r="74" spans="1:8" x14ac:dyDescent="0.2">
      <c r="A74" s="6">
        <v>14.3</v>
      </c>
      <c r="B74" s="6">
        <v>15.9</v>
      </c>
      <c r="C74" s="2" t="str">
        <f>CONCATENATE(TEXT(2*Table2[[#This Row],[Photon energy fr (eV)]]-Threshold,"0.0"),"–",TEXT(2*Table2[[#This Row],[Photon energy to (eV)]]-Threshold,"0.0"))</f>
        <v>4.0–7.2</v>
      </c>
      <c r="D74" s="6">
        <v>36</v>
      </c>
      <c r="E74" s="7">
        <v>-50.342972103206598</v>
      </c>
      <c r="G74"/>
      <c r="H74"/>
    </row>
    <row r="75" spans="1:8" x14ac:dyDescent="0.2">
      <c r="A75" s="6">
        <v>15.9</v>
      </c>
      <c r="B75" s="6">
        <v>19.100000000000001</v>
      </c>
      <c r="C75" s="2" t="str">
        <f>CONCATENATE(TEXT(2*Table2[[#This Row],[Photon energy fr (eV)]]-Threshold,"0.0"),"–",TEXT(2*Table2[[#This Row],[Photon energy to (eV)]]-Threshold,"0.0"))</f>
        <v>7.2–13.6</v>
      </c>
      <c r="D75" s="6">
        <v>36</v>
      </c>
      <c r="E75" s="7">
        <v>2.6531839425422499</v>
      </c>
      <c r="G75"/>
      <c r="H75"/>
    </row>
    <row r="76" spans="1:8" x14ac:dyDescent="0.2">
      <c r="A76" s="6">
        <v>14.3</v>
      </c>
      <c r="B76" s="6">
        <v>15.9</v>
      </c>
      <c r="C76" s="2" t="str">
        <f>CONCATENATE(TEXT(2*Table2[[#This Row],[Photon energy fr (eV)]]-Threshold,"0.0"),"–",TEXT(2*Table2[[#This Row],[Photon energy to (eV)]]-Threshold,"0.0"))</f>
        <v>4.0–7.2</v>
      </c>
      <c r="D76" s="6">
        <v>37</v>
      </c>
      <c r="E76" s="7">
        <v>-50.816174265736301</v>
      </c>
      <c r="G76"/>
      <c r="H76"/>
    </row>
    <row r="77" spans="1:8" x14ac:dyDescent="0.2">
      <c r="A77" s="6">
        <v>15.9</v>
      </c>
      <c r="B77" s="6">
        <v>19.100000000000001</v>
      </c>
      <c r="C77" s="2" t="str">
        <f>CONCATENATE(TEXT(2*Table2[[#This Row],[Photon energy fr (eV)]]-Threshold,"0.0"),"–",TEXT(2*Table2[[#This Row],[Photon energy to (eV)]]-Threshold,"0.0"))</f>
        <v>7.2–13.6</v>
      </c>
      <c r="D77" s="6">
        <v>37</v>
      </c>
      <c r="E77" s="7">
        <v>1.5516689877188401</v>
      </c>
      <c r="G77"/>
      <c r="H77"/>
    </row>
    <row r="78" spans="1:8" x14ac:dyDescent="0.2">
      <c r="A78" s="6">
        <v>14.3</v>
      </c>
      <c r="B78" s="6">
        <v>15.9</v>
      </c>
      <c r="C78" s="2" t="str">
        <f>CONCATENATE(TEXT(2*Table2[[#This Row],[Photon energy fr (eV)]]-Threshold,"0.0"),"–",TEXT(2*Table2[[#This Row],[Photon energy to (eV)]]-Threshold,"0.0"))</f>
        <v>4.0–7.2</v>
      </c>
      <c r="D78" s="6">
        <v>38</v>
      </c>
      <c r="E78" s="7">
        <v>-50.6417472777283</v>
      </c>
      <c r="G78"/>
      <c r="H78"/>
    </row>
    <row r="79" spans="1:8" x14ac:dyDescent="0.2">
      <c r="A79" s="6">
        <v>15.9</v>
      </c>
      <c r="B79" s="6">
        <v>19.100000000000001</v>
      </c>
      <c r="C79" s="2" t="str">
        <f>CONCATENATE(TEXT(2*Table2[[#This Row],[Photon energy fr (eV)]]-Threshold,"0.0"),"–",TEXT(2*Table2[[#This Row],[Photon energy to (eV)]]-Threshold,"0.0"))</f>
        <v>7.2–13.6</v>
      </c>
      <c r="D79" s="6">
        <v>38</v>
      </c>
      <c r="E79" s="7">
        <v>0.18895391104272799</v>
      </c>
      <c r="G79"/>
      <c r="H79"/>
    </row>
    <row r="80" spans="1:8" x14ac:dyDescent="0.2">
      <c r="A80" s="6">
        <v>14.3</v>
      </c>
      <c r="B80" s="6">
        <v>15.9</v>
      </c>
      <c r="C80" s="2" t="str">
        <f>CONCATENATE(TEXT(2*Table2[[#This Row],[Photon energy fr (eV)]]-Threshold,"0.0"),"–",TEXT(2*Table2[[#This Row],[Photon energy to (eV)]]-Threshold,"0.0"))</f>
        <v>4.0–7.2</v>
      </c>
      <c r="D80" s="6">
        <v>39</v>
      </c>
      <c r="E80" s="7">
        <v>-49.6895735995666</v>
      </c>
      <c r="G80"/>
      <c r="H80"/>
    </row>
    <row r="81" spans="1:8" x14ac:dyDescent="0.2">
      <c r="A81" s="6">
        <v>15.9</v>
      </c>
      <c r="B81" s="6">
        <v>19.100000000000001</v>
      </c>
      <c r="C81" s="2" t="str">
        <f>CONCATENATE(TEXT(2*Table2[[#This Row],[Photon energy fr (eV)]]-Threshold,"0.0"),"–",TEXT(2*Table2[[#This Row],[Photon energy to (eV)]]-Threshold,"0.0"))</f>
        <v>7.2–13.6</v>
      </c>
      <c r="D81" s="6">
        <v>39</v>
      </c>
      <c r="E81" s="7">
        <v>-1.4859835696003501</v>
      </c>
      <c r="G81"/>
      <c r="H81"/>
    </row>
    <row r="82" spans="1:8" x14ac:dyDescent="0.2">
      <c r="A82" s="6">
        <v>14.3</v>
      </c>
      <c r="B82" s="6">
        <v>15.9</v>
      </c>
      <c r="C82" s="2" t="str">
        <f>CONCATENATE(TEXT(2*Table2[[#This Row],[Photon energy fr (eV)]]-Threshold,"0.0"),"–",TEXT(2*Table2[[#This Row],[Photon energy to (eV)]]-Threshold,"0.0"))</f>
        <v>4.0–7.2</v>
      </c>
      <c r="D82" s="6">
        <v>40</v>
      </c>
      <c r="E82" s="7">
        <v>-47.812004775419503</v>
      </c>
      <c r="G82"/>
      <c r="H82"/>
    </row>
    <row r="83" spans="1:8" x14ac:dyDescent="0.2">
      <c r="A83" s="6">
        <v>15.9</v>
      </c>
      <c r="B83" s="6">
        <v>19.100000000000001</v>
      </c>
      <c r="C83" s="2" t="str">
        <f>CONCATENATE(TEXT(2*Table2[[#This Row],[Photon energy fr (eV)]]-Threshold,"0.0"),"–",TEXT(2*Table2[[#This Row],[Photon energy to (eV)]]-Threshold,"0.0"))</f>
        <v>7.2–13.6</v>
      </c>
      <c r="D83" s="6">
        <v>40</v>
      </c>
      <c r="E83" s="7">
        <v>-3.5328127189315102</v>
      </c>
      <c r="G83"/>
      <c r="H83"/>
    </row>
    <row r="84" spans="1:8" x14ac:dyDescent="0.2">
      <c r="A84" s="6">
        <v>14.3</v>
      </c>
      <c r="B84" s="6">
        <v>15.9</v>
      </c>
      <c r="C84" s="2" t="str">
        <f>CONCATENATE(TEXT(2*Table2[[#This Row],[Photon energy fr (eV)]]-Threshold,"0.0"),"–",TEXT(2*Table2[[#This Row],[Photon energy to (eV)]]-Threshold,"0.0"))</f>
        <v>4.0–7.2</v>
      </c>
      <c r="D84" s="6">
        <v>41</v>
      </c>
      <c r="E84" s="7">
        <v>-44.843511636226197</v>
      </c>
      <c r="G84"/>
      <c r="H84"/>
    </row>
    <row r="85" spans="1:8" x14ac:dyDescent="0.2">
      <c r="A85" s="6">
        <v>15.9</v>
      </c>
      <c r="B85" s="6">
        <v>19.100000000000001</v>
      </c>
      <c r="C85" s="2" t="str">
        <f>CONCATENATE(TEXT(2*Table2[[#This Row],[Photon energy fr (eV)]]-Threshold,"0.0"),"–",TEXT(2*Table2[[#This Row],[Photon energy to (eV)]]-Threshold,"0.0"))</f>
        <v>7.2–13.6</v>
      </c>
      <c r="D85" s="6">
        <v>41</v>
      </c>
      <c r="E85" s="7">
        <v>-6.0202866288774404</v>
      </c>
      <c r="G85"/>
      <c r="H85"/>
    </row>
    <row r="86" spans="1:8" x14ac:dyDescent="0.2">
      <c r="A86" s="6">
        <v>14.3</v>
      </c>
      <c r="B86" s="6">
        <v>15.9</v>
      </c>
      <c r="C86" s="2" t="str">
        <f>CONCATENATE(TEXT(2*Table2[[#This Row],[Photon energy fr (eV)]]-Threshold,"0.0"),"–",TEXT(2*Table2[[#This Row],[Photon energy to (eV)]]-Threshold,"0.0"))</f>
        <v>4.0–7.2</v>
      </c>
      <c r="D86" s="6">
        <v>42</v>
      </c>
      <c r="E86" s="7">
        <v>-40.602119284733398</v>
      </c>
      <c r="G86"/>
      <c r="H86"/>
    </row>
    <row r="87" spans="1:8" x14ac:dyDescent="0.2">
      <c r="A87" s="6">
        <v>15.9</v>
      </c>
      <c r="B87" s="6">
        <v>19.100000000000001</v>
      </c>
      <c r="C87" s="2" t="str">
        <f>CONCATENATE(TEXT(2*Table2[[#This Row],[Photon energy fr (eV)]]-Threshold,"0.0"),"–",TEXT(2*Table2[[#This Row],[Photon energy to (eV)]]-Threshold,"0.0"))</f>
        <v>7.2–13.6</v>
      </c>
      <c r="D87" s="6">
        <v>42</v>
      </c>
      <c r="E87" s="7">
        <v>-9.0258063915335391</v>
      </c>
      <c r="G87"/>
      <c r="H87"/>
    </row>
    <row r="88" spans="1:8" x14ac:dyDescent="0.2">
      <c r="A88" s="6">
        <v>14.3</v>
      </c>
      <c r="B88" s="6">
        <v>15.9</v>
      </c>
      <c r="C88" s="2" t="str">
        <f>CONCATENATE(TEXT(2*Table2[[#This Row],[Photon energy fr (eV)]]-Threshold,"0.0"),"–",TEXT(2*Table2[[#This Row],[Photon energy to (eV)]]-Threshold,"0.0"))</f>
        <v>4.0–7.2</v>
      </c>
      <c r="D88" s="6">
        <v>43</v>
      </c>
      <c r="E88" s="7">
        <v>-34.894113776106799</v>
      </c>
      <c r="G88"/>
      <c r="H88"/>
    </row>
    <row r="89" spans="1:8" x14ac:dyDescent="0.2">
      <c r="A89" s="6">
        <v>15.9</v>
      </c>
      <c r="B89" s="6">
        <v>19.100000000000001</v>
      </c>
      <c r="C89" s="2" t="str">
        <f>CONCATENATE(TEXT(2*Table2[[#This Row],[Photon energy fr (eV)]]-Threshold,"0.0"),"–",TEXT(2*Table2[[#This Row],[Photon energy to (eV)]]-Threshold,"0.0"))</f>
        <v>7.2–13.6</v>
      </c>
      <c r="D89" s="6">
        <v>43</v>
      </c>
      <c r="E89" s="7">
        <v>-12.6333612511719</v>
      </c>
      <c r="G89"/>
      <c r="H89"/>
    </row>
    <row r="90" spans="1:8" x14ac:dyDescent="0.2">
      <c r="A90" s="6">
        <v>14.3</v>
      </c>
      <c r="B90" s="6">
        <v>15.9</v>
      </c>
      <c r="C90" s="2" t="str">
        <f>CONCATENATE(TEXT(2*Table2[[#This Row],[Photon energy fr (eV)]]-Threshold,"0.0"),"–",TEXT(2*Table2[[#This Row],[Photon energy to (eV)]]-Threshold,"0.0"))</f>
        <v>4.0–7.2</v>
      </c>
      <c r="D90" s="6">
        <v>44</v>
      </c>
      <c r="E90" s="7">
        <v>-27.524214072181898</v>
      </c>
      <c r="G90"/>
      <c r="H90"/>
    </row>
    <row r="91" spans="1:8" x14ac:dyDescent="0.2">
      <c r="A91" s="6">
        <v>15.9</v>
      </c>
      <c r="B91" s="6">
        <v>19.100000000000001</v>
      </c>
      <c r="C91" s="2" t="str">
        <f>CONCATENATE(TEXT(2*Table2[[#This Row],[Photon energy fr (eV)]]-Threshold,"0.0"),"–",TEXT(2*Table2[[#This Row],[Photon energy to (eV)]]-Threshold,"0.0"))</f>
        <v>7.2–13.6</v>
      </c>
      <c r="D91" s="6">
        <v>44</v>
      </c>
      <c r="E91" s="7">
        <v>-16.928739329534402</v>
      </c>
      <c r="G91"/>
      <c r="H91"/>
    </row>
    <row r="92" spans="1:8" x14ac:dyDescent="0.2">
      <c r="A92" s="6">
        <v>14.3</v>
      </c>
      <c r="B92" s="6">
        <v>15.9</v>
      </c>
      <c r="C92" s="2" t="str">
        <f>CONCATENATE(TEXT(2*Table2[[#This Row],[Photon energy fr (eV)]]-Threshold,"0.0"),"–",TEXT(2*Table2[[#This Row],[Photon energy to (eV)]]-Threshold,"0.0"))</f>
        <v>4.0–7.2</v>
      </c>
      <c r="D92" s="6">
        <v>45</v>
      </c>
      <c r="E92" s="7">
        <v>-18.314018376065398</v>
      </c>
      <c r="G92"/>
      <c r="H92"/>
    </row>
    <row r="93" spans="1:8" x14ac:dyDescent="0.2">
      <c r="A93" s="6">
        <v>15.9</v>
      </c>
      <c r="B93" s="6">
        <v>19.100000000000001</v>
      </c>
      <c r="C93" s="2" t="str">
        <f>CONCATENATE(TEXT(2*Table2[[#This Row],[Photon energy fr (eV)]]-Threshold,"0.0"),"–",TEXT(2*Table2[[#This Row],[Photon energy to (eV)]]-Threshold,"0.0"))</f>
        <v>7.2–13.6</v>
      </c>
      <c r="D93" s="6">
        <v>45</v>
      </c>
      <c r="E93" s="7">
        <v>-21.990595412865801</v>
      </c>
      <c r="G93"/>
      <c r="H93"/>
    </row>
    <row r="94" spans="1:8" x14ac:dyDescent="0.2">
      <c r="A94" s="6">
        <v>14.3</v>
      </c>
      <c r="B94" s="6">
        <v>15.9</v>
      </c>
      <c r="C94" s="2" t="str">
        <f>CONCATENATE(TEXT(2*Table2[[#This Row],[Photon energy fr (eV)]]-Threshold,"0.0"),"–",TEXT(2*Table2[[#This Row],[Photon energy to (eV)]]-Threshold,"0.0"))</f>
        <v>4.0–7.2</v>
      </c>
      <c r="D94" s="6">
        <v>46</v>
      </c>
      <c r="E94" s="7">
        <v>-7.13143182240852</v>
      </c>
      <c r="G94"/>
      <c r="H94"/>
    </row>
    <row r="95" spans="1:8" x14ac:dyDescent="0.2">
      <c r="A95" s="6">
        <v>15.9</v>
      </c>
      <c r="B95" s="6">
        <v>19.100000000000001</v>
      </c>
      <c r="C95" s="2" t="str">
        <f>CONCATENATE(TEXT(2*Table2[[#This Row],[Photon energy fr (eV)]]-Threshold,"0.0"),"–",TEXT(2*Table2[[#This Row],[Photon energy to (eV)]]-Threshold,"0.0"))</f>
        <v>7.2–13.6</v>
      </c>
      <c r="D95" s="6">
        <v>46</v>
      </c>
      <c r="E95" s="7">
        <v>-27.876013323320699</v>
      </c>
      <c r="G95"/>
      <c r="H95"/>
    </row>
    <row r="96" spans="1:8" x14ac:dyDescent="0.2">
      <c r="A96" s="6">
        <v>14.3</v>
      </c>
      <c r="B96" s="6">
        <v>15.9</v>
      </c>
      <c r="C96" s="2" t="str">
        <f>CONCATENATE(TEXT(2*Table2[[#This Row],[Photon energy fr (eV)]]-Threshold,"0.0"),"–",TEXT(2*Table2[[#This Row],[Photon energy to (eV)]]-Threshold,"0.0"))</f>
        <v>4.0–7.2</v>
      </c>
      <c r="D96" s="6">
        <v>47</v>
      </c>
      <c r="E96" s="7">
        <v>6.0682251180925002</v>
      </c>
      <c r="G96"/>
      <c r="H96"/>
    </row>
    <row r="97" spans="1:8" x14ac:dyDescent="0.2">
      <c r="A97" s="6">
        <v>15.9</v>
      </c>
      <c r="B97" s="6">
        <v>19.100000000000001</v>
      </c>
      <c r="C97" s="2" t="str">
        <f>CONCATENATE(TEXT(2*Table2[[#This Row],[Photon energy fr (eV)]]-Threshold,"0.0"),"–",TEXT(2*Table2[[#This Row],[Photon energy to (eV)]]-Threshold,"0.0"))</f>
        <v>7.2–13.6</v>
      </c>
      <c r="D97" s="6">
        <v>47</v>
      </c>
      <c r="E97" s="7">
        <v>-34.600204395912101</v>
      </c>
      <c r="G97"/>
      <c r="H97"/>
    </row>
    <row r="98" spans="1:8" x14ac:dyDescent="0.2">
      <c r="A98" s="6">
        <v>14.3</v>
      </c>
      <c r="B98" s="6">
        <v>15.9</v>
      </c>
      <c r="C98" s="2" t="str">
        <f>CONCATENATE(TEXT(2*Table2[[#This Row],[Photon energy fr (eV)]]-Threshold,"0.0"),"–",TEXT(2*Table2[[#This Row],[Photon energy to (eV)]]-Threshold,"0.0"))</f>
        <v>4.0–7.2</v>
      </c>
      <c r="D98" s="6">
        <v>48</v>
      </c>
      <c r="E98" s="7">
        <v>21.1940773209745</v>
      </c>
      <c r="G98"/>
      <c r="H98"/>
    </row>
    <row r="99" spans="1:8" x14ac:dyDescent="0.2">
      <c r="A99" s="6">
        <v>15.9</v>
      </c>
      <c r="B99" s="6">
        <v>19.100000000000001</v>
      </c>
      <c r="C99" s="2" t="str">
        <f>CONCATENATE(TEXT(2*Table2[[#This Row],[Photon energy fr (eV)]]-Threshold,"0.0"),"–",TEXT(2*Table2[[#This Row],[Photon energy to (eV)]]-Threshold,"0.0"))</f>
        <v>7.2–13.6</v>
      </c>
      <c r="D99" s="6">
        <v>48</v>
      </c>
      <c r="E99" s="7">
        <v>-42.1126584791729</v>
      </c>
      <c r="G99"/>
      <c r="H99"/>
    </row>
    <row r="100" spans="1:8" x14ac:dyDescent="0.2">
      <c r="A100" s="6">
        <v>14.3</v>
      </c>
      <c r="B100" s="6">
        <v>15.9</v>
      </c>
      <c r="C100" s="2" t="str">
        <f>CONCATENATE(TEXT(2*Table2[[#This Row],[Photon energy fr (eV)]]-Threshold,"0.0"),"–",TEXT(2*Table2[[#This Row],[Photon energy to (eV)]]-Threshold,"0.0"))</f>
        <v>4.0–7.2</v>
      </c>
      <c r="D100" s="6">
        <v>49</v>
      </c>
      <c r="E100" s="7">
        <v>37.977993464985403</v>
      </c>
      <c r="G100"/>
      <c r="H100"/>
    </row>
    <row r="101" spans="1:8" x14ac:dyDescent="0.2">
      <c r="A101" s="6">
        <v>15.9</v>
      </c>
      <c r="B101" s="6">
        <v>19.100000000000001</v>
      </c>
      <c r="C101" s="2" t="str">
        <f>CONCATENATE(TEXT(2*Table2[[#This Row],[Photon energy fr (eV)]]-Threshold,"0.0"),"–",TEXT(2*Table2[[#This Row],[Photon energy to (eV)]]-Threshold,"0.0"))</f>
        <v>7.2–13.6</v>
      </c>
      <c r="D101" s="6">
        <v>49</v>
      </c>
      <c r="E101" s="7">
        <v>-50.2764737101976</v>
      </c>
      <c r="G101"/>
      <c r="H101"/>
    </row>
    <row r="102" spans="1:8" x14ac:dyDescent="0.2">
      <c r="A102" s="6">
        <v>14.3</v>
      </c>
      <c r="B102" s="6">
        <v>15.9</v>
      </c>
      <c r="C102" s="2" t="str">
        <f>CONCATENATE(TEXT(2*Table2[[#This Row],[Photon energy fr (eV)]]-Threshold,"0.0"),"–",TEXT(2*Table2[[#This Row],[Photon energy to (eV)]]-Threshold,"0.0"))</f>
        <v>4.0–7.2</v>
      </c>
      <c r="D102" s="6">
        <v>50</v>
      </c>
      <c r="E102" s="7">
        <v>55.961082451416402</v>
      </c>
      <c r="G102"/>
      <c r="H102"/>
    </row>
    <row r="103" spans="1:8" x14ac:dyDescent="0.2">
      <c r="A103" s="6">
        <v>15.9</v>
      </c>
      <c r="B103" s="6">
        <v>19.100000000000001</v>
      </c>
      <c r="C103" s="2" t="str">
        <f>CONCATENATE(TEXT(2*Table2[[#This Row],[Photon energy fr (eV)]]-Threshold,"0.0"),"–",TEXT(2*Table2[[#This Row],[Photon energy to (eV)]]-Threshold,"0.0"))</f>
        <v>7.2–13.6</v>
      </c>
      <c r="D103" s="6">
        <v>50</v>
      </c>
      <c r="E103" s="7">
        <v>-58.861737533731002</v>
      </c>
      <c r="G103"/>
      <c r="H103"/>
    </row>
    <row r="104" spans="1:8" x14ac:dyDescent="0.2">
      <c r="A104" s="6">
        <v>14.3</v>
      </c>
      <c r="B104" s="6">
        <v>15.9</v>
      </c>
      <c r="C104" s="2" t="str">
        <f>CONCATENATE(TEXT(2*Table2[[#This Row],[Photon energy fr (eV)]]-Threshold,"0.0"),"–",TEXT(2*Table2[[#This Row],[Photon energy to (eV)]]-Threshold,"0.0"))</f>
        <v>4.0–7.2</v>
      </c>
      <c r="D104" s="6">
        <v>51</v>
      </c>
      <c r="E104" s="7">
        <v>74.528871630844705</v>
      </c>
      <c r="G104"/>
      <c r="H104"/>
    </row>
    <row r="105" spans="1:8" x14ac:dyDescent="0.2">
      <c r="A105" s="6">
        <v>15.9</v>
      </c>
      <c r="B105" s="6">
        <v>19.100000000000001</v>
      </c>
      <c r="C105" s="2" t="str">
        <f>CONCATENATE(TEXT(2*Table2[[#This Row],[Photon energy fr (eV)]]-Threshold,"0.0"),"–",TEXT(2*Table2[[#This Row],[Photon energy to (eV)]]-Threshold,"0.0"))</f>
        <v>7.2–13.6</v>
      </c>
      <c r="D105" s="6">
        <v>51</v>
      </c>
      <c r="E105" s="7">
        <v>-67.563193891308003</v>
      </c>
      <c r="G105"/>
      <c r="H105"/>
    </row>
    <row r="106" spans="1:8" x14ac:dyDescent="0.2">
      <c r="A106" s="6">
        <v>14.3</v>
      </c>
      <c r="B106" s="6">
        <v>15.9</v>
      </c>
      <c r="C106" s="2" t="str">
        <f>CONCATENATE(TEXT(2*Table2[[#This Row],[Photon energy fr (eV)]]-Threshold,"0.0"),"–",TEXT(2*Table2[[#This Row],[Photon energy to (eV)]]-Threshold,"0.0"))</f>
        <v>4.0–7.2</v>
      </c>
      <c r="D106" s="6">
        <v>52</v>
      </c>
      <c r="E106" s="7">
        <v>92.997497168568003</v>
      </c>
      <c r="G106"/>
      <c r="H106"/>
    </row>
    <row r="107" spans="1:8" x14ac:dyDescent="0.2">
      <c r="A107" s="6">
        <v>15.9</v>
      </c>
      <c r="B107" s="6">
        <v>19.100000000000001</v>
      </c>
      <c r="C107" s="2" t="str">
        <f>CONCATENATE(TEXT(2*Table2[[#This Row],[Photon energy fr (eV)]]-Threshold,"0.0"),"–",TEXT(2*Table2[[#This Row],[Photon energy to (eV)]]-Threshold,"0.0"))</f>
        <v>7.2–13.6</v>
      </c>
      <c r="D107" s="6">
        <v>52</v>
      </c>
      <c r="E107" s="7">
        <v>-76.043355679615303</v>
      </c>
      <c r="G107"/>
      <c r="H107"/>
    </row>
    <row r="108" spans="1:8" x14ac:dyDescent="0.2">
      <c r="A108" s="6">
        <v>14.3</v>
      </c>
      <c r="B108" s="6">
        <v>15.9</v>
      </c>
      <c r="C108" s="2" t="str">
        <f>CONCATENATE(TEXT(2*Table2[[#This Row],[Photon energy fr (eV)]]-Threshold,"0.0"),"–",TEXT(2*Table2[[#This Row],[Photon energy to (eV)]]-Threshold,"0.0"))</f>
        <v>4.0–7.2</v>
      </c>
      <c r="D108" s="6">
        <v>53</v>
      </c>
      <c r="E108" s="7">
        <v>110.725181892348</v>
      </c>
      <c r="G108"/>
      <c r="H108"/>
    </row>
    <row r="109" spans="1:8" x14ac:dyDescent="0.2">
      <c r="A109" s="6">
        <v>15.9</v>
      </c>
      <c r="B109" s="6">
        <v>19.100000000000001</v>
      </c>
      <c r="C109" s="2" t="str">
        <f>CONCATENATE(TEXT(2*Table2[[#This Row],[Photon energy fr (eV)]]-Threshold,"0.0"),"–",TEXT(2*Table2[[#This Row],[Photon energy to (eV)]]-Threshold,"0.0"))</f>
        <v>7.2–13.6</v>
      </c>
      <c r="D109" s="6">
        <v>53</v>
      </c>
      <c r="E109" s="7">
        <v>-83.988195489441594</v>
      </c>
      <c r="G109"/>
      <c r="H109"/>
    </row>
    <row r="110" spans="1:8" x14ac:dyDescent="0.2">
      <c r="A110" s="6">
        <v>14.3</v>
      </c>
      <c r="B110" s="6">
        <v>15.9</v>
      </c>
      <c r="C110" s="2" t="str">
        <f>CONCATENATE(TEXT(2*Table2[[#This Row],[Photon energy fr (eV)]]-Threshold,"0.0"),"–",TEXT(2*Table2[[#This Row],[Photon energy to (eV)]]-Threshold,"0.0"))</f>
        <v>4.0–7.2</v>
      </c>
      <c r="D110" s="6">
        <v>54</v>
      </c>
      <c r="E110" s="7">
        <v>127.207143043126</v>
      </c>
      <c r="G110"/>
      <c r="H110"/>
    </row>
    <row r="111" spans="1:8" x14ac:dyDescent="0.2">
      <c r="A111" s="6">
        <v>15.9</v>
      </c>
      <c r="B111" s="6">
        <v>19.100000000000001</v>
      </c>
      <c r="C111" s="2" t="str">
        <f>CONCATENATE(TEXT(2*Table2[[#This Row],[Photon energy fr (eV)]]-Threshold,"0.0"),"–",TEXT(2*Table2[[#This Row],[Photon energy to (eV)]]-Threshold,"0.0"))</f>
        <v>7.2–13.6</v>
      </c>
      <c r="D111" s="6">
        <v>54</v>
      </c>
      <c r="E111" s="7">
        <v>-91.154483212599999</v>
      </c>
      <c r="G111"/>
      <c r="H111"/>
    </row>
    <row r="112" spans="1:8" x14ac:dyDescent="0.2">
      <c r="A112" s="6">
        <v>14.3</v>
      </c>
      <c r="B112" s="6">
        <v>15.9</v>
      </c>
      <c r="C112" s="2" t="str">
        <f>CONCATENATE(TEXT(2*Table2[[#This Row],[Photon energy fr (eV)]]-Threshold,"0.0"),"–",TEXT(2*Table2[[#This Row],[Photon energy to (eV)]]-Threshold,"0.0"))</f>
        <v>4.0–7.2</v>
      </c>
      <c r="D112" s="6">
        <v>55</v>
      </c>
      <c r="E112" s="7">
        <v>142.122822691415</v>
      </c>
      <c r="G112"/>
      <c r="H112"/>
    </row>
    <row r="113" spans="1:8" x14ac:dyDescent="0.2">
      <c r="A113" s="6">
        <v>15.9</v>
      </c>
      <c r="B113" s="6">
        <v>19.100000000000001</v>
      </c>
      <c r="C113" s="2" t="str">
        <f>CONCATENATE(TEXT(2*Table2[[#This Row],[Photon energy fr (eV)]]-Threshold,"0.0"),"–",TEXT(2*Table2[[#This Row],[Photon energy to (eV)]]-Threshold,"0.0"))</f>
        <v>7.2–13.6</v>
      </c>
      <c r="D113" s="6">
        <v>55</v>
      </c>
      <c r="E113" s="7">
        <v>-97.393217014807306</v>
      </c>
      <c r="G113"/>
      <c r="H113"/>
    </row>
    <row r="114" spans="1:8" x14ac:dyDescent="0.2">
      <c r="A114" s="6">
        <v>14.3</v>
      </c>
      <c r="B114" s="6">
        <v>15.9</v>
      </c>
      <c r="C114" s="2" t="str">
        <f>CONCATENATE(TEXT(2*Table2[[#This Row],[Photon energy fr (eV)]]-Threshold,"0.0"),"–",TEXT(2*Table2[[#This Row],[Photon energy to (eV)]]-Threshold,"0.0"))</f>
        <v>4.0–7.2</v>
      </c>
      <c r="D114" s="6">
        <v>56</v>
      </c>
      <c r="E114" s="7">
        <v>155.33184952996001</v>
      </c>
      <c r="G114"/>
      <c r="H114"/>
    </row>
    <row r="115" spans="1:8" x14ac:dyDescent="0.2">
      <c r="A115" s="6">
        <v>15.9</v>
      </c>
      <c r="B115" s="6">
        <v>19.100000000000001</v>
      </c>
      <c r="C115" s="2" t="str">
        <f>CONCATENATE(TEXT(2*Table2[[#This Row],[Photon energy fr (eV)]]-Threshold,"0.0"),"–",TEXT(2*Table2[[#This Row],[Photon energy to (eV)]]-Threshold,"0.0"))</f>
        <v>7.2–13.6</v>
      </c>
      <c r="D115" s="6">
        <v>56</v>
      </c>
      <c r="E115" s="7">
        <v>-102.647355531811</v>
      </c>
      <c r="G115"/>
      <c r="H115"/>
    </row>
    <row r="116" spans="1:8" x14ac:dyDescent="0.2">
      <c r="A116" s="6">
        <v>14.3</v>
      </c>
      <c r="B116" s="6">
        <v>15.9</v>
      </c>
      <c r="C116" s="2" t="str">
        <f>CONCATENATE(TEXT(2*Table2[[#This Row],[Photon energy fr (eV)]]-Threshold,"0.0"),"–",TEXT(2*Table2[[#This Row],[Photon energy to (eV)]]-Threshold,"0.0"))</f>
        <v>4.0–7.2</v>
      </c>
      <c r="D116" s="6">
        <v>57</v>
      </c>
      <c r="E116" s="7">
        <v>166.83673408817401</v>
      </c>
      <c r="G116"/>
      <c r="H116"/>
    </row>
    <row r="117" spans="1:8" x14ac:dyDescent="0.2">
      <c r="A117" s="6">
        <v>15.9</v>
      </c>
      <c r="B117" s="6">
        <v>19.100000000000001</v>
      </c>
      <c r="C117" s="2" t="str">
        <f>CONCATENATE(TEXT(2*Table2[[#This Row],[Photon energy fr (eV)]]-Threshold,"0.0"),"–",TEXT(2*Table2[[#This Row],[Photon energy to (eV)]]-Threshold,"0.0"))</f>
        <v>7.2–13.6</v>
      </c>
      <c r="D117" s="6">
        <v>57</v>
      </c>
      <c r="E117" s="7">
        <v>-106.932859632812</v>
      </c>
      <c r="G117"/>
      <c r="H117"/>
    </row>
    <row r="118" spans="1:8" x14ac:dyDescent="0.2">
      <c r="A118" s="6">
        <v>14.3</v>
      </c>
      <c r="B118" s="6">
        <v>15.9</v>
      </c>
      <c r="C118" s="2" t="str">
        <f>CONCATENATE(TEXT(2*Table2[[#This Row],[Photon energy fr (eV)]]-Threshold,"0.0"),"–",TEXT(2*Table2[[#This Row],[Photon energy to (eV)]]-Threshold,"0.0"))</f>
        <v>4.0–7.2</v>
      </c>
      <c r="D118" s="6">
        <v>58</v>
      </c>
      <c r="E118" s="7">
        <v>176.73495753881201</v>
      </c>
      <c r="G118"/>
      <c r="H118"/>
    </row>
    <row r="119" spans="1:8" x14ac:dyDescent="0.2">
      <c r="A119" s="6">
        <v>15.9</v>
      </c>
      <c r="B119" s="6">
        <v>19.100000000000001</v>
      </c>
      <c r="C119" s="2" t="str">
        <f>CONCATENATE(TEXT(2*Table2[[#This Row],[Photon energy fr (eV)]]-Threshold,"0.0"),"–",TEXT(2*Table2[[#This Row],[Photon energy to (eV)]]-Threshold,"0.0"))</f>
        <v>7.2–13.6</v>
      </c>
      <c r="D119" s="6">
        <v>58</v>
      </c>
      <c r="E119" s="7">
        <v>-110.314385015851</v>
      </c>
      <c r="G119"/>
      <c r="H119"/>
    </row>
    <row r="120" spans="1:8" x14ac:dyDescent="0.2">
      <c r="A120" s="6">
        <v>14.3</v>
      </c>
      <c r="B120" s="6">
        <v>15.9</v>
      </c>
      <c r="C120" s="2" t="str">
        <f>CONCATENATE(TEXT(2*Table2[[#This Row],[Photon energy fr (eV)]]-Threshold,"0.0"),"–",TEXT(2*Table2[[#This Row],[Photon energy to (eV)]]-Threshold,"0.0"))</f>
        <v>4.0–7.2</v>
      </c>
      <c r="D120" s="6">
        <v>59</v>
      </c>
      <c r="E120" s="7">
        <v>185.176029967483</v>
      </c>
      <c r="G120"/>
      <c r="H120"/>
    </row>
    <row r="121" spans="1:8" x14ac:dyDescent="0.2">
      <c r="A121" s="6">
        <v>15.9</v>
      </c>
      <c r="B121" s="6">
        <v>19.100000000000001</v>
      </c>
      <c r="C121" s="2" t="str">
        <f>CONCATENATE(TEXT(2*Table2[[#This Row],[Photon energy fr (eV)]]-Threshold,"0.0"),"–",TEXT(2*Table2[[#This Row],[Photon energy to (eV)]]-Threshold,"0.0"))</f>
        <v>7.2–13.6</v>
      </c>
      <c r="D121" s="6">
        <v>59</v>
      </c>
      <c r="E121" s="7">
        <v>-112.883428193962</v>
      </c>
      <c r="G121"/>
      <c r="H121"/>
    </row>
    <row r="122" spans="1:8" x14ac:dyDescent="0.2">
      <c r="A122" s="6">
        <v>14.3</v>
      </c>
      <c r="B122" s="6">
        <v>15.9</v>
      </c>
      <c r="C122" s="2" t="str">
        <f>CONCATENATE(TEXT(2*Table2[[#This Row],[Photon energy fr (eV)]]-Threshold,"0.0"),"–",TEXT(2*Table2[[#This Row],[Photon energy to (eV)]]-Threshold,"0.0"))</f>
        <v>4.0–7.2</v>
      </c>
      <c r="D122" s="6">
        <v>60</v>
      </c>
      <c r="E122" s="7">
        <v>192.32985030520899</v>
      </c>
      <c r="G122"/>
      <c r="H122"/>
    </row>
    <row r="123" spans="1:8" x14ac:dyDescent="0.2">
      <c r="A123" s="6">
        <v>15.9</v>
      </c>
      <c r="B123" s="6">
        <v>19.100000000000001</v>
      </c>
      <c r="C123" s="2" t="str">
        <f>CONCATENATE(TEXT(2*Table2[[#This Row],[Photon energy fr (eV)]]-Threshold,"0.0"),"–",TEXT(2*Table2[[#This Row],[Photon energy to (eV)]]-Threshold,"0.0"))</f>
        <v>7.2–13.6</v>
      </c>
      <c r="D123" s="6">
        <v>60</v>
      </c>
      <c r="E123" s="7">
        <v>-114.74210910556</v>
      </c>
      <c r="G123"/>
      <c r="H123"/>
    </row>
    <row r="124" spans="1:8" x14ac:dyDescent="0.2">
      <c r="A124" s="6">
        <v>14.3</v>
      </c>
      <c r="B124" s="6">
        <v>15.9</v>
      </c>
      <c r="C124" s="2" t="str">
        <f>CONCATENATE(TEXT(2*Table2[[#This Row],[Photon energy fr (eV)]]-Threshold,"0.0"),"–",TEXT(2*Table2[[#This Row],[Photon energy to (eV)]]-Threshold,"0.0"))</f>
        <v>4.0–7.2</v>
      </c>
      <c r="D124" s="6">
        <v>61</v>
      </c>
      <c r="E124" s="7">
        <v>198.36650279035999</v>
      </c>
      <c r="G124"/>
      <c r="H124"/>
    </row>
    <row r="125" spans="1:8" x14ac:dyDescent="0.2">
      <c r="A125" s="6">
        <v>15.9</v>
      </c>
      <c r="B125" s="6">
        <v>19.100000000000001</v>
      </c>
      <c r="C125" s="2" t="str">
        <f>CONCATENATE(TEXT(2*Table2[[#This Row],[Photon energy fr (eV)]]-Threshold,"0.0"),"–",TEXT(2*Table2[[#This Row],[Photon energy to (eV)]]-Threshold,"0.0"))</f>
        <v>7.2–13.6</v>
      </c>
      <c r="D125" s="6">
        <v>61</v>
      </c>
      <c r="E125" s="7">
        <v>-115.99267609066401</v>
      </c>
      <c r="G125"/>
      <c r="H125"/>
    </row>
    <row r="126" spans="1:8" x14ac:dyDescent="0.2">
      <c r="A126" s="6">
        <v>14.3</v>
      </c>
      <c r="B126" s="6">
        <v>15.9</v>
      </c>
      <c r="C126" s="2" t="str">
        <f>CONCATENATE(TEXT(2*Table2[[#This Row],[Photon energy fr (eV)]]-Threshold,"0.0"),"–",TEXT(2*Table2[[#This Row],[Photon energy to (eV)]]-Threshold,"0.0"))</f>
        <v>4.0–7.2</v>
      </c>
      <c r="D126" s="6">
        <v>62</v>
      </c>
      <c r="E126" s="7">
        <v>203.44499543176201</v>
      </c>
      <c r="G126"/>
      <c r="H126"/>
    </row>
    <row r="127" spans="1:8" x14ac:dyDescent="0.2">
      <c r="A127" s="6">
        <v>15.9</v>
      </c>
      <c r="B127" s="6">
        <v>19.100000000000001</v>
      </c>
      <c r="C127" s="2" t="str">
        <f>CONCATENATE(TEXT(2*Table2[[#This Row],[Photon energy fr (eV)]]-Threshold,"0.0"),"–",TEXT(2*Table2[[#This Row],[Photon energy to (eV)]]-Threshold,"0.0"))</f>
        <v>7.2–13.6</v>
      </c>
      <c r="D127" s="6">
        <v>62</v>
      </c>
      <c r="E127" s="7">
        <v>-116.731503876372</v>
      </c>
      <c r="G127"/>
      <c r="H127"/>
    </row>
    <row r="128" spans="1:8" x14ac:dyDescent="0.2">
      <c r="A128" s="6">
        <v>14.3</v>
      </c>
      <c r="B128" s="6">
        <v>15.9</v>
      </c>
      <c r="C128" s="2" t="str">
        <f>CONCATENATE(TEXT(2*Table2[[#This Row],[Photon energy fr (eV)]]-Threshold,"0.0"),"–",TEXT(2*Table2[[#This Row],[Photon energy to (eV)]]-Threshold,"0.0"))</f>
        <v>4.0–7.2</v>
      </c>
      <c r="D128" s="6">
        <v>63</v>
      </c>
      <c r="E128" s="7">
        <v>207.708045531381</v>
      </c>
      <c r="G128"/>
      <c r="H128"/>
    </row>
    <row r="129" spans="1:8" x14ac:dyDescent="0.2">
      <c r="A129" s="6">
        <v>15.9</v>
      </c>
      <c r="B129" s="6">
        <v>19.100000000000001</v>
      </c>
      <c r="C129" s="2" t="str">
        <f>CONCATENATE(TEXT(2*Table2[[#This Row],[Photon energy fr (eV)]]-Threshold,"0.0"),"–",TEXT(2*Table2[[#This Row],[Photon energy to (eV)]]-Threshold,"0.0"))</f>
        <v>7.2–13.6</v>
      </c>
      <c r="D129" s="6">
        <v>63</v>
      </c>
      <c r="E129" s="7">
        <v>-117.04615304870001</v>
      </c>
      <c r="G129"/>
      <c r="H129"/>
    </row>
    <row r="130" spans="1:8" x14ac:dyDescent="0.2">
      <c r="A130" s="6">
        <v>14.3</v>
      </c>
      <c r="B130" s="6">
        <v>15.9</v>
      </c>
      <c r="C130" s="2" t="str">
        <f>CONCATENATE(TEXT(2*Table2[[#This Row],[Photon energy fr (eV)]]-Threshold,"0.0"),"–",TEXT(2*Table2[[#This Row],[Photon energy to (eV)]]-Threshold,"0.0"))</f>
        <v>4.0–7.2</v>
      </c>
      <c r="D130" s="6">
        <v>64</v>
      </c>
      <c r="E130" s="7">
        <v>211.28054655190601</v>
      </c>
      <c r="G130"/>
      <c r="H130"/>
    </row>
    <row r="131" spans="1:8" x14ac:dyDescent="0.2">
      <c r="A131" s="6">
        <v>15.9</v>
      </c>
      <c r="B131" s="6">
        <v>19.100000000000001</v>
      </c>
      <c r="C131" s="2" t="str">
        <f>CONCATENATE(TEXT(2*Table2[[#This Row],[Photon energy fr (eV)]]-Threshold,"0.0"),"–",TEXT(2*Table2[[#This Row],[Photon energy to (eV)]]-Threshold,"0.0"))</f>
        <v>7.2–13.6</v>
      </c>
      <c r="D131" s="6">
        <v>64</v>
      </c>
      <c r="E131" s="7">
        <v>-117.014320791692</v>
      </c>
      <c r="G131"/>
      <c r="H131"/>
    </row>
    <row r="132" spans="1:8" x14ac:dyDescent="0.2">
      <c r="A132" s="6">
        <v>14.3</v>
      </c>
      <c r="B132" s="6">
        <v>15.9</v>
      </c>
      <c r="C132" s="2" t="str">
        <f>CONCATENATE(TEXT(2*Table2[[#This Row],[Photon energy fr (eV)]]-Threshold,"0.0"),"–",TEXT(2*Table2[[#This Row],[Photon energy to (eV)]]-Threshold,"0.0"))</f>
        <v>4.0–7.2</v>
      </c>
      <c r="D132" s="6">
        <v>65</v>
      </c>
      <c r="E132" s="7">
        <v>214.27006739863199</v>
      </c>
      <c r="G132"/>
      <c r="H132"/>
    </row>
    <row r="133" spans="1:8" x14ac:dyDescent="0.2">
      <c r="A133" s="6">
        <v>15.9</v>
      </c>
      <c r="B133" s="6">
        <v>19.100000000000001</v>
      </c>
      <c r="C133" s="2" t="str">
        <f>CONCATENATE(TEXT(2*Table2[[#This Row],[Photon energy fr (eV)]]-Threshold,"0.0"),"–",TEXT(2*Table2[[#This Row],[Photon energy to (eV)]]-Threshold,"0.0"))</f>
        <v>7.2–13.6</v>
      </c>
      <c r="D133" s="6">
        <v>65</v>
      </c>
      <c r="E133" s="7">
        <v>-116.703866898288</v>
      </c>
      <c r="G133"/>
      <c r="H133"/>
    </row>
    <row r="134" spans="1:8" x14ac:dyDescent="0.2">
      <c r="A134" s="6">
        <v>14.3</v>
      </c>
      <c r="B134" s="6">
        <v>15.9</v>
      </c>
      <c r="C134" s="2" t="str">
        <f>CONCATENATE(TEXT(2*Table2[[#This Row],[Photon energy fr (eV)]]-Threshold,"0.0"),"–",TEXT(2*Table2[[#This Row],[Photon energy to (eV)]]-Threshold,"0.0"))</f>
        <v>4.0–7.2</v>
      </c>
      <c r="D134" s="6">
        <v>66</v>
      </c>
      <c r="E134" s="7">
        <v>216.768341833763</v>
      </c>
      <c r="G134"/>
      <c r="H134"/>
    </row>
    <row r="135" spans="1:8" x14ac:dyDescent="0.2">
      <c r="A135" s="6">
        <v>15.9</v>
      </c>
      <c r="B135" s="6">
        <v>19.100000000000001</v>
      </c>
      <c r="C135" s="2" t="str">
        <f>CONCATENATE(TEXT(2*Table2[[#This Row],[Photon energy fr (eV)]]-Threshold,"0.0"),"–",TEXT(2*Table2[[#This Row],[Photon energy to (eV)]]-Threshold,"0.0"))</f>
        <v>7.2–13.6</v>
      </c>
      <c r="D135" s="6">
        <v>66</v>
      </c>
      <c r="E135" s="7">
        <v>-116.173397826152</v>
      </c>
      <c r="G135"/>
      <c r="H135"/>
    </row>
    <row r="136" spans="1:8" x14ac:dyDescent="0.2">
      <c r="A136" s="6">
        <v>14.3</v>
      </c>
      <c r="B136" s="6">
        <v>15.9</v>
      </c>
      <c r="C136" s="2" t="str">
        <f>CONCATENATE(TEXT(2*Table2[[#This Row],[Photon energy fr (eV)]]-Threshold,"0.0"),"–",TEXT(2*Table2[[#This Row],[Photon energy to (eV)]]-Threshold,"0.0"))</f>
        <v>4.0–7.2</v>
      </c>
      <c r="D136" s="6">
        <v>67</v>
      </c>
      <c r="E136" s="7">
        <v>218.85313630812499</v>
      </c>
      <c r="G136"/>
      <c r="H136"/>
    </row>
    <row r="137" spans="1:8" x14ac:dyDescent="0.2">
      <c r="A137" s="6">
        <v>15.9</v>
      </c>
      <c r="B137" s="6">
        <v>19.100000000000001</v>
      </c>
      <c r="C137" s="2" t="str">
        <f>CONCATENATE(TEXT(2*Table2[[#This Row],[Photon energy fr (eV)]]-Threshold,"0.0"),"–",TEXT(2*Table2[[#This Row],[Photon energy to (eV)]]-Threshold,"0.0"))</f>
        <v>7.2–13.6</v>
      </c>
      <c r="D137" s="6">
        <v>67</v>
      </c>
      <c r="E137" s="7">
        <v>-115.473102492981</v>
      </c>
      <c r="G137"/>
      <c r="H137"/>
    </row>
    <row r="138" spans="1:8" x14ac:dyDescent="0.2">
      <c r="A138" s="6">
        <v>14.3</v>
      </c>
      <c r="B138" s="6">
        <v>15.9</v>
      </c>
      <c r="C138" s="2" t="str">
        <f>CONCATENATE(TEXT(2*Table2[[#This Row],[Photon energy fr (eV)]]-Threshold,"0.0"),"–",TEXT(2*Table2[[#This Row],[Photon energy to (eV)]]-Threshold,"0.0"))</f>
        <v>4.0–7.2</v>
      </c>
      <c r="D138" s="6">
        <v>68</v>
      </c>
      <c r="E138" s="7">
        <v>220.590161958609</v>
      </c>
      <c r="G138"/>
      <c r="H138"/>
    </row>
    <row r="139" spans="1:8" x14ac:dyDescent="0.2">
      <c r="A139" s="6">
        <v>15.9</v>
      </c>
      <c r="B139" s="6">
        <v>19.100000000000001</v>
      </c>
      <c r="C139" s="2" t="str">
        <f>CONCATENATE(TEXT(2*Table2[[#This Row],[Photon energy fr (eV)]]-Threshold,"0.0"),"–",TEXT(2*Table2[[#This Row],[Photon energy to (eV)]]-Threshold,"0.0"))</f>
        <v>7.2–13.6</v>
      </c>
      <c r="D139" s="6">
        <v>68</v>
      </c>
      <c r="E139" s="7">
        <v>-114.645668488845</v>
      </c>
      <c r="G139"/>
      <c r="H139"/>
    </row>
    <row r="140" spans="1:8" x14ac:dyDescent="0.2">
      <c r="A140" s="6">
        <v>14.3</v>
      </c>
      <c r="B140" s="6">
        <v>15.9</v>
      </c>
      <c r="C140" s="2" t="str">
        <f>CONCATENATE(TEXT(2*Table2[[#This Row],[Photon energy fr (eV)]]-Threshold,"0.0"),"–",TEXT(2*Table2[[#This Row],[Photon energy to (eV)]]-Threshold,"0.0"))</f>
        <v>4.0–7.2</v>
      </c>
      <c r="D140" s="6">
        <v>69</v>
      </c>
      <c r="E140" s="7">
        <v>222.03486412753799</v>
      </c>
      <c r="G140"/>
      <c r="H140"/>
    </row>
    <row r="141" spans="1:8" x14ac:dyDescent="0.2">
      <c r="A141" s="6">
        <v>15.9</v>
      </c>
      <c r="B141" s="6">
        <v>19.100000000000001</v>
      </c>
      <c r="C141" s="2" t="str">
        <f>CONCATENATE(TEXT(2*Table2[[#This Row],[Photon energy fr (eV)]]-Threshold,"0.0"),"–",TEXT(2*Table2[[#This Row],[Photon energy to (eV)]]-Threshold,"0.0"))</f>
        <v>7.2–13.6</v>
      </c>
      <c r="D141" s="6">
        <v>69</v>
      </c>
      <c r="E141" s="7">
        <v>-113.727188344506</v>
      </c>
      <c r="G141"/>
      <c r="H141"/>
    </row>
    <row r="142" spans="1:8" x14ac:dyDescent="0.2">
      <c r="A142" s="6">
        <v>14.3</v>
      </c>
      <c r="B142" s="6">
        <v>15.9</v>
      </c>
      <c r="C142" s="2" t="str">
        <f>CONCATENATE(TEXT(2*Table2[[#This Row],[Photon energy fr (eV)]]-Threshold,"0.0"),"–",TEXT(2*Table2[[#This Row],[Photon energy to (eV)]]-Threshold,"0.0"))</f>
        <v>4.0–7.2</v>
      </c>
      <c r="D142" s="6">
        <v>70</v>
      </c>
      <c r="E142" s="7">
        <v>223.234018863079</v>
      </c>
      <c r="G142"/>
      <c r="H142"/>
    </row>
    <row r="143" spans="1:8" x14ac:dyDescent="0.2">
      <c r="A143" s="6">
        <v>15.9</v>
      </c>
      <c r="B143" s="6">
        <v>19.100000000000001</v>
      </c>
      <c r="C143" s="2" t="str">
        <f>CONCATENATE(TEXT(2*Table2[[#This Row],[Photon energy fr (eV)]]-Threshold,"0.0"),"–",TEXT(2*Table2[[#This Row],[Photon energy to (eV)]]-Threshold,"0.0"))</f>
        <v>7.2–13.6</v>
      </c>
      <c r="D143" s="6">
        <v>70</v>
      </c>
      <c r="E143" s="7">
        <v>-112.748011734889</v>
      </c>
      <c r="G143"/>
      <c r="H143"/>
    </row>
    <row r="144" spans="1:8" x14ac:dyDescent="0.2">
      <c r="A144" s="6">
        <v>14.3</v>
      </c>
      <c r="B144" s="6">
        <v>15.9</v>
      </c>
      <c r="C144" s="2" t="str">
        <f>CONCATENATE(TEXT(2*Table2[[#This Row],[Photon energy fr (eV)]]-Threshold,"0.0"),"–",TEXT(2*Table2[[#This Row],[Photon energy to (eV)]]-Threshold,"0.0"))</f>
        <v>4.0–7.2</v>
      </c>
      <c r="D144" s="6">
        <v>71</v>
      </c>
      <c r="E144" s="7">
        <v>224.22711814078701</v>
      </c>
      <c r="G144"/>
      <c r="H144"/>
    </row>
    <row r="145" spans="1:8" x14ac:dyDescent="0.2">
      <c r="A145" s="6">
        <v>15.9</v>
      </c>
      <c r="B145" s="6">
        <v>19.100000000000001</v>
      </c>
      <c r="C145" s="2" t="str">
        <f>CONCATENATE(TEXT(2*Table2[[#This Row],[Photon energy fr (eV)]]-Threshold,"0.0"),"–",TEXT(2*Table2[[#This Row],[Photon energy to (eV)]]-Threshold,"0.0"))</f>
        <v>7.2–13.6</v>
      </c>
      <c r="D145" s="6">
        <v>71</v>
      </c>
      <c r="E145" s="7">
        <v>-111.733524822898</v>
      </c>
      <c r="G145"/>
      <c r="H145"/>
    </row>
    <row r="146" spans="1:8" x14ac:dyDescent="0.2">
      <c r="A146" s="6">
        <v>14.3</v>
      </c>
      <c r="B146" s="6">
        <v>15.9</v>
      </c>
      <c r="C146" s="2" t="str">
        <f>CONCATENATE(TEXT(2*Table2[[#This Row],[Photon energy fr (eV)]]-Threshold,"0.0"),"–",TEXT(2*Table2[[#This Row],[Photon energy to (eV)]]-Threshold,"0.0"))</f>
        <v>4.0–7.2</v>
      </c>
      <c r="D146" s="6">
        <v>72</v>
      </c>
      <c r="E146" s="7">
        <v>225.04755215971599</v>
      </c>
      <c r="G146"/>
      <c r="H146"/>
    </row>
    <row r="147" spans="1:8" x14ac:dyDescent="0.2">
      <c r="A147" s="6">
        <v>15.9</v>
      </c>
      <c r="B147" s="6">
        <v>19.100000000000001</v>
      </c>
      <c r="C147" s="2" t="str">
        <f>CONCATENATE(TEXT(2*Table2[[#This Row],[Photon energy fr (eV)]]-Threshold,"0.0"),"–",TEXT(2*Table2[[#This Row],[Photon energy to (eV)]]-Threshold,"0.0"))</f>
        <v>7.2–13.6</v>
      </c>
      <c r="D147" s="6">
        <v>72</v>
      </c>
      <c r="E147" s="7">
        <v>-110.704851287938</v>
      </c>
      <c r="G147"/>
      <c r="H147"/>
    </row>
    <row r="148" spans="1:8" x14ac:dyDescent="0.2">
      <c r="A148" s="6">
        <v>14.3</v>
      </c>
      <c r="B148" s="6">
        <v>15.9</v>
      </c>
      <c r="C148" s="2" t="str">
        <f>CONCATENATE(TEXT(2*Table2[[#This Row],[Photon energy fr (eV)]]-Threshold,"0.0"),"–",TEXT(2*Table2[[#This Row],[Photon energy to (eV)]]-Threshold,"0.0"))</f>
        <v>4.0–7.2</v>
      </c>
      <c r="D148" s="6">
        <v>73</v>
      </c>
      <c r="E148" s="7">
        <v>225.72360920716699</v>
      </c>
      <c r="G148"/>
      <c r="H148"/>
    </row>
    <row r="149" spans="1:8" x14ac:dyDescent="0.2">
      <c r="A149" s="6">
        <v>15.9</v>
      </c>
      <c r="B149" s="6">
        <v>19.100000000000001</v>
      </c>
      <c r="C149" s="2" t="str">
        <f>CONCATENATE(TEXT(2*Table2[[#This Row],[Photon energy fr (eV)]]-Threshold,"0.0"),"–",TEXT(2*Table2[[#This Row],[Photon energy to (eV)]]-Threshold,"0.0"))</f>
        <v>7.2–13.6</v>
      </c>
      <c r="D149" s="6">
        <v>73</v>
      </c>
      <c r="E149" s="7">
        <v>-109.67947632551</v>
      </c>
      <c r="G149"/>
      <c r="H149"/>
    </row>
    <row r="150" spans="1:8" x14ac:dyDescent="0.2">
      <c r="A150" s="6">
        <v>14.3</v>
      </c>
      <c r="B150" s="6">
        <v>15.9</v>
      </c>
      <c r="C150" s="2" t="str">
        <f>CONCATENATE(TEXT(2*Table2[[#This Row],[Photon energy fr (eV)]]-Threshold,"0.0"),"–",TEXT(2*Table2[[#This Row],[Photon energy to (eV)]]-Threshold,"0.0"))</f>
        <v>4.0–7.2</v>
      </c>
      <c r="D150" s="6">
        <v>74</v>
      </c>
      <c r="E150" s="7">
        <v>226.27931800255999</v>
      </c>
      <c r="G150"/>
      <c r="H150"/>
    </row>
    <row r="151" spans="1:8" x14ac:dyDescent="0.2">
      <c r="A151" s="6">
        <v>15.9</v>
      </c>
      <c r="B151" s="6">
        <v>19.100000000000001</v>
      </c>
      <c r="C151" s="2" t="str">
        <f>CONCATENATE(TEXT(2*Table2[[#This Row],[Photon energy fr (eV)]]-Threshold,"0.0"),"–",TEXT(2*Table2[[#This Row],[Photon energy to (eV)]]-Threshold,"0.0"))</f>
        <v>7.2–13.6</v>
      </c>
      <c r="D151" s="6">
        <v>74</v>
      </c>
      <c r="E151" s="7">
        <v>-108.671798178221</v>
      </c>
      <c r="G151"/>
      <c r="H151"/>
    </row>
    <row r="152" spans="1:8" x14ac:dyDescent="0.2">
      <c r="A152" s="6">
        <v>14.3</v>
      </c>
      <c r="B152" s="6">
        <v>15.9</v>
      </c>
      <c r="C152" s="2" t="str">
        <f>CONCATENATE(TEXT(2*Table2[[#This Row],[Photon energy fr (eV)]]-Threshold,"0.0"),"–",TEXT(2*Table2[[#This Row],[Photon energy to (eV)]]-Threshold,"0.0"))</f>
        <v>4.0–7.2</v>
      </c>
      <c r="D152" s="6">
        <v>75</v>
      </c>
      <c r="E152" s="7">
        <v>226.73515802887599</v>
      </c>
      <c r="G152"/>
      <c r="H152"/>
    </row>
    <row r="153" spans="1:8" x14ac:dyDescent="0.2">
      <c r="A153" s="6">
        <v>15.9</v>
      </c>
      <c r="B153" s="6">
        <v>19.100000000000001</v>
      </c>
      <c r="C153" s="2" t="str">
        <f>CONCATENATE(TEXT(2*Table2[[#This Row],[Photon energy fr (eV)]]-Threshold,"0.0"),"–",TEXT(2*Table2[[#This Row],[Photon energy to (eV)]]-Threshold,"0.0"))</f>
        <v>7.2–13.6</v>
      </c>
      <c r="D153" s="6">
        <v>75</v>
      </c>
      <c r="E153" s="7">
        <v>-107.693613290408</v>
      </c>
      <c r="G153"/>
      <c r="H153"/>
    </row>
    <row r="154" spans="1:8" x14ac:dyDescent="0.2">
      <c r="A154" s="6">
        <v>14.3</v>
      </c>
      <c r="B154" s="6">
        <v>15.9</v>
      </c>
      <c r="C154" s="2" t="str">
        <f>CONCATENATE(TEXT(2*Table2[[#This Row],[Photon energy fr (eV)]]-Threshold,"0.0"),"–",TEXT(2*Table2[[#This Row],[Photon energy to (eV)]]-Threshold,"0.0"))</f>
        <v>4.0–7.2</v>
      </c>
      <c r="D154" s="6">
        <v>76</v>
      </c>
      <c r="E154" s="7">
        <v>227.10866248828901</v>
      </c>
      <c r="G154"/>
      <c r="H154"/>
    </row>
    <row r="155" spans="1:8" x14ac:dyDescent="0.2">
      <c r="A155" s="6">
        <v>15.9</v>
      </c>
      <c r="B155" s="6">
        <v>19.100000000000001</v>
      </c>
      <c r="C155" s="2" t="str">
        <f>CONCATENATE(TEXT(2*Table2[[#This Row],[Photon energy fr (eV)]]-Threshold,"0.0"),"–",TEXT(2*Table2[[#This Row],[Photon energy to (eV)]]-Threshold,"0.0"))</f>
        <v>7.2–13.6</v>
      </c>
      <c r="D155" s="6">
        <v>76</v>
      </c>
      <c r="E155" s="7">
        <v>-106.754541930687</v>
      </c>
      <c r="G155"/>
      <c r="H155"/>
    </row>
    <row r="156" spans="1:8" x14ac:dyDescent="0.2">
      <c r="A156" s="6">
        <v>14.3</v>
      </c>
      <c r="B156" s="6">
        <v>15.9</v>
      </c>
      <c r="C156" s="2" t="str">
        <f>CONCATENATE(TEXT(2*Table2[[#This Row],[Photon energy fr (eV)]]-Threshold,"0.0"),"–",TEXT(2*Table2[[#This Row],[Photon energy to (eV)]]-Threshold,"0.0"))</f>
        <v>4.0–7.2</v>
      </c>
      <c r="D156" s="6">
        <v>77</v>
      </c>
      <c r="E156" s="7">
        <v>227.41493763936799</v>
      </c>
      <c r="G156"/>
      <c r="H156"/>
    </row>
    <row r="157" spans="1:8" x14ac:dyDescent="0.2">
      <c r="A157" s="6">
        <v>15.9</v>
      </c>
      <c r="B157" s="6">
        <v>19.100000000000001</v>
      </c>
      <c r="C157" s="2" t="str">
        <f>CONCATENATE(TEXT(2*Table2[[#This Row],[Photon energy fr (eV)]]-Threshold,"0.0"),"–",TEXT(2*Table2[[#This Row],[Photon energy to (eV)]]-Threshold,"0.0"))</f>
        <v>7.2–13.6</v>
      </c>
      <c r="D157" s="6">
        <v>77</v>
      </c>
      <c r="E157" s="7">
        <v>-105.862401633999</v>
      </c>
      <c r="G157"/>
      <c r="H157"/>
    </row>
    <row r="158" spans="1:8" x14ac:dyDescent="0.2">
      <c r="A158" s="6">
        <v>14.3</v>
      </c>
      <c r="B158" s="6">
        <v>15.9</v>
      </c>
      <c r="C158" s="2" t="str">
        <f>CONCATENATE(TEXT(2*Table2[[#This Row],[Photon energy fr (eV)]]-Threshold,"0.0"),"–",TEXT(2*Table2[[#This Row],[Photon energy to (eV)]]-Threshold,"0.0"))</f>
        <v>4.0–7.2</v>
      </c>
      <c r="D158" s="6">
        <v>78</v>
      </c>
      <c r="E158" s="7">
        <v>227.66712262551499</v>
      </c>
      <c r="G158"/>
      <c r="H158"/>
    </row>
    <row r="159" spans="1:8" x14ac:dyDescent="0.2">
      <c r="A159" s="6">
        <v>15.9</v>
      </c>
      <c r="B159" s="6">
        <v>19.100000000000001</v>
      </c>
      <c r="C159" s="2" t="str">
        <f>CONCATENATE(TEXT(2*Table2[[#This Row],[Photon energy fr (eV)]]-Threshold,"0.0"),"–",TEXT(2*Table2[[#This Row],[Photon energy to (eV)]]-Threshold,"0.0"))</f>
        <v>7.2–13.6</v>
      </c>
      <c r="D159" s="6">
        <v>78</v>
      </c>
      <c r="E159" s="7">
        <v>-105.023536479108</v>
      </c>
      <c r="G159"/>
      <c r="H159"/>
    </row>
    <row r="160" spans="1:8" x14ac:dyDescent="0.2">
      <c r="A160" s="6">
        <v>14.3</v>
      </c>
      <c r="B160" s="6">
        <v>15.9</v>
      </c>
      <c r="C160" s="2" t="str">
        <f>CONCATENATE(TEXT(2*Table2[[#This Row],[Photon energy fr (eV)]]-Threshold,"0.0"),"–",TEXT(2*Table2[[#This Row],[Photon energy to (eV)]]-Threshold,"0.0"))</f>
        <v>4.0–7.2</v>
      </c>
      <c r="D160" s="6">
        <v>79</v>
      </c>
      <c r="E160" s="7">
        <v>227.876816979084</v>
      </c>
      <c r="G160"/>
      <c r="H160"/>
    </row>
    <row r="161" spans="1:8" x14ac:dyDescent="0.2">
      <c r="A161" s="6">
        <v>15.9</v>
      </c>
      <c r="B161" s="6">
        <v>19.100000000000001</v>
      </c>
      <c r="C161" s="2" t="str">
        <f>CONCATENATE(TEXT(2*Table2[[#This Row],[Photon energy fr (eV)]]-Threshold,"0.0"),"–",TEXT(2*Table2[[#This Row],[Photon energy to (eV)]]-Threshold,"0.0"))</f>
        <v>7.2–13.6</v>
      </c>
      <c r="D161" s="6">
        <v>79</v>
      </c>
      <c r="E161" s="7">
        <v>-104.243111475525</v>
      </c>
      <c r="G161"/>
      <c r="H161"/>
    </row>
    <row r="162" spans="1:8" x14ac:dyDescent="0.2">
      <c r="A162" s="6">
        <v>14.3</v>
      </c>
      <c r="B162" s="6">
        <v>15.9</v>
      </c>
      <c r="C162" s="2" t="str">
        <f>CONCATENATE(TEXT(2*Table2[[#This Row],[Photon energy fr (eV)]]-Threshold,"0.0"),"–",TEXT(2*Table2[[#This Row],[Photon energy to (eV)]]-Threshold,"0.0"))</f>
        <v>4.0–7.2</v>
      </c>
      <c r="D162" s="6">
        <v>80</v>
      </c>
      <c r="E162" s="7">
        <v>228.054511451878</v>
      </c>
      <c r="G162"/>
      <c r="H162"/>
    </row>
    <row r="163" spans="1:8" x14ac:dyDescent="0.2">
      <c r="A163" s="6">
        <v>15.9</v>
      </c>
      <c r="B163" s="6">
        <v>19.100000000000001</v>
      </c>
      <c r="C163" s="2" t="str">
        <f>CONCATENATE(TEXT(2*Table2[[#This Row],[Photon energy fr (eV)]]-Threshold,"0.0"),"–",TEXT(2*Table2[[#This Row],[Photon energy to (eV)]]-Threshold,"0.0"))</f>
        <v>7.2–13.6</v>
      </c>
      <c r="D163" s="6">
        <v>80</v>
      </c>
      <c r="E163" s="7">
        <v>-103.525383931783</v>
      </c>
      <c r="G163"/>
      <c r="H163"/>
    </row>
    <row r="164" spans="1:8" x14ac:dyDescent="0.2">
      <c r="A164" s="6">
        <v>14.3</v>
      </c>
      <c r="B164" s="6">
        <v>15.9</v>
      </c>
      <c r="C164" s="2" t="str">
        <f>CONCATENATE(TEXT(2*Table2[[#This Row],[Photon energy fr (eV)]]-Threshold,"0.0"),"–",TEXT(2*Table2[[#This Row],[Photon energy to (eV)]]-Threshold,"0.0"))</f>
        <v>4.0–7.2</v>
      </c>
      <c r="D164" s="6">
        <v>81</v>
      </c>
      <c r="E164" s="7">
        <v>228.21007740811001</v>
      </c>
      <c r="G164"/>
      <c r="H164"/>
    </row>
    <row r="165" spans="1:8" x14ac:dyDescent="0.2">
      <c r="A165" s="6">
        <v>15.9</v>
      </c>
      <c r="B165" s="6">
        <v>19.100000000000001</v>
      </c>
      <c r="C165" s="2" t="str">
        <f>CONCATENATE(TEXT(2*Table2[[#This Row],[Photon energy fr (eV)]]-Threshold,"0.0"),"–",TEXT(2*Table2[[#This Row],[Photon energy to (eV)]]-Threshold,"0.0"))</f>
        <v>7.2–13.6</v>
      </c>
      <c r="D165" s="6">
        <v>81</v>
      </c>
      <c r="E165" s="7">
        <v>-102.873969227476</v>
      </c>
      <c r="G165"/>
      <c r="H165"/>
    </row>
    <row r="166" spans="1:8" x14ac:dyDescent="0.2">
      <c r="A166" s="6">
        <v>14.3</v>
      </c>
      <c r="B166" s="6">
        <v>15.9</v>
      </c>
      <c r="C166" s="2" t="str">
        <f>CONCATENATE(TEXT(2*Table2[[#This Row],[Photon energy fr (eV)]]-Threshold,"0.0"),"–",TEXT(2*Table2[[#This Row],[Photon energy to (eV)]]-Threshold,"0.0"))</f>
        <v>4.0–7.2</v>
      </c>
      <c r="D166" s="6">
        <v>82</v>
      </c>
      <c r="E166" s="7">
        <v>228.35341410342301</v>
      </c>
      <c r="G166"/>
      <c r="H166"/>
    </row>
    <row r="167" spans="1:8" x14ac:dyDescent="0.2">
      <c r="A167" s="6">
        <v>15.9</v>
      </c>
      <c r="B167" s="6">
        <v>19.100000000000001</v>
      </c>
      <c r="C167" s="2" t="str">
        <f>CONCATENATE(TEXT(2*Table2[[#This Row],[Photon energy fr (eV)]]-Threshold,"0.0"),"–",TEXT(2*Table2[[#This Row],[Photon energy to (eV)]]-Threshold,"0.0"))</f>
        <v>7.2–13.6</v>
      </c>
      <c r="D167" s="6">
        <v>82</v>
      </c>
      <c r="E167" s="7">
        <v>-102.292130596158</v>
      </c>
      <c r="G167"/>
      <c r="H167"/>
    </row>
    <row r="168" spans="1:8" x14ac:dyDescent="0.2">
      <c r="A168" s="6">
        <v>14.3</v>
      </c>
      <c r="B168" s="6">
        <v>15.9</v>
      </c>
      <c r="C168" s="2" t="str">
        <f>CONCATENATE(TEXT(2*Table2[[#This Row],[Photon energy fr (eV)]]-Threshold,"0.0"),"–",TEXT(2*Table2[[#This Row],[Photon energy to (eV)]]-Threshold,"0.0"))</f>
        <v>4.0–7.2</v>
      </c>
      <c r="D168" s="6">
        <v>83</v>
      </c>
      <c r="E168" s="7">
        <v>228.495456317937</v>
      </c>
      <c r="G168"/>
      <c r="H168"/>
    </row>
    <row r="169" spans="1:8" x14ac:dyDescent="0.2">
      <c r="A169" s="6">
        <v>15.9</v>
      </c>
      <c r="B169" s="6">
        <v>19.100000000000001</v>
      </c>
      <c r="C169" s="2" t="str">
        <f>CONCATENATE(TEXT(2*Table2[[#This Row],[Photon energy fr (eV)]]-Threshold,"0.0"),"–",TEXT(2*Table2[[#This Row],[Photon energy to (eV)]]-Threshold,"0.0"))</f>
        <v>7.2–13.6</v>
      </c>
      <c r="D169" s="6">
        <v>83</v>
      </c>
      <c r="E169" s="7">
        <v>-101.783150908972</v>
      </c>
      <c r="G169"/>
      <c r="H169"/>
    </row>
    <row r="170" spans="1:8" x14ac:dyDescent="0.2">
      <c r="A170" s="6">
        <v>14.3</v>
      </c>
      <c r="B170" s="6">
        <v>15.9</v>
      </c>
      <c r="C170" s="2" t="str">
        <f>CONCATENATE(TEXT(2*Table2[[#This Row],[Photon energy fr (eV)]]-Threshold,"0.0"),"–",TEXT(2*Table2[[#This Row],[Photon energy to (eV)]]-Threshold,"0.0"))</f>
        <v>4.0–7.2</v>
      </c>
      <c r="D170" s="6">
        <v>84</v>
      </c>
      <c r="E170" s="7">
        <v>228.650004643339</v>
      </c>
      <c r="G170"/>
      <c r="H170"/>
    </row>
    <row r="171" spans="1:8" x14ac:dyDescent="0.2">
      <c r="A171" s="6">
        <v>15.9</v>
      </c>
      <c r="B171" s="6">
        <v>19.100000000000001</v>
      </c>
      <c r="C171" s="2" t="str">
        <f>CONCATENATE(TEXT(2*Table2[[#This Row],[Photon energy fr (eV)]]-Threshold,"0.0"),"–",TEXT(2*Table2[[#This Row],[Photon energy to (eV)]]-Threshold,"0.0"))</f>
        <v>7.2–13.6</v>
      </c>
      <c r="D171" s="6">
        <v>84</v>
      </c>
      <c r="E171" s="7">
        <v>-101.350915869242</v>
      </c>
      <c r="G171"/>
      <c r="H171"/>
    </row>
    <row r="172" spans="1:8" x14ac:dyDescent="0.2">
      <c r="A172" s="6">
        <v>14.3</v>
      </c>
      <c r="B172" s="6">
        <v>15.9</v>
      </c>
      <c r="C172" s="2" t="str">
        <f>CONCATENATE(TEXT(2*Table2[[#This Row],[Photon energy fr (eV)]]-Threshold,"0.0"),"–",TEXT(2*Table2[[#This Row],[Photon energy to (eV)]]-Threshold,"0.0"))</f>
        <v>4.0–7.2</v>
      </c>
      <c r="D172" s="6">
        <v>85</v>
      </c>
      <c r="E172" s="7">
        <v>228.83756932581599</v>
      </c>
      <c r="G172"/>
      <c r="H172"/>
    </row>
    <row r="173" spans="1:8" x14ac:dyDescent="0.2">
      <c r="A173" s="6">
        <v>15.9</v>
      </c>
      <c r="B173" s="6">
        <v>19.100000000000001</v>
      </c>
      <c r="C173" s="2" t="str">
        <f>CONCATENATE(TEXT(2*Table2[[#This Row],[Photon energy fr (eV)]]-Threshold,"0.0"),"–",TEXT(2*Table2[[#This Row],[Photon energy to (eV)]]-Threshold,"0.0"))</f>
        <v>7.2–13.6</v>
      </c>
      <c r="D173" s="6">
        <v>85</v>
      </c>
      <c r="E173" s="7">
        <v>-101.00103821327799</v>
      </c>
      <c r="G173"/>
      <c r="H173"/>
    </row>
    <row r="174" spans="1:8" x14ac:dyDescent="0.2">
      <c r="A174" s="6">
        <v>14.3</v>
      </c>
      <c r="B174" s="6">
        <v>15.9</v>
      </c>
      <c r="C174" s="2" t="str">
        <f>CONCATENATE(TEXT(2*Table2[[#This Row],[Photon energy fr (eV)]]-Threshold,"0.0"),"–",TEXT(2*Table2[[#This Row],[Photon energy to (eV)]]-Threshold,"0.0"))</f>
        <v>4.0–7.2</v>
      </c>
      <c r="D174" s="6">
        <v>86</v>
      </c>
      <c r="E174" s="7">
        <v>229.09478342516101</v>
      </c>
      <c r="G174"/>
      <c r="H174"/>
    </row>
    <row r="175" spans="1:8" x14ac:dyDescent="0.2">
      <c r="A175" s="6">
        <v>15.9</v>
      </c>
      <c r="B175" s="6">
        <v>19.100000000000001</v>
      </c>
      <c r="C175" s="2" t="str">
        <f>CONCATENATE(TEXT(2*Table2[[#This Row],[Photon energy fr (eV)]]-Threshold,"0.0"),"–",TEXT(2*Table2[[#This Row],[Photon energy to (eV)]]-Threshold,"0.0"))</f>
        <v>7.2–13.6</v>
      </c>
      <c r="D175" s="6">
        <v>86</v>
      </c>
      <c r="E175" s="7">
        <v>-100.743501420802</v>
      </c>
      <c r="G175"/>
      <c r="H175"/>
    </row>
    <row r="176" spans="1:8" x14ac:dyDescent="0.2">
      <c r="A176" s="6">
        <v>14.3</v>
      </c>
      <c r="B176" s="6">
        <v>15.9</v>
      </c>
      <c r="C176" s="2" t="str">
        <f>CONCATENATE(TEXT(2*Table2[[#This Row],[Photon energy fr (eV)]]-Threshold,"0.0"),"–",TEXT(2*Table2[[#This Row],[Photon energy to (eV)]]-Threshold,"0.0"))</f>
        <v>4.0–7.2</v>
      </c>
      <c r="D176" s="6">
        <v>87</v>
      </c>
      <c r="E176" s="7">
        <v>229.50237169325399</v>
      </c>
      <c r="G176"/>
      <c r="H176"/>
    </row>
    <row r="177" spans="1:8" x14ac:dyDescent="0.2">
      <c r="A177" s="6">
        <v>15.9</v>
      </c>
      <c r="B177" s="6">
        <v>19.100000000000001</v>
      </c>
      <c r="C177" s="2" t="str">
        <f>CONCATENATE(TEXT(2*Table2[[#This Row],[Photon energy fr (eV)]]-Threshold,"0.0"),"–",TEXT(2*Table2[[#This Row],[Photon energy to (eV)]]-Threshold,"0.0"))</f>
        <v>7.2–13.6</v>
      </c>
      <c r="D177" s="6">
        <v>87</v>
      </c>
      <c r="E177" s="7">
        <v>-100.600382920306</v>
      </c>
      <c r="G177"/>
      <c r="H177"/>
    </row>
    <row r="178" spans="1:8" x14ac:dyDescent="0.2">
      <c r="A178" s="6">
        <v>14.3</v>
      </c>
      <c r="B178" s="6">
        <v>15.9</v>
      </c>
      <c r="C178" s="2" t="str">
        <f>CONCATENATE(TEXT(2*Table2[[#This Row],[Photon energy fr (eV)]]-Threshold,"0.0"),"–",TEXT(2*Table2[[#This Row],[Photon energy to (eV)]]-Threshold,"0.0"))</f>
        <v>4.0–7.2</v>
      </c>
      <c r="D178" s="6">
        <v>88</v>
      </c>
      <c r="E178" s="7">
        <v>230.29625223610199</v>
      </c>
      <c r="G178"/>
      <c r="H178"/>
    </row>
    <row r="179" spans="1:8" x14ac:dyDescent="0.2">
      <c r="A179" s="6">
        <v>15.9</v>
      </c>
      <c r="B179" s="6">
        <v>19.100000000000001</v>
      </c>
      <c r="C179" s="2" t="str">
        <f>CONCATENATE(TEXT(2*Table2[[#This Row],[Photon energy fr (eV)]]-Threshold,"0.0"),"–",TEXT(2*Table2[[#This Row],[Photon energy to (eV)]]-Threshold,"0.0"))</f>
        <v>7.2–13.6</v>
      </c>
      <c r="D179" s="6">
        <v>88</v>
      </c>
      <c r="E179" s="7">
        <v>-100.63627845638401</v>
      </c>
      <c r="G179"/>
      <c r="H179"/>
    </row>
    <row r="180" spans="1:8" x14ac:dyDescent="0.2">
      <c r="A180" s="6">
        <v>14.3</v>
      </c>
      <c r="B180" s="6">
        <v>15.9</v>
      </c>
      <c r="C180" s="2" t="str">
        <f>CONCATENATE(TEXT(2*Table2[[#This Row],[Photon energy fr (eV)]]-Threshold,"0.0"),"–",TEXT(2*Table2[[#This Row],[Photon energy to (eV)]]-Threshold,"0.0"))</f>
        <v>4.0–7.2</v>
      </c>
      <c r="D180" s="6">
        <v>89</v>
      </c>
      <c r="E180" s="7">
        <v>232.63612873621699</v>
      </c>
      <c r="G180"/>
      <c r="H180"/>
    </row>
    <row r="181" spans="1:8" x14ac:dyDescent="0.2">
      <c r="A181" s="6">
        <v>15.9</v>
      </c>
      <c r="B181" s="6">
        <v>19.100000000000001</v>
      </c>
      <c r="C181" s="2" t="str">
        <f>CONCATENATE(TEXT(2*Table2[[#This Row],[Photon energy fr (eV)]]-Threshold,"0.0"),"–",TEXT(2*Table2[[#This Row],[Photon energy to (eV)]]-Threshold,"0.0"))</f>
        <v>7.2–13.6</v>
      </c>
      <c r="D181" s="6">
        <v>89</v>
      </c>
      <c r="E181" s="7">
        <v>-101.16665331656201</v>
      </c>
      <c r="G181"/>
      <c r="H181"/>
    </row>
    <row r="182" spans="1:8" x14ac:dyDescent="0.2">
      <c r="A182" s="6">
        <v>14.3</v>
      </c>
      <c r="B182" s="6">
        <v>15.9</v>
      </c>
      <c r="C182" s="2" t="str">
        <f>CONCATENATE(TEXT(2*Table2[[#This Row],[Photon energy fr (eV)]]-Threshold,"0.0"),"–",TEXT(2*Table2[[#This Row],[Photon energy to (eV)]]-Threshold,"0.0"))</f>
        <v>4.0–7.2</v>
      </c>
      <c r="D182" s="6">
        <v>91</v>
      </c>
      <c r="E182" s="7">
        <v>223.10895984661201</v>
      </c>
      <c r="G182"/>
      <c r="H182"/>
    </row>
    <row r="183" spans="1:8" x14ac:dyDescent="0.2">
      <c r="A183" s="6">
        <v>15.9</v>
      </c>
      <c r="B183" s="6">
        <v>19.100000000000001</v>
      </c>
      <c r="C183" s="2" t="str">
        <f>CONCATENATE(TEXT(2*Table2[[#This Row],[Photon energy fr (eV)]]-Threshold,"0.0"),"–",TEXT(2*Table2[[#This Row],[Photon energy to (eV)]]-Threshold,"0.0"))</f>
        <v>7.2–13.6</v>
      </c>
      <c r="D183" s="6">
        <v>91</v>
      </c>
      <c r="E183" s="7">
        <v>-98.513738357574795</v>
      </c>
      <c r="G183"/>
      <c r="H183"/>
    </row>
    <row r="184" spans="1:8" x14ac:dyDescent="0.2">
      <c r="A184" s="6">
        <v>14.3</v>
      </c>
      <c r="B184" s="6">
        <v>15.9</v>
      </c>
      <c r="C184" s="2" t="str">
        <f>CONCATENATE(TEXT(2*Table2[[#This Row],[Photon energy fr (eV)]]-Threshold,"0.0"),"–",TEXT(2*Table2[[#This Row],[Photon energy to (eV)]]-Threshold,"0.0"))</f>
        <v>4.0–7.2</v>
      </c>
      <c r="D184" s="6">
        <v>92</v>
      </c>
      <c r="E184" s="7">
        <v>225.53426750500401</v>
      </c>
      <c r="G184"/>
      <c r="H184"/>
    </row>
    <row r="185" spans="1:8" x14ac:dyDescent="0.2">
      <c r="A185" s="6">
        <v>15.9</v>
      </c>
      <c r="B185" s="6">
        <v>19.100000000000001</v>
      </c>
      <c r="C185" s="2" t="str">
        <f>CONCATENATE(TEXT(2*Table2[[#This Row],[Photon energy fr (eV)]]-Threshold,"0.0"),"–",TEXT(2*Table2[[#This Row],[Photon energy to (eV)]]-Threshold,"0.0"))</f>
        <v>7.2–13.6</v>
      </c>
      <c r="D185" s="6">
        <v>92</v>
      </c>
      <c r="E185" s="7">
        <v>-99.305808879835695</v>
      </c>
      <c r="G185"/>
      <c r="H185"/>
    </row>
    <row r="186" spans="1:8" x14ac:dyDescent="0.2">
      <c r="A186" s="6">
        <v>14.3</v>
      </c>
      <c r="B186" s="6">
        <v>15.9</v>
      </c>
      <c r="C186" s="2" t="str">
        <f>CONCATENATE(TEXT(2*Table2[[#This Row],[Photon energy fr (eV)]]-Threshold,"0.0"),"–",TEXT(2*Table2[[#This Row],[Photon energy to (eV)]]-Threshold,"0.0"))</f>
        <v>4.0–7.2</v>
      </c>
      <c r="D186" s="6">
        <v>93</v>
      </c>
      <c r="E186" s="7">
        <v>226.32907909178999</v>
      </c>
      <c r="G186"/>
      <c r="H186"/>
    </row>
    <row r="187" spans="1:8" x14ac:dyDescent="0.2">
      <c r="A187" s="6">
        <v>15.9</v>
      </c>
      <c r="B187" s="6">
        <v>19.100000000000001</v>
      </c>
      <c r="C187" s="2" t="str">
        <f>CONCATENATE(TEXT(2*Table2[[#This Row],[Photon energy fr (eV)]]-Threshold,"0.0"),"–",TEXT(2*Table2[[#This Row],[Photon energy to (eV)]]-Threshold,"0.0"))</f>
        <v>7.2–13.6</v>
      </c>
      <c r="D187" s="6">
        <v>93</v>
      </c>
      <c r="E187" s="7">
        <v>-99.708733207945997</v>
      </c>
      <c r="G187"/>
      <c r="H187"/>
    </row>
    <row r="188" spans="1:8" x14ac:dyDescent="0.2">
      <c r="A188" s="6">
        <v>14.3</v>
      </c>
      <c r="B188" s="6">
        <v>15.9</v>
      </c>
      <c r="C188" s="2" t="str">
        <f>CONCATENATE(TEXT(2*Table2[[#This Row],[Photon energy fr (eV)]]-Threshold,"0.0"),"–",TEXT(2*Table2[[#This Row],[Photon energy to (eV)]]-Threshold,"0.0"))</f>
        <v>4.0–7.2</v>
      </c>
      <c r="D188" s="6">
        <v>94</v>
      </c>
      <c r="E188" s="7">
        <v>226.71619211787501</v>
      </c>
      <c r="G188"/>
      <c r="H188"/>
    </row>
    <row r="189" spans="1:8" x14ac:dyDescent="0.2">
      <c r="A189" s="6">
        <v>15.9</v>
      </c>
      <c r="B189" s="6">
        <v>19.100000000000001</v>
      </c>
      <c r="C189" s="2" t="str">
        <f>CONCATENATE(TEXT(2*Table2[[#This Row],[Photon energy fr (eV)]]-Threshold,"0.0"),"–",TEXT(2*Table2[[#This Row],[Photon energy to (eV)]]-Threshold,"0.0"))</f>
        <v>7.2–13.6</v>
      </c>
      <c r="D189" s="6">
        <v>94</v>
      </c>
      <c r="E189" s="7">
        <v>-100.069832972299</v>
      </c>
      <c r="G189"/>
      <c r="H189"/>
    </row>
    <row r="190" spans="1:8" x14ac:dyDescent="0.2">
      <c r="A190" s="6">
        <v>14.3</v>
      </c>
      <c r="B190" s="6">
        <v>15.9</v>
      </c>
      <c r="C190" s="2" t="str">
        <f>CONCATENATE(TEXT(2*Table2[[#This Row],[Photon energy fr (eV)]]-Threshold,"0.0"),"–",TEXT(2*Table2[[#This Row],[Photon energy to (eV)]]-Threshold,"0.0"))</f>
        <v>4.0–7.2</v>
      </c>
      <c r="D190" s="6">
        <v>95</v>
      </c>
      <c r="E190" s="7">
        <v>226.936085639059</v>
      </c>
      <c r="G190"/>
      <c r="H190"/>
    </row>
    <row r="191" spans="1:8" x14ac:dyDescent="0.2">
      <c r="A191" s="6">
        <v>15.9</v>
      </c>
      <c r="B191" s="6">
        <v>19.100000000000001</v>
      </c>
      <c r="C191" s="2" t="str">
        <f>CONCATENATE(TEXT(2*Table2[[#This Row],[Photon energy fr (eV)]]-Threshold,"0.0"),"–",TEXT(2*Table2[[#This Row],[Photon energy to (eV)]]-Threshold,"0.0"))</f>
        <v>7.2–13.6</v>
      </c>
      <c r="D191" s="6">
        <v>95</v>
      </c>
      <c r="E191" s="7">
        <v>-100.45701746874001</v>
      </c>
      <c r="G191"/>
      <c r="H191"/>
    </row>
    <row r="192" spans="1:8" x14ac:dyDescent="0.2">
      <c r="A192" s="6">
        <v>14.3</v>
      </c>
      <c r="B192" s="6">
        <v>15.9</v>
      </c>
      <c r="C192" s="2" t="str">
        <f>CONCATENATE(TEXT(2*Table2[[#This Row],[Photon energy fr (eV)]]-Threshold,"0.0"),"–",TEXT(2*Table2[[#This Row],[Photon energy to (eV)]]-Threshold,"0.0"))</f>
        <v>4.0–7.2</v>
      </c>
      <c r="D192" s="6">
        <v>96</v>
      </c>
      <c r="E192" s="7">
        <v>227.066822330235</v>
      </c>
      <c r="G192"/>
      <c r="H192"/>
    </row>
    <row r="193" spans="1:8" x14ac:dyDescent="0.2">
      <c r="A193" s="6">
        <v>15.9</v>
      </c>
      <c r="B193" s="6">
        <v>19.100000000000001</v>
      </c>
      <c r="C193" s="2" t="str">
        <f>CONCATENATE(TEXT(2*Table2[[#This Row],[Photon energy fr (eV)]]-Threshold,"0.0"),"–",TEXT(2*Table2[[#This Row],[Photon energy to (eV)]]-Threshold,"0.0"))</f>
        <v>7.2–13.6</v>
      </c>
      <c r="D193" s="6">
        <v>96</v>
      </c>
      <c r="E193" s="7">
        <v>-100.89237243966301</v>
      </c>
      <c r="G193"/>
      <c r="H193"/>
    </row>
    <row r="194" spans="1:8" x14ac:dyDescent="0.2">
      <c r="A194" s="6">
        <v>14.3</v>
      </c>
      <c r="B194" s="6">
        <v>15.9</v>
      </c>
      <c r="C194" s="2" t="str">
        <f>CONCATENATE(TEXT(2*Table2[[#This Row],[Photon energy fr (eV)]]-Threshold,"0.0"),"–",TEXT(2*Table2[[#This Row],[Photon energy to (eV)]]-Threshold,"0.0"))</f>
        <v>4.0–7.2</v>
      </c>
      <c r="D194" s="6">
        <v>97</v>
      </c>
      <c r="E194" s="7">
        <v>227.13981676898999</v>
      </c>
      <c r="G194"/>
      <c r="H194"/>
    </row>
    <row r="195" spans="1:8" x14ac:dyDescent="0.2">
      <c r="A195" s="6">
        <v>15.9</v>
      </c>
      <c r="B195" s="6">
        <v>19.100000000000001</v>
      </c>
      <c r="C195" s="2" t="str">
        <f>CONCATENATE(TEXT(2*Table2[[#This Row],[Photon energy fr (eV)]]-Threshold,"0.0"),"–",TEXT(2*Table2[[#This Row],[Photon energy to (eV)]]-Threshold,"0.0"))</f>
        <v>7.2–13.6</v>
      </c>
      <c r="D195" s="6">
        <v>97</v>
      </c>
      <c r="E195" s="7">
        <v>-101.38484047438</v>
      </c>
      <c r="G195"/>
      <c r="H195"/>
    </row>
    <row r="196" spans="1:8" x14ac:dyDescent="0.2">
      <c r="A196" s="6">
        <v>14.3</v>
      </c>
      <c r="B196" s="6">
        <v>15.9</v>
      </c>
      <c r="C196" s="2" t="str">
        <f>CONCATENATE(TEXT(2*Table2[[#This Row],[Photon energy fr (eV)]]-Threshold,"0.0"),"–",TEXT(2*Table2[[#This Row],[Photon energy to (eV)]]-Threshold,"0.0"))</f>
        <v>4.0–7.2</v>
      </c>
      <c r="D196" s="6">
        <v>98</v>
      </c>
      <c r="E196" s="7">
        <v>227.16857984387599</v>
      </c>
      <c r="G196"/>
      <c r="H196"/>
    </row>
    <row r="197" spans="1:8" x14ac:dyDescent="0.2">
      <c r="A197" s="6">
        <v>15.9</v>
      </c>
      <c r="B197" s="6">
        <v>19.100000000000001</v>
      </c>
      <c r="C197" s="2" t="str">
        <f>CONCATENATE(TEXT(2*Table2[[#This Row],[Photon energy fr (eV)]]-Threshold,"0.0"),"–",TEXT(2*Table2[[#This Row],[Photon energy to (eV)]]-Threshold,"0.0"))</f>
        <v>7.2–13.6</v>
      </c>
      <c r="D197" s="6">
        <v>98</v>
      </c>
      <c r="E197" s="7">
        <v>-101.93827194236501</v>
      </c>
      <c r="G197"/>
      <c r="H197"/>
    </row>
    <row r="198" spans="1:8" x14ac:dyDescent="0.2">
      <c r="A198" s="6">
        <v>14.3</v>
      </c>
      <c r="B198" s="6">
        <v>15.9</v>
      </c>
      <c r="C198" s="2" t="str">
        <f>CONCATENATE(TEXT(2*Table2[[#This Row],[Photon energy fr (eV)]]-Threshold,"0.0"),"–",TEXT(2*Table2[[#This Row],[Photon energy to (eV)]]-Threshold,"0.0"))</f>
        <v>4.0–7.2</v>
      </c>
      <c r="D198" s="6">
        <v>99</v>
      </c>
      <c r="E198" s="7">
        <v>227.15820937853599</v>
      </c>
      <c r="G198"/>
      <c r="H198"/>
    </row>
    <row r="199" spans="1:8" x14ac:dyDescent="0.2">
      <c r="A199" s="6">
        <v>15.9</v>
      </c>
      <c r="B199" s="6">
        <v>19.100000000000001</v>
      </c>
      <c r="C199" s="2" t="str">
        <f>CONCATENATE(TEXT(2*Table2[[#This Row],[Photon energy fr (eV)]]-Threshold,"0.0"),"–",TEXT(2*Table2[[#This Row],[Photon energy to (eV)]]-Threshold,"0.0"))</f>
        <v>7.2–13.6</v>
      </c>
      <c r="D199" s="6">
        <v>99</v>
      </c>
      <c r="E199" s="7">
        <v>-102.554039088049</v>
      </c>
      <c r="G199"/>
      <c r="H199"/>
    </row>
    <row r="200" spans="1:8" x14ac:dyDescent="0.2">
      <c r="A200" s="6">
        <v>14.3</v>
      </c>
      <c r="B200" s="6">
        <v>15.9</v>
      </c>
      <c r="C200" s="2" t="str">
        <f>CONCATENATE(TEXT(2*Table2[[#This Row],[Photon energy fr (eV)]]-Threshold,"0.0"),"–",TEXT(2*Table2[[#This Row],[Photon energy to (eV)]]-Threshold,"0.0"))</f>
        <v>4.0–7.2</v>
      </c>
      <c r="D200" s="6">
        <v>100</v>
      </c>
      <c r="E200" s="7">
        <v>227.10910765977701</v>
      </c>
      <c r="G200"/>
      <c r="H200"/>
    </row>
    <row r="201" spans="1:8" x14ac:dyDescent="0.2">
      <c r="A201" s="6">
        <v>15.9</v>
      </c>
      <c r="B201" s="6">
        <v>19.100000000000001</v>
      </c>
      <c r="C201" s="2" t="str">
        <f>CONCATENATE(TEXT(2*Table2[[#This Row],[Photon energy fr (eV)]]-Threshold,"0.0"),"–",TEXT(2*Table2[[#This Row],[Photon energy to (eV)]]-Threshold,"0.0"))</f>
        <v>7.2–13.6</v>
      </c>
      <c r="D201" s="6">
        <v>100</v>
      </c>
      <c r="E201" s="7">
        <v>-103.23201496407501</v>
      </c>
      <c r="G201"/>
      <c r="H201"/>
    </row>
    <row r="202" spans="1:8" x14ac:dyDescent="0.2">
      <c r="A202" s="6">
        <v>14.3</v>
      </c>
      <c r="B202" s="6">
        <v>15.9</v>
      </c>
      <c r="C202" s="2" t="str">
        <f>CONCATENATE(TEXT(2*Table2[[#This Row],[Photon energy fr (eV)]]-Threshold,"0.0"),"–",TEXT(2*Table2[[#This Row],[Photon energy to (eV)]]-Threshold,"0.0"))</f>
        <v>4.0–7.2</v>
      </c>
      <c r="D202" s="6">
        <v>101</v>
      </c>
      <c r="E202" s="7">
        <v>227.018588103464</v>
      </c>
      <c r="G202"/>
      <c r="H202"/>
    </row>
    <row r="203" spans="1:8" x14ac:dyDescent="0.2">
      <c r="A203" s="6">
        <v>15.9</v>
      </c>
      <c r="B203" s="6">
        <v>19.100000000000001</v>
      </c>
      <c r="C203" s="2" t="str">
        <f>CONCATENATE(TEXT(2*Table2[[#This Row],[Photon energy fr (eV)]]-Threshold,"0.0"),"–",TEXT(2*Table2[[#This Row],[Photon energy to (eV)]]-Threshold,"0.0"))</f>
        <v>7.2–13.6</v>
      </c>
      <c r="D203" s="6">
        <v>101</v>
      </c>
      <c r="E203" s="7">
        <v>-103.970946267762</v>
      </c>
      <c r="G203"/>
      <c r="H203"/>
    </row>
    <row r="204" spans="1:8" x14ac:dyDescent="0.2">
      <c r="A204" s="6">
        <v>14.3</v>
      </c>
      <c r="B204" s="6">
        <v>15.9</v>
      </c>
      <c r="C204" s="2" t="str">
        <f>CONCATENATE(TEXT(2*Table2[[#This Row],[Photon energy fr (eV)]]-Threshold,"0.0"),"–",TEXT(2*Table2[[#This Row],[Photon energy to (eV)]]-Threshold,"0.0"))</f>
        <v>4.0–7.2</v>
      </c>
      <c r="D204" s="6">
        <v>102</v>
      </c>
      <c r="E204" s="7">
        <v>226.881586100108</v>
      </c>
      <c r="G204"/>
      <c r="H204"/>
    </row>
    <row r="205" spans="1:8" x14ac:dyDescent="0.2">
      <c r="A205" s="6">
        <v>15.9</v>
      </c>
      <c r="B205" s="6">
        <v>19.100000000000001</v>
      </c>
      <c r="C205" s="2" t="str">
        <f>CONCATENATE(TEXT(2*Table2[[#This Row],[Photon energy fr (eV)]]-Threshold,"0.0"),"–",TEXT(2*Table2[[#This Row],[Photon energy to (eV)]]-Threshold,"0.0"))</f>
        <v>7.2–13.6</v>
      </c>
      <c r="D205" s="6">
        <v>102</v>
      </c>
      <c r="E205" s="7">
        <v>-104.768559644384</v>
      </c>
      <c r="G205"/>
      <c r="H205"/>
    </row>
    <row r="206" spans="1:8" x14ac:dyDescent="0.2">
      <c r="A206" s="6">
        <v>14.3</v>
      </c>
      <c r="B206" s="6">
        <v>15.9</v>
      </c>
      <c r="C206" s="2" t="str">
        <f>CONCATENATE(TEXT(2*Table2[[#This Row],[Photon energy fr (eV)]]-Threshold,"0.0"),"–",TEXT(2*Table2[[#This Row],[Photon energy to (eV)]]-Threshold,"0.0"))</f>
        <v>4.0–7.2</v>
      </c>
      <c r="D206" s="6">
        <v>103</v>
      </c>
      <c r="E206" s="7">
        <v>226.69093709002601</v>
      </c>
      <c r="G206"/>
      <c r="H206"/>
    </row>
    <row r="207" spans="1:8" x14ac:dyDescent="0.2">
      <c r="A207" s="6">
        <v>15.9</v>
      </c>
      <c r="B207" s="6">
        <v>19.100000000000001</v>
      </c>
      <c r="C207" s="2" t="str">
        <f>CONCATENATE(TEXT(2*Table2[[#This Row],[Photon energy fr (eV)]]-Threshold,"0.0"),"–",TEXT(2*Table2[[#This Row],[Photon energy to (eV)]]-Threshold,"0.0"))</f>
        <v>7.2–13.6</v>
      </c>
      <c r="D207" s="6">
        <v>103</v>
      </c>
      <c r="E207" s="7">
        <v>-105.62152940475301</v>
      </c>
      <c r="G207"/>
      <c r="H207"/>
    </row>
    <row r="208" spans="1:8" x14ac:dyDescent="0.2">
      <c r="A208" s="6">
        <v>14.3</v>
      </c>
      <c r="B208" s="6">
        <v>15.9</v>
      </c>
      <c r="C208" s="2" t="str">
        <f>CONCATENATE(TEXT(2*Table2[[#This Row],[Photon energy fr (eV)]]-Threshold,"0.0"),"–",TEXT(2*Table2[[#This Row],[Photon energy to (eV)]]-Threshold,"0.0"))</f>
        <v>4.0–7.2</v>
      </c>
      <c r="D208" s="6">
        <v>104</v>
      </c>
      <c r="E208" s="7">
        <v>226.437415988608</v>
      </c>
      <c r="G208"/>
      <c r="H208"/>
    </row>
    <row r="209" spans="1:8" x14ac:dyDescent="0.2">
      <c r="A209" s="6">
        <v>15.9</v>
      </c>
      <c r="B209" s="6">
        <v>19.100000000000001</v>
      </c>
      <c r="C209" s="2" t="str">
        <f>CONCATENATE(TEXT(2*Table2[[#This Row],[Photon energy fr (eV)]]-Threshold,"0.0"),"–",TEXT(2*Table2[[#This Row],[Photon energy to (eV)]]-Threshold,"0.0"))</f>
        <v>7.2–13.6</v>
      </c>
      <c r="D209" s="6">
        <v>104</v>
      </c>
      <c r="E209" s="7">
        <v>-106.525358965835</v>
      </c>
      <c r="G209"/>
      <c r="H209"/>
    </row>
    <row r="210" spans="1:8" x14ac:dyDescent="0.2">
      <c r="A210" s="6">
        <v>14.3</v>
      </c>
      <c r="B210" s="6">
        <v>15.9</v>
      </c>
      <c r="C210" s="2" t="str">
        <f>CONCATENATE(TEXT(2*Table2[[#This Row],[Photon energy fr (eV)]]-Threshold,"0.0"),"–",TEXT(2*Table2[[#This Row],[Photon energy to (eV)]]-Threshold,"0.0"))</f>
        <v>4.0–7.2</v>
      </c>
      <c r="D210" s="6">
        <v>105</v>
      </c>
      <c r="E210" s="7">
        <v>226.109623698245</v>
      </c>
      <c r="G210"/>
      <c r="H210"/>
    </row>
    <row r="211" spans="1:8" x14ac:dyDescent="0.2">
      <c r="A211" s="6">
        <v>15.9</v>
      </c>
      <c r="B211" s="6">
        <v>19.100000000000001</v>
      </c>
      <c r="C211" s="2" t="str">
        <f>CONCATENATE(TEXT(2*Table2[[#This Row],[Photon energy fr (eV)]]-Threshold,"0.0"),"–",TEXT(2*Table2[[#This Row],[Photon energy to (eV)]]-Threshold,"0.0"))</f>
        <v>7.2–13.6</v>
      </c>
      <c r="D211" s="6">
        <v>105</v>
      </c>
      <c r="E211" s="7">
        <v>-107.474197863017</v>
      </c>
      <c r="G211"/>
      <c r="H211"/>
    </row>
    <row r="212" spans="1:8" x14ac:dyDescent="0.2">
      <c r="A212" s="6">
        <v>14.3</v>
      </c>
      <c r="B212" s="6">
        <v>15.9</v>
      </c>
      <c r="C212" s="2" t="str">
        <f>CONCATENATE(TEXT(2*Table2[[#This Row],[Photon energy fr (eV)]]-Threshold,"0.0"),"–",TEXT(2*Table2[[#This Row],[Photon energy to (eV)]]-Threshold,"0.0"))</f>
        <v>4.0–7.2</v>
      </c>
      <c r="D212" s="6">
        <v>106</v>
      </c>
      <c r="E212" s="7">
        <v>225.69375804338</v>
      </c>
      <c r="G212"/>
      <c r="H212"/>
    </row>
    <row r="213" spans="1:8" x14ac:dyDescent="0.2">
      <c r="A213" s="6">
        <v>15.9</v>
      </c>
      <c r="B213" s="6">
        <v>19.100000000000001</v>
      </c>
      <c r="C213" s="2" t="str">
        <f>CONCATENATE(TEXT(2*Table2[[#This Row],[Photon energy fr (eV)]]-Threshold,"0.0"),"–",TEXT(2*Table2[[#This Row],[Photon energy to (eV)]]-Threshold,"0.0"))</f>
        <v>7.2–13.6</v>
      </c>
      <c r="D213" s="6">
        <v>106</v>
      </c>
      <c r="E213" s="7">
        <v>-108.460602658033</v>
      </c>
      <c r="G213"/>
      <c r="H213"/>
    </row>
    <row r="214" spans="1:8" x14ac:dyDescent="0.2">
      <c r="A214" s="6">
        <v>14.3</v>
      </c>
      <c r="B214" s="6">
        <v>15.9</v>
      </c>
      <c r="C214" s="2" t="str">
        <f>CONCATENATE(TEXT(2*Table2[[#This Row],[Photon energy fr (eV)]]-Threshold,"0.0"),"–",TEXT(2*Table2[[#This Row],[Photon energy to (eV)]]-Threshold,"0.0"))</f>
        <v>4.0–7.2</v>
      </c>
      <c r="D214" s="6">
        <v>107</v>
      </c>
      <c r="E214" s="7">
        <v>225.17328246602801</v>
      </c>
      <c r="G214"/>
      <c r="H214"/>
    </row>
    <row r="215" spans="1:8" x14ac:dyDescent="0.2">
      <c r="A215" s="6">
        <v>15.9</v>
      </c>
      <c r="B215" s="6">
        <v>19.100000000000001</v>
      </c>
      <c r="C215" s="2" t="str">
        <f>CONCATENATE(TEXT(2*Table2[[#This Row],[Photon energy fr (eV)]]-Threshold,"0.0"),"–",TEXT(2*Table2[[#This Row],[Photon energy to (eV)]]-Threshold,"0.0"))</f>
        <v>7.2–13.6</v>
      </c>
      <c r="D215" s="6">
        <v>107</v>
      </c>
      <c r="E215" s="7">
        <v>-109.475243479738</v>
      </c>
      <c r="G215"/>
      <c r="H215"/>
    </row>
    <row r="216" spans="1:8" x14ac:dyDescent="0.2">
      <c r="A216" s="6">
        <v>14.3</v>
      </c>
      <c r="B216" s="6">
        <v>15.9</v>
      </c>
      <c r="C216" s="2" t="str">
        <f>CONCATENATE(TEXT(2*Table2[[#This Row],[Photon energy fr (eV)]]-Threshold,"0.0"),"–",TEXT(2*Table2[[#This Row],[Photon energy to (eV)]]-Threshold,"0.0"))</f>
        <v>4.0–7.2</v>
      </c>
      <c r="D216" s="6">
        <v>108</v>
      </c>
      <c r="E216" s="7">
        <v>224.52849255400301</v>
      </c>
      <c r="G216"/>
      <c r="H216"/>
    </row>
    <row r="217" spans="1:8" x14ac:dyDescent="0.2">
      <c r="A217" s="6">
        <v>15.9</v>
      </c>
      <c r="B217" s="6">
        <v>19.100000000000001</v>
      </c>
      <c r="C217" s="2" t="str">
        <f>CONCATENATE(TEXT(2*Table2[[#This Row],[Photon energy fr (eV)]]-Threshold,"0.0"),"–",TEXT(2*Table2[[#This Row],[Photon energy to (eV)]]-Threshold,"0.0"))</f>
        <v>7.2–13.6</v>
      </c>
      <c r="D217" s="6">
        <v>108</v>
      </c>
      <c r="E217" s="7">
        <v>-110.506554499016</v>
      </c>
      <c r="G217"/>
      <c r="H217"/>
    </row>
    <row r="218" spans="1:8" x14ac:dyDescent="0.2">
      <c r="A218" s="6">
        <v>14.3</v>
      </c>
      <c r="B218" s="6">
        <v>15.9</v>
      </c>
      <c r="C218" s="2" t="str">
        <f>CONCATENATE(TEXT(2*Table2[[#This Row],[Photon energy fr (eV)]]-Threshold,"0.0"),"–",TEXT(2*Table2[[#This Row],[Photon energy to (eV)]]-Threshold,"0.0"))</f>
        <v>4.0–7.2</v>
      </c>
      <c r="D218" s="6">
        <v>109</v>
      </c>
      <c r="E218" s="7">
        <v>223.735972094609</v>
      </c>
      <c r="G218"/>
      <c r="H218"/>
    </row>
    <row r="219" spans="1:8" x14ac:dyDescent="0.2">
      <c r="A219" s="6">
        <v>15.9</v>
      </c>
      <c r="B219" s="6">
        <v>19.100000000000001</v>
      </c>
      <c r="C219" s="2" t="str">
        <f>CONCATENATE(TEXT(2*Table2[[#This Row],[Photon energy fr (eV)]]-Threshold,"0.0"),"–",TEXT(2*Table2[[#This Row],[Photon energy to (eV)]]-Threshold,"0.0"))</f>
        <v>7.2–13.6</v>
      </c>
      <c r="D219" s="6">
        <v>109</v>
      </c>
      <c r="E219" s="7">
        <v>-111.54032470962601</v>
      </c>
      <c r="G219"/>
      <c r="H219"/>
    </row>
    <row r="220" spans="1:8" x14ac:dyDescent="0.2">
      <c r="A220" s="6">
        <v>14.3</v>
      </c>
      <c r="B220" s="6">
        <v>15.9</v>
      </c>
      <c r="C220" s="2" t="str">
        <f>CONCATENATE(TEXT(2*Table2[[#This Row],[Photon energy fr (eV)]]-Threshold,"0.0"),"–",TEXT(2*Table2[[#This Row],[Photon energy to (eV)]]-Threshold,"0.0"))</f>
        <v>4.0–7.2</v>
      </c>
      <c r="D220" s="6">
        <v>110</v>
      </c>
      <c r="E220" s="7">
        <v>222.767924406059</v>
      </c>
      <c r="G220"/>
      <c r="H220"/>
    </row>
    <row r="221" spans="1:8" x14ac:dyDescent="0.2">
      <c r="A221" s="6">
        <v>15.9</v>
      </c>
      <c r="B221" s="6">
        <v>19.100000000000001</v>
      </c>
      <c r="C221" s="2" t="str">
        <f>CONCATENATE(TEXT(2*Table2[[#This Row],[Photon energy fr (eV)]]-Threshold,"0.0"),"–",TEXT(2*Table2[[#This Row],[Photon energy to (eV)]]-Threshold,"0.0"))</f>
        <v>7.2–13.6</v>
      </c>
      <c r="D221" s="6">
        <v>110</v>
      </c>
      <c r="E221" s="7">
        <v>-112.559224304298</v>
      </c>
      <c r="G221"/>
      <c r="H221"/>
    </row>
    <row r="222" spans="1:8" x14ac:dyDescent="0.2">
      <c r="A222" s="6">
        <v>14.3</v>
      </c>
      <c r="B222" s="6">
        <v>15.9</v>
      </c>
      <c r="C222" s="2" t="str">
        <f>CONCATENATE(TEXT(2*Table2[[#This Row],[Photon energy fr (eV)]]-Threshold,"0.0"),"–",TEXT(2*Table2[[#This Row],[Photon energy to (eV)]]-Threshold,"0.0"))</f>
        <v>4.0–7.2</v>
      </c>
      <c r="D222" s="6">
        <v>111</v>
      </c>
      <c r="E222" s="7">
        <v>221.591360255143</v>
      </c>
      <c r="G222"/>
      <c r="H222"/>
    </row>
    <row r="223" spans="1:8" x14ac:dyDescent="0.2">
      <c r="A223" s="6">
        <v>15.9</v>
      </c>
      <c r="B223" s="6">
        <v>19.100000000000001</v>
      </c>
      <c r="C223" s="2" t="str">
        <f>CONCATENATE(TEXT(2*Table2[[#This Row],[Photon energy fr (eV)]]-Threshold,"0.0"),"–",TEXT(2*Table2[[#This Row],[Photon energy to (eV)]]-Threshold,"0.0"))</f>
        <v>7.2–13.6</v>
      </c>
      <c r="D223" s="6">
        <v>111</v>
      </c>
      <c r="E223" s="7">
        <v>-113.542261461085</v>
      </c>
      <c r="G223"/>
      <c r="H223"/>
    </row>
    <row r="224" spans="1:8" x14ac:dyDescent="0.2">
      <c r="A224" s="6">
        <v>14.3</v>
      </c>
      <c r="B224" s="6">
        <v>15.9</v>
      </c>
      <c r="C224" s="2" t="str">
        <f>CONCATENATE(TEXT(2*Table2[[#This Row],[Photon energy fr (eV)]]-Threshold,"0.0"),"–",TEXT(2*Table2[[#This Row],[Photon energy to (eV)]]-Threshold,"0.0"))</f>
        <v>4.0–7.2</v>
      </c>
      <c r="D224" s="6">
        <v>112</v>
      </c>
      <c r="E224" s="7">
        <v>220.16712070412899</v>
      </c>
      <c r="G224"/>
      <c r="H224"/>
    </row>
    <row r="225" spans="1:8" x14ac:dyDescent="0.2">
      <c r="A225" s="6">
        <v>15.9</v>
      </c>
      <c r="B225" s="6">
        <v>19.100000000000001</v>
      </c>
      <c r="C225" s="2" t="str">
        <f>CONCATENATE(TEXT(2*Table2[[#This Row],[Photon energy fr (eV)]]-Threshold,"0.0"),"–",TEXT(2*Table2[[#This Row],[Photon energy to (eV)]]-Threshold,"0.0"))</f>
        <v>7.2–13.6</v>
      </c>
      <c r="D225" s="6">
        <v>112</v>
      </c>
      <c r="E225" s="7">
        <v>-114.464164536863</v>
      </c>
      <c r="G225"/>
      <c r="H225"/>
    </row>
    <row r="226" spans="1:8" x14ac:dyDescent="0.2">
      <c r="A226" s="6">
        <v>14.3</v>
      </c>
      <c r="B226" s="6">
        <v>15.9</v>
      </c>
      <c r="C226" s="2" t="str">
        <f>CONCATENATE(TEXT(2*Table2[[#This Row],[Photon energy fr (eV)]]-Threshold,"0.0"),"–",TEXT(2*Table2[[#This Row],[Photon energy to (eV)]]-Threshold,"0.0"))</f>
        <v>4.0–7.2</v>
      </c>
      <c r="D226" s="6">
        <v>113</v>
      </c>
      <c r="E226" s="7">
        <v>218.448712570846</v>
      </c>
      <c r="G226"/>
      <c r="H226"/>
    </row>
    <row r="227" spans="1:8" x14ac:dyDescent="0.2">
      <c r="A227" s="6">
        <v>15.9</v>
      </c>
      <c r="B227" s="6">
        <v>19.100000000000001</v>
      </c>
      <c r="C227" s="2" t="str">
        <f>CONCATENATE(TEXT(2*Table2[[#This Row],[Photon energy fr (eV)]]-Threshold,"0.0"),"–",TEXT(2*Table2[[#This Row],[Photon energy to (eV)]]-Threshold,"0.0"))</f>
        <v>7.2–13.6</v>
      </c>
      <c r="D227" s="6">
        <v>113</v>
      </c>
      <c r="E227" s="7">
        <v>-115.294685862176</v>
      </c>
      <c r="G227"/>
      <c r="H227"/>
    </row>
    <row r="228" spans="1:8" x14ac:dyDescent="0.2">
      <c r="A228" s="6">
        <v>14.3</v>
      </c>
      <c r="B228" s="6">
        <v>15.9</v>
      </c>
      <c r="C228" s="2" t="str">
        <f>CONCATENATE(TEXT(2*Table2[[#This Row],[Photon energy fr (eV)]]-Threshold,"0.0"),"–",TEXT(2*Table2[[#This Row],[Photon energy to (eV)]]-Threshold,"0.0"))</f>
        <v>4.0–7.2</v>
      </c>
      <c r="D228" s="6">
        <v>114</v>
      </c>
      <c r="E228" s="7">
        <v>216.38093787571299</v>
      </c>
      <c r="G228"/>
      <c r="H228"/>
    </row>
    <row r="229" spans="1:8" x14ac:dyDescent="0.2">
      <c r="A229" s="6">
        <v>15.9</v>
      </c>
      <c r="B229" s="6">
        <v>19.100000000000001</v>
      </c>
      <c r="C229" s="2" t="str">
        <f>CONCATENATE(TEXT(2*Table2[[#This Row],[Photon energy fr (eV)]]-Threshold,"0.0"),"–",TEXT(2*Table2[[#This Row],[Photon energy to (eV)]]-Threshold,"0.0"))</f>
        <v>7.2–13.6</v>
      </c>
      <c r="D229" s="6">
        <v>114</v>
      </c>
      <c r="E229" s="7">
        <v>-115.9978264339</v>
      </c>
      <c r="G229"/>
      <c r="H229"/>
    </row>
    <row r="230" spans="1:8" x14ac:dyDescent="0.2">
      <c r="A230" s="6">
        <v>14.3</v>
      </c>
      <c r="B230" s="6">
        <v>15.9</v>
      </c>
      <c r="C230" s="2" t="str">
        <f>CONCATENATE(TEXT(2*Table2[[#This Row],[Photon energy fr (eV)]]-Threshold,"0.0"),"–",TEXT(2*Table2[[#This Row],[Photon energy to (eV)]]-Threshold,"0.0"))</f>
        <v>4.0–7.2</v>
      </c>
      <c r="D230" s="6">
        <v>115</v>
      </c>
      <c r="E230" s="7">
        <v>213.89831033900001</v>
      </c>
      <c r="G230"/>
      <c r="H230"/>
    </row>
    <row r="231" spans="1:8" x14ac:dyDescent="0.2">
      <c r="A231" s="6">
        <v>15.9</v>
      </c>
      <c r="B231" s="6">
        <v>19.100000000000001</v>
      </c>
      <c r="C231" s="2" t="str">
        <f>CONCATENATE(TEXT(2*Table2[[#This Row],[Photon energy fr (eV)]]-Threshold,"0.0"),"–",TEXT(2*Table2[[#This Row],[Photon energy to (eV)]]-Threshold,"0.0"))</f>
        <v>7.2–13.6</v>
      </c>
      <c r="D231" s="6">
        <v>115</v>
      </c>
      <c r="E231" s="7">
        <v>-116.53098744380399</v>
      </c>
      <c r="G231"/>
      <c r="H231"/>
    </row>
    <row r="232" spans="1:8" x14ac:dyDescent="0.2">
      <c r="A232" s="6">
        <v>14.3</v>
      </c>
      <c r="B232" s="6">
        <v>15.9</v>
      </c>
      <c r="C232" s="2" t="str">
        <f>CONCATENATE(TEXT(2*Table2[[#This Row],[Photon energy fr (eV)]]-Threshold,"0.0"),"–",TEXT(2*Table2[[#This Row],[Photon energy to (eV)]]-Threshold,"0.0"))</f>
        <v>4.0–7.2</v>
      </c>
      <c r="D232" s="6">
        <v>116</v>
      </c>
      <c r="E232" s="7">
        <v>210.92327838184201</v>
      </c>
      <c r="G232"/>
      <c r="H232"/>
    </row>
    <row r="233" spans="1:8" x14ac:dyDescent="0.2">
      <c r="A233" s="6">
        <v>15.9</v>
      </c>
      <c r="B233" s="6">
        <v>19.100000000000001</v>
      </c>
      <c r="C233" s="2" t="str">
        <f>CONCATENATE(TEXT(2*Table2[[#This Row],[Photon energy fr (eV)]]-Threshold,"0.0"),"–",TEXT(2*Table2[[#This Row],[Photon energy to (eV)]]-Threshold,"0.0"))</f>
        <v>7.2–13.6</v>
      </c>
      <c r="D233" s="6">
        <v>116</v>
      </c>
      <c r="E233" s="7">
        <v>-116.844067900689</v>
      </c>
      <c r="G233"/>
      <c r="H233"/>
    </row>
    <row r="234" spans="1:8" x14ac:dyDescent="0.2">
      <c r="A234" s="6">
        <v>14.3</v>
      </c>
      <c r="B234" s="6">
        <v>15.9</v>
      </c>
      <c r="C234" s="2" t="str">
        <f>CONCATENATE(TEXT(2*Table2[[#This Row],[Photon energy fr (eV)]]-Threshold,"0.0"),"–",TEXT(2*Table2[[#This Row],[Photon energy to (eV)]]-Threshold,"0.0"))</f>
        <v>4.0–7.2</v>
      </c>
      <c r="D234" s="6">
        <v>117</v>
      </c>
      <c r="E234" s="7">
        <v>207.364326221704</v>
      </c>
      <c r="G234"/>
      <c r="H234"/>
    </row>
    <row r="235" spans="1:8" x14ac:dyDescent="0.2">
      <c r="A235" s="6">
        <v>15.9</v>
      </c>
      <c r="B235" s="6">
        <v>19.100000000000001</v>
      </c>
      <c r="C235" s="2" t="str">
        <f>CONCATENATE(TEXT(2*Table2[[#This Row],[Photon energy fr (eV)]]-Threshold,"0.0"),"–",TEXT(2*Table2[[#This Row],[Photon energy to (eV)]]-Threshold,"0.0"))</f>
        <v>7.2–13.6</v>
      </c>
      <c r="D235" s="6">
        <v>117</v>
      </c>
      <c r="E235" s="7">
        <v>-116.87855292149899</v>
      </c>
      <c r="G235"/>
      <c r="H235"/>
    </row>
    <row r="236" spans="1:8" x14ac:dyDescent="0.2">
      <c r="A236" s="6">
        <v>14.3</v>
      </c>
      <c r="B236" s="6">
        <v>15.9</v>
      </c>
      <c r="C236" s="2" t="str">
        <f>CONCATENATE(TEXT(2*Table2[[#This Row],[Photon energy fr (eV)]]-Threshold,"0.0"),"–",TEXT(2*Table2[[#This Row],[Photon energy to (eV)]]-Threshold,"0.0"))</f>
        <v>4.0–7.2</v>
      </c>
      <c r="D236" s="6">
        <v>118</v>
      </c>
      <c r="E236" s="7">
        <v>203.114120673451</v>
      </c>
      <c r="G236"/>
      <c r="H236"/>
    </row>
    <row r="237" spans="1:8" x14ac:dyDescent="0.2">
      <c r="A237" s="6">
        <v>15.9</v>
      </c>
      <c r="B237" s="6">
        <v>19.100000000000001</v>
      </c>
      <c r="C237" s="2" t="str">
        <f>CONCATENATE(TEXT(2*Table2[[#This Row],[Photon energy fr (eV)]]-Threshold,"0.0"),"–",TEXT(2*Table2[[#This Row],[Photon energy to (eV)]]-Threshold,"0.0"))</f>
        <v>7.2–13.6</v>
      </c>
      <c r="D237" s="6">
        <v>118</v>
      </c>
      <c r="E237" s="7">
        <v>-116.56668351176801</v>
      </c>
      <c r="G237"/>
      <c r="H237"/>
    </row>
    <row r="238" spans="1:8" x14ac:dyDescent="0.2">
      <c r="A238" s="6">
        <v>14.3</v>
      </c>
      <c r="B238" s="6">
        <v>15.9</v>
      </c>
      <c r="C238" s="2" t="str">
        <f>CONCATENATE(TEXT(2*Table2[[#This Row],[Photon energy fr (eV)]]-Threshold,"0.0"),"–",TEXT(2*Table2[[#This Row],[Photon energy to (eV)]]-Threshold,"0.0"))</f>
        <v>4.0–7.2</v>
      </c>
      <c r="D238" s="6">
        <v>119</v>
      </c>
      <c r="E238" s="7">
        <v>198.04803862418501</v>
      </c>
      <c r="G238"/>
      <c r="H238"/>
    </row>
    <row r="239" spans="1:8" x14ac:dyDescent="0.2">
      <c r="A239" s="6">
        <v>15.9</v>
      </c>
      <c r="B239" s="6">
        <v>19.100000000000001</v>
      </c>
      <c r="C239" s="2" t="str">
        <f>CONCATENATE(TEXT(2*Table2[[#This Row],[Photon energy fr (eV)]]-Threshold,"0.0"),"–",TEXT(2*Table2[[#This Row],[Photon energy to (eV)]]-Threshold,"0.0"))</f>
        <v>7.2–13.6</v>
      </c>
      <c r="D239" s="6">
        <v>119</v>
      </c>
      <c r="E239" s="7">
        <v>-115.830879524068</v>
      </c>
      <c r="G239"/>
      <c r="H239"/>
    </row>
    <row r="240" spans="1:8" x14ac:dyDescent="0.2">
      <c r="A240" s="6">
        <v>14.3</v>
      </c>
      <c r="B240" s="6">
        <v>15.9</v>
      </c>
      <c r="C240" s="2" t="str">
        <f>CONCATENATE(TEXT(2*Table2[[#This Row],[Photon energy fr (eV)]]-Threshold,"0.0"),"–",TEXT(2*Table2[[#This Row],[Photon energy to (eV)]]-Threshold,"0.0"))</f>
        <v>4.0–7.2</v>
      </c>
      <c r="D240" s="6">
        <v>120</v>
      </c>
      <c r="E240" s="7">
        <v>192.02368712655601</v>
      </c>
      <c r="G240"/>
      <c r="H240"/>
    </row>
    <row r="241" spans="1:8" x14ac:dyDescent="0.2">
      <c r="A241" s="6">
        <v>15.9</v>
      </c>
      <c r="B241" s="6">
        <v>19.100000000000001</v>
      </c>
      <c r="C241" s="2" t="str">
        <f>CONCATENATE(TEXT(2*Table2[[#This Row],[Photon energy fr (eV)]]-Threshold,"0.0"),"–",TEXT(2*Table2[[#This Row],[Photon energy to (eV)]]-Threshold,"0.0"))</f>
        <v>7.2–13.6</v>
      </c>
      <c r="D241" s="6">
        <v>120</v>
      </c>
      <c r="E241" s="7">
        <v>-114.583722238337</v>
      </c>
      <c r="G241"/>
      <c r="H241"/>
    </row>
    <row r="242" spans="1:8" x14ac:dyDescent="0.2">
      <c r="A242" s="6">
        <v>14.3</v>
      </c>
      <c r="B242" s="6">
        <v>15.9</v>
      </c>
      <c r="C242" s="2" t="str">
        <f>CONCATENATE(TEXT(2*Table2[[#This Row],[Photon energy fr (eV)]]-Threshold,"0.0"),"–",TEXT(2*Table2[[#This Row],[Photon energy to (eV)]]-Threshold,"0.0"))</f>
        <v>4.0–7.2</v>
      </c>
      <c r="D242" s="6">
        <v>121</v>
      </c>
      <c r="E242" s="7">
        <v>184.88245718696399</v>
      </c>
      <c r="G242"/>
      <c r="H242"/>
    </row>
    <row r="243" spans="1:8" x14ac:dyDescent="0.2">
      <c r="A243" s="6">
        <v>15.9</v>
      </c>
      <c r="B243" s="6">
        <v>19.100000000000001</v>
      </c>
      <c r="C243" s="2" t="str">
        <f>CONCATENATE(TEXT(2*Table2[[#This Row],[Photon energy fr (eV)]]-Threshold,"0.0"),"–",TEXT(2*Table2[[#This Row],[Photon energy to (eV)]]-Threshold,"0.0"))</f>
        <v>7.2–13.6</v>
      </c>
      <c r="D243" s="6">
        <v>121</v>
      </c>
      <c r="E243" s="7">
        <v>-112.729013211419</v>
      </c>
      <c r="G243"/>
      <c r="H243"/>
    </row>
    <row r="244" spans="1:8" x14ac:dyDescent="0.2">
      <c r="A244" s="6">
        <v>14.3</v>
      </c>
      <c r="B244" s="6">
        <v>15.9</v>
      </c>
      <c r="C244" s="2" t="str">
        <f>CONCATENATE(TEXT(2*Table2[[#This Row],[Photon energy fr (eV)]]-Threshold,"0.0"),"–",TEXT(2*Table2[[#This Row],[Photon energy to (eV)]]-Threshold,"0.0"))</f>
        <v>4.0–7.2</v>
      </c>
      <c r="D244" s="6">
        <v>122</v>
      </c>
      <c r="E244" s="7">
        <v>176.45475630262001</v>
      </c>
      <c r="G244"/>
      <c r="H244"/>
    </row>
    <row r="245" spans="1:8" x14ac:dyDescent="0.2">
      <c r="A245" s="6">
        <v>15.9</v>
      </c>
      <c r="B245" s="6">
        <v>19.100000000000001</v>
      </c>
      <c r="C245" s="2" t="str">
        <f>CONCATENATE(TEXT(2*Table2[[#This Row],[Photon energy fr (eV)]]-Threshold,"0.0"),"–",TEXT(2*Table2[[#This Row],[Photon energy to (eV)]]-Threshold,"0.0"))</f>
        <v>7.2–13.6</v>
      </c>
      <c r="D245" s="6">
        <v>122</v>
      </c>
      <c r="E245" s="7">
        <v>-110.164723478574</v>
      </c>
      <c r="G245"/>
      <c r="H245"/>
    </row>
    <row r="246" spans="1:8" x14ac:dyDescent="0.2">
      <c r="A246" s="6">
        <v>14.3</v>
      </c>
      <c r="B246" s="6">
        <v>15.9</v>
      </c>
      <c r="C246" s="2" t="str">
        <f>CONCATENATE(TEXT(2*Table2[[#This Row],[Photon energy fr (eV)]]-Threshold,"0.0"),"–",TEXT(2*Table2[[#This Row],[Photon energy to (eV)]]-Threshold,"0.0"))</f>
        <v>4.0–7.2</v>
      </c>
      <c r="D246" s="6">
        <v>123</v>
      </c>
      <c r="E246" s="7">
        <v>166.57127656912499</v>
      </c>
      <c r="G246"/>
      <c r="H246"/>
    </row>
    <row r="247" spans="1:8" x14ac:dyDescent="0.2">
      <c r="A247" s="6">
        <v>15.9</v>
      </c>
      <c r="B247" s="6">
        <v>19.100000000000001</v>
      </c>
      <c r="C247" s="2" t="str">
        <f>CONCATENATE(TEXT(2*Table2[[#This Row],[Photon energy fr (eV)]]-Threshold,"0.0"),"–",TEXT(2*Table2[[#This Row],[Photon energy to (eV)]]-Threshold,"0.0"))</f>
        <v>7.2–13.6</v>
      </c>
      <c r="D247" s="6">
        <v>123</v>
      </c>
      <c r="E247" s="7">
        <v>-106.788998868462</v>
      </c>
      <c r="G247"/>
      <c r="H247"/>
    </row>
    <row r="248" spans="1:8" x14ac:dyDescent="0.2">
      <c r="A248" s="6">
        <v>14.3</v>
      </c>
      <c r="B248" s="6">
        <v>15.9</v>
      </c>
      <c r="C248" s="2" t="str">
        <f>CONCATENATE(TEXT(2*Table2[[#This Row],[Photon energy fr (eV)]]-Threshold,"0.0"),"–",TEXT(2*Table2[[#This Row],[Photon energy to (eV)]]-Threshold,"0.0"))</f>
        <v>4.0–7.2</v>
      </c>
      <c r="D248" s="6">
        <v>124</v>
      </c>
      <c r="E248" s="7">
        <v>155.08317699753999</v>
      </c>
      <c r="G248"/>
      <c r="H248"/>
    </row>
    <row r="249" spans="1:8" x14ac:dyDescent="0.2">
      <c r="A249" s="6">
        <v>15.9</v>
      </c>
      <c r="B249" s="6">
        <v>19.100000000000001</v>
      </c>
      <c r="C249" s="2" t="str">
        <f>CONCATENATE(TEXT(2*Table2[[#This Row],[Photon energy fr (eV)]]-Threshold,"0.0"),"–",TEXT(2*Table2[[#This Row],[Photon energy to (eV)]]-Threshold,"0.0"))</f>
        <v>7.2–13.6</v>
      </c>
      <c r="D249" s="6">
        <v>124</v>
      </c>
      <c r="E249" s="7">
        <v>-102.51064478252501</v>
      </c>
      <c r="G249"/>
      <c r="H249"/>
    </row>
    <row r="250" spans="1:8" x14ac:dyDescent="0.2">
      <c r="A250" s="6">
        <v>14.3</v>
      </c>
      <c r="B250" s="6">
        <v>15.9</v>
      </c>
      <c r="C250" s="2" t="str">
        <f>CONCATENATE(TEXT(2*Table2[[#This Row],[Photon energy fr (eV)]]-Threshold,"0.0"),"–",TEXT(2*Table2[[#This Row],[Photon energy to (eV)]]-Threshold,"0.0"))</f>
        <v>4.0–7.2</v>
      </c>
      <c r="D250" s="6">
        <v>125</v>
      </c>
      <c r="E250" s="7">
        <v>141.89365113275099</v>
      </c>
      <c r="G250"/>
      <c r="H250"/>
    </row>
    <row r="251" spans="1:8" x14ac:dyDescent="0.2">
      <c r="A251" s="6">
        <v>15.9</v>
      </c>
      <c r="B251" s="6">
        <v>19.100000000000001</v>
      </c>
      <c r="C251" s="2" t="str">
        <f>CONCATENATE(TEXT(2*Table2[[#This Row],[Photon energy fr (eV)]]-Threshold,"0.0"),"–",TEXT(2*Table2[[#This Row],[Photon energy to (eV)]]-Threshold,"0.0"))</f>
        <v>7.2–13.6</v>
      </c>
      <c r="D251" s="6">
        <v>125</v>
      </c>
      <c r="E251" s="7">
        <v>-97.265308021575095</v>
      </c>
      <c r="G251"/>
      <c r="H251"/>
    </row>
    <row r="252" spans="1:8" x14ac:dyDescent="0.2">
      <c r="A252" s="6">
        <v>14.3</v>
      </c>
      <c r="B252" s="6">
        <v>15.9</v>
      </c>
      <c r="C252" s="2" t="str">
        <f>CONCATENATE(TEXT(2*Table2[[#This Row],[Photon energy fr (eV)]]-Threshold,"0.0"),"–",TEXT(2*Table2[[#This Row],[Photon energy to (eV)]]-Threshold,"0.0"))</f>
        <v>4.0–7.2</v>
      </c>
      <c r="D252" s="6">
        <v>126</v>
      </c>
      <c r="E252" s="7">
        <v>127.00072231868801</v>
      </c>
      <c r="G252"/>
      <c r="H252"/>
    </row>
    <row r="253" spans="1:8" x14ac:dyDescent="0.2">
      <c r="A253" s="6">
        <v>15.9</v>
      </c>
      <c r="B253" s="6">
        <v>19.100000000000001</v>
      </c>
      <c r="C253" s="2" t="str">
        <f>CONCATENATE(TEXT(2*Table2[[#This Row],[Photon energy fr (eV)]]-Threshold,"0.0"),"–",TEXT(2*Table2[[#This Row],[Photon energy to (eV)]]-Threshold,"0.0"))</f>
        <v>7.2–13.6</v>
      </c>
      <c r="D253" s="6">
        <v>126</v>
      </c>
      <c r="E253" s="7">
        <v>-91.037258449065604</v>
      </c>
      <c r="G253"/>
      <c r="H253"/>
    </row>
    <row r="254" spans="1:8" x14ac:dyDescent="0.2">
      <c r="A254" s="6">
        <v>14.3</v>
      </c>
      <c r="B254" s="6">
        <v>15.9</v>
      </c>
      <c r="C254" s="2" t="str">
        <f>CONCATENATE(TEXT(2*Table2[[#This Row],[Photon energy fr (eV)]]-Threshold,"0.0"),"–",TEXT(2*Table2[[#This Row],[Photon energy to (eV)]]-Threshold,"0.0"))</f>
        <v>4.0–7.2</v>
      </c>
      <c r="D254" s="6">
        <v>127</v>
      </c>
      <c r="E254" s="7">
        <v>110.54493575526701</v>
      </c>
      <c r="G254"/>
      <c r="H254"/>
    </row>
    <row r="255" spans="1:8" x14ac:dyDescent="0.2">
      <c r="A255" s="6">
        <v>15.9</v>
      </c>
      <c r="B255" s="6">
        <v>19.100000000000001</v>
      </c>
      <c r="C255" s="2" t="str">
        <f>CONCATENATE(TEXT(2*Table2[[#This Row],[Photon energy fr (eV)]]-Threshold,"0.0"),"–",TEXT(2*Table2[[#This Row],[Photon energy to (eV)]]-Threshold,"0.0"))</f>
        <v>7.2–13.6</v>
      </c>
      <c r="D255" s="6">
        <v>127</v>
      </c>
      <c r="E255" s="7">
        <v>-83.883587837885102</v>
      </c>
      <c r="G255"/>
      <c r="H255"/>
    </row>
    <row r="256" spans="1:8" x14ac:dyDescent="0.2">
      <c r="A256" s="6">
        <v>14.3</v>
      </c>
      <c r="B256" s="6">
        <v>15.9</v>
      </c>
      <c r="C256" s="2" t="str">
        <f>CONCATENATE(TEXT(2*Table2[[#This Row],[Photon energy fr (eV)]]-Threshold,"0.0"),"–",TEXT(2*Table2[[#This Row],[Photon energy to (eV)]]-Threshold,"0.0"))</f>
        <v>4.0–7.2</v>
      </c>
      <c r="D256" s="6">
        <v>128</v>
      </c>
      <c r="E256" s="7">
        <v>92.846430929150699</v>
      </c>
      <c r="G256"/>
      <c r="H256"/>
    </row>
    <row r="257" spans="1:8" x14ac:dyDescent="0.2">
      <c r="A257" s="6">
        <v>15.9</v>
      </c>
      <c r="B257" s="6">
        <v>19.100000000000001</v>
      </c>
      <c r="C257" s="2" t="str">
        <f>CONCATENATE(TEXT(2*Table2[[#This Row],[Photon energy fr (eV)]]-Threshold,"0.0"),"–",TEXT(2*Table2[[#This Row],[Photon energy to (eV)]]-Threshold,"0.0"))</f>
        <v>7.2–13.6</v>
      </c>
      <c r="D257" s="6">
        <v>128</v>
      </c>
      <c r="E257" s="7">
        <v>-75.953052975570898</v>
      </c>
      <c r="G257"/>
      <c r="H257"/>
    </row>
    <row r="258" spans="1:8" x14ac:dyDescent="0.2">
      <c r="A258" s="6">
        <v>14.3</v>
      </c>
      <c r="B258" s="6">
        <v>15.9</v>
      </c>
      <c r="C258" s="2" t="str">
        <f>CONCATENATE(TEXT(2*Table2[[#This Row],[Photon energy fr (eV)]]-Threshold,"0.0"),"–",TEXT(2*Table2[[#This Row],[Photon energy to (eV)]]-Threshold,"0.0"))</f>
        <v>4.0–7.2</v>
      </c>
      <c r="D258" s="6">
        <v>129</v>
      </c>
      <c r="E258" s="7">
        <v>74.408864031075595</v>
      </c>
      <c r="G258"/>
      <c r="H258"/>
    </row>
    <row r="259" spans="1:8" x14ac:dyDescent="0.2">
      <c r="A259" s="6">
        <v>15.9</v>
      </c>
      <c r="B259" s="6">
        <v>19.100000000000001</v>
      </c>
      <c r="C259" s="2" t="str">
        <f>CONCATENATE(TEXT(2*Table2[[#This Row],[Photon energy fr (eV)]]-Threshold,"0.0"),"–",TEXT(2*Table2[[#This Row],[Photon energy to (eV)]]-Threshold,"0.0"))</f>
        <v>7.2–13.6</v>
      </c>
      <c r="D259" s="6">
        <v>129</v>
      </c>
      <c r="E259" s="7">
        <v>-67.488286561035395</v>
      </c>
      <c r="G259"/>
      <c r="H259"/>
    </row>
    <row r="260" spans="1:8" x14ac:dyDescent="0.2">
      <c r="A260" s="6">
        <v>14.3</v>
      </c>
      <c r="B260" s="6">
        <v>15.9</v>
      </c>
      <c r="C260" s="2" t="str">
        <f>CONCATENATE(TEXT(2*Table2[[#This Row],[Photon energy fr (eV)]]-Threshold,"0.0"),"–",TEXT(2*Table2[[#This Row],[Photon energy to (eV)]]-Threshold,"0.0"))</f>
        <v>4.0–7.2</v>
      </c>
      <c r="D260" s="6">
        <v>130</v>
      </c>
      <c r="E260" s="7">
        <v>55.8723152582807</v>
      </c>
      <c r="G260"/>
      <c r="H260"/>
    </row>
    <row r="261" spans="1:8" x14ac:dyDescent="0.2">
      <c r="A261" s="6">
        <v>15.9</v>
      </c>
      <c r="B261" s="6">
        <v>19.100000000000001</v>
      </c>
      <c r="C261" s="2" t="str">
        <f>CONCATENATE(TEXT(2*Table2[[#This Row],[Photon energy fr (eV)]]-Threshold,"0.0"),"–",TEXT(2*Table2[[#This Row],[Photon energy to (eV)]]-Threshold,"0.0"))</f>
        <v>7.2–13.6</v>
      </c>
      <c r="D261" s="6">
        <v>130</v>
      </c>
      <c r="E261" s="7">
        <v>-58.802435949451898</v>
      </c>
      <c r="G261"/>
      <c r="H261"/>
    </row>
    <row r="262" spans="1:8" x14ac:dyDescent="0.2">
      <c r="A262" s="6">
        <v>14.3</v>
      </c>
      <c r="B262" s="6">
        <v>15.9</v>
      </c>
      <c r="C262" s="2" t="str">
        <f>CONCATENATE(TEXT(2*Table2[[#This Row],[Photon energy fr (eV)]]-Threshold,"0.0"),"–",TEXT(2*Table2[[#This Row],[Photon energy to (eV)]]-Threshold,"0.0"))</f>
        <v>4.0–7.2</v>
      </c>
      <c r="D262" s="6">
        <v>131</v>
      </c>
      <c r="E262" s="7">
        <v>37.918785428267498</v>
      </c>
      <c r="G262"/>
      <c r="H262"/>
    </row>
    <row r="263" spans="1:8" x14ac:dyDescent="0.2">
      <c r="A263" s="6">
        <v>15.9</v>
      </c>
      <c r="B263" s="6">
        <v>19.100000000000001</v>
      </c>
      <c r="C263" s="2" t="str">
        <f>CONCATENATE(TEXT(2*Table2[[#This Row],[Photon energy fr (eV)]]-Threshold,"0.0"),"–",TEXT(2*Table2[[#This Row],[Photon energy to (eV)]]-Threshold,"0.0"))</f>
        <v>7.2–13.6</v>
      </c>
      <c r="D263" s="6">
        <v>131</v>
      </c>
      <c r="E263" s="7">
        <v>-50.232028401056603</v>
      </c>
      <c r="G263"/>
      <c r="H263"/>
    </row>
    <row r="264" spans="1:8" x14ac:dyDescent="0.2">
      <c r="A264" s="6">
        <v>14.3</v>
      </c>
      <c r="B264" s="6">
        <v>15.9</v>
      </c>
      <c r="C264" s="2" t="str">
        <f>CONCATENATE(TEXT(2*Table2[[#This Row],[Photon energy fr (eV)]]-Threshold,"0.0"),"–",TEXT(2*Table2[[#This Row],[Photon energy to (eV)]]-Threshold,"0.0"))</f>
        <v>4.0–7.2</v>
      </c>
      <c r="D264" s="6">
        <v>132</v>
      </c>
      <c r="E264" s="7">
        <v>21.161210952166002</v>
      </c>
      <c r="G264"/>
      <c r="H264"/>
    </row>
    <row r="265" spans="1:8" x14ac:dyDescent="0.2">
      <c r="A265" s="6">
        <v>15.9</v>
      </c>
      <c r="B265" s="6">
        <v>19.100000000000001</v>
      </c>
      <c r="C265" s="2" t="str">
        <f>CONCATENATE(TEXT(2*Table2[[#This Row],[Photon energy fr (eV)]]-Threshold,"0.0"),"–",TEXT(2*Table2[[#This Row],[Photon energy to (eV)]]-Threshold,"0.0"))</f>
        <v>7.2–13.6</v>
      </c>
      <c r="D265" s="6">
        <v>132</v>
      </c>
      <c r="E265" s="7">
        <v>-42.081527208636402</v>
      </c>
      <c r="G265"/>
      <c r="H265"/>
    </row>
    <row r="266" spans="1:8" x14ac:dyDescent="0.2">
      <c r="A266" s="6">
        <v>14.3</v>
      </c>
      <c r="B266" s="6">
        <v>15.9</v>
      </c>
      <c r="C266" s="2" t="str">
        <f>CONCATENATE(TEXT(2*Table2[[#This Row],[Photon energy fr (eV)]]-Threshold,"0.0"),"–",TEXT(2*Table2[[#This Row],[Photon energy to (eV)]]-Threshold,"0.0"))</f>
        <v>4.0–7.2</v>
      </c>
      <c r="D266" s="6">
        <v>133</v>
      </c>
      <c r="E266" s="7">
        <v>6.0576032802170596</v>
      </c>
      <c r="G266"/>
      <c r="H266"/>
    </row>
    <row r="267" spans="1:8" x14ac:dyDescent="0.2">
      <c r="A267" s="6">
        <v>15.9</v>
      </c>
      <c r="B267" s="6">
        <v>19.100000000000001</v>
      </c>
      <c r="C267" s="2" t="str">
        <f>CONCATENATE(TEXT(2*Table2[[#This Row],[Photon energy fr (eV)]]-Threshold,"0.0"),"–",TEXT(2*Table2[[#This Row],[Photon energy to (eV)]]-Threshold,"0.0"))</f>
        <v>7.2–13.6</v>
      </c>
      <c r="D267" s="6">
        <v>133</v>
      </c>
      <c r="E267" s="7">
        <v>-34.580384377170397</v>
      </c>
      <c r="G267"/>
      <c r="H267"/>
    </row>
    <row r="268" spans="1:8" x14ac:dyDescent="0.2">
      <c r="A268" s="6">
        <v>14.3</v>
      </c>
      <c r="B268" s="6">
        <v>15.9</v>
      </c>
      <c r="C268" s="2" t="str">
        <f>CONCATENATE(TEXT(2*Table2[[#This Row],[Photon energy fr (eV)]]-Threshold,"0.0"),"–",TEXT(2*Table2[[#This Row],[Photon energy to (eV)]]-Threshold,"0.0"))</f>
        <v>4.0–7.2</v>
      </c>
      <c r="D268" s="6">
        <v>134</v>
      </c>
      <c r="E268" s="7">
        <v>-7.1240867178577298</v>
      </c>
      <c r="G268"/>
      <c r="H268"/>
    </row>
    <row r="269" spans="1:8" x14ac:dyDescent="0.2">
      <c r="A269" s="6">
        <v>15.9</v>
      </c>
      <c r="B269" s="6">
        <v>19.100000000000001</v>
      </c>
      <c r="C269" s="2" t="str">
        <f>CONCATENATE(TEXT(2*Table2[[#This Row],[Photon energy fr (eV)]]-Threshold,"0.0"),"–",TEXT(2*Table2[[#This Row],[Photon energy to (eV)]]-Threshold,"0.0"))</f>
        <v>7.2–13.6</v>
      </c>
      <c r="D269" s="6">
        <v>134</v>
      </c>
      <c r="E269" s="7">
        <v>-27.865394757497398</v>
      </c>
      <c r="G269"/>
      <c r="H269"/>
    </row>
    <row r="270" spans="1:8" x14ac:dyDescent="0.2">
      <c r="A270" s="6">
        <v>14.3</v>
      </c>
      <c r="B270" s="6">
        <v>15.9</v>
      </c>
      <c r="C270" s="2" t="str">
        <f>CONCATENATE(TEXT(2*Table2[[#This Row],[Photon energy fr (eV)]]-Threshold,"0.0"),"–",TEXT(2*Table2[[#This Row],[Photon energy to (eV)]]-Threshold,"0.0"))</f>
        <v>4.0–7.2</v>
      </c>
      <c r="D270" s="6">
        <v>135</v>
      </c>
      <c r="E270" s="7">
        <v>-18.292643447284199</v>
      </c>
      <c r="G270"/>
      <c r="H270"/>
    </row>
    <row r="271" spans="1:8" x14ac:dyDescent="0.2">
      <c r="A271" s="6">
        <v>15.9</v>
      </c>
      <c r="B271" s="6">
        <v>19.100000000000001</v>
      </c>
      <c r="C271" s="2" t="str">
        <f>CONCATENATE(TEXT(2*Table2[[#This Row],[Photon energy fr (eV)]]-Threshold,"0.0"),"–",TEXT(2*Table2[[#This Row],[Photon energy to (eV)]]-Threshold,"0.0"))</f>
        <v>7.2–13.6</v>
      </c>
      <c r="D271" s="6">
        <v>135</v>
      </c>
      <c r="E271" s="7">
        <v>-21.987225722182401</v>
      </c>
      <c r="G271"/>
      <c r="H271"/>
    </row>
    <row r="272" spans="1:8" x14ac:dyDescent="0.2">
      <c r="A272" s="6">
        <v>14.3</v>
      </c>
      <c r="B272" s="6">
        <v>15.9</v>
      </c>
      <c r="C272" s="2" t="str">
        <f>CONCATENATE(TEXT(2*Table2[[#This Row],[Photon energy fr (eV)]]-Threshold,"0.0"),"–",TEXT(2*Table2[[#This Row],[Photon energy to (eV)]]-Threshold,"0.0"))</f>
        <v>4.0–7.2</v>
      </c>
      <c r="D272" s="6">
        <v>136</v>
      </c>
      <c r="E272" s="7">
        <v>-27.492133234777601</v>
      </c>
      <c r="G272"/>
      <c r="H272"/>
    </row>
    <row r="273" spans="1:8" x14ac:dyDescent="0.2">
      <c r="A273" s="6">
        <v>15.9</v>
      </c>
      <c r="B273" s="6">
        <v>19.100000000000001</v>
      </c>
      <c r="C273" s="2" t="str">
        <f>CONCATENATE(TEXT(2*Table2[[#This Row],[Photon energy fr (eV)]]-Threshold,"0.0"),"–",TEXT(2*Table2[[#This Row],[Photon energy to (eV)]]-Threshold,"0.0"))</f>
        <v>7.2–13.6</v>
      </c>
      <c r="D273" s="6">
        <v>136</v>
      </c>
      <c r="E273" s="7">
        <v>-16.9309629776652</v>
      </c>
      <c r="G273"/>
      <c r="H273"/>
    </row>
    <row r="274" spans="1:8" x14ac:dyDescent="0.2">
      <c r="A274" s="6">
        <v>14.3</v>
      </c>
      <c r="B274" s="6">
        <v>15.9</v>
      </c>
      <c r="C274" s="2" t="str">
        <f>CONCATENATE(TEXT(2*Table2[[#This Row],[Photon energy fr (eV)]]-Threshold,"0.0"),"–",TEXT(2*Table2[[#This Row],[Photon energy to (eV)]]-Threshold,"0.0"))</f>
        <v>4.0–7.2</v>
      </c>
      <c r="D274" s="6">
        <v>137</v>
      </c>
      <c r="E274" s="7">
        <v>-34.853969792536503</v>
      </c>
      <c r="G274"/>
      <c r="H274"/>
    </row>
    <row r="275" spans="1:8" x14ac:dyDescent="0.2">
      <c r="A275" s="6">
        <v>15.9</v>
      </c>
      <c r="B275" s="6">
        <v>19.100000000000001</v>
      </c>
      <c r="C275" s="2" t="str">
        <f>CONCATENATE(TEXT(2*Table2[[#This Row],[Photon energy fr (eV)]]-Threshold,"0.0"),"–",TEXT(2*Table2[[#This Row],[Photon energy to (eV)]]-Threshold,"0.0"))</f>
        <v>7.2–13.6</v>
      </c>
      <c r="D275" s="6">
        <v>137</v>
      </c>
      <c r="E275" s="7">
        <v>-12.6398567456376</v>
      </c>
      <c r="G275"/>
      <c r="H275"/>
    </row>
    <row r="276" spans="1:8" x14ac:dyDescent="0.2">
      <c r="A276" s="6">
        <v>14.3</v>
      </c>
      <c r="B276" s="6">
        <v>15.9</v>
      </c>
      <c r="C276" s="2" t="str">
        <f>CONCATENATE(TEXT(2*Table2[[#This Row],[Photon energy fr (eV)]]-Threshold,"0.0"),"–",TEXT(2*Table2[[#This Row],[Photon energy to (eV)]]-Threshold,"0.0"))</f>
        <v>4.0–7.2</v>
      </c>
      <c r="D276" s="6">
        <v>138</v>
      </c>
      <c r="E276" s="7">
        <v>-40.555928846179697</v>
      </c>
      <c r="G276"/>
      <c r="H276"/>
    </row>
    <row r="277" spans="1:8" x14ac:dyDescent="0.2">
      <c r="A277" s="6">
        <v>15.9</v>
      </c>
      <c r="B277" s="6">
        <v>19.100000000000001</v>
      </c>
      <c r="C277" s="2" t="str">
        <f>CONCATENATE(TEXT(2*Table2[[#This Row],[Photon energy fr (eV)]]-Threshold,"0.0"),"–",TEXT(2*Table2[[#This Row],[Photon energy to (eV)]]-Threshold,"0.0"))</f>
        <v>7.2–13.6</v>
      </c>
      <c r="D277" s="6">
        <v>138</v>
      </c>
      <c r="E277" s="7">
        <v>-9.0355612755447297</v>
      </c>
      <c r="G277"/>
      <c r="H277"/>
    </row>
    <row r="278" spans="1:8" x14ac:dyDescent="0.2">
      <c r="A278" s="6">
        <v>14.3</v>
      </c>
      <c r="B278" s="6">
        <v>15.9</v>
      </c>
      <c r="C278" s="2" t="str">
        <f>CONCATENATE(TEXT(2*Table2[[#This Row],[Photon energy fr (eV)]]-Threshold,"0.0"),"–",TEXT(2*Table2[[#This Row],[Photon energy to (eV)]]-Threshold,"0.0"))</f>
        <v>4.0–7.2</v>
      </c>
      <c r="D278" s="6">
        <v>139</v>
      </c>
      <c r="E278" s="7">
        <v>-44.792772902919701</v>
      </c>
      <c r="G278"/>
      <c r="H278"/>
    </row>
    <row r="279" spans="1:8" x14ac:dyDescent="0.2">
      <c r="A279" s="6">
        <v>15.9</v>
      </c>
      <c r="B279" s="6">
        <v>19.100000000000001</v>
      </c>
      <c r="C279" s="2" t="str">
        <f>CONCATENATE(TEXT(2*Table2[[#This Row],[Photon energy fr (eV)]]-Threshold,"0.0"),"–",TEXT(2*Table2[[#This Row],[Photon energy to (eV)]]-Threshold,"0.0"))</f>
        <v>7.2–13.6</v>
      </c>
      <c r="D279" s="6">
        <v>139</v>
      </c>
      <c r="E279" s="7">
        <v>-6.0325457227656196</v>
      </c>
      <c r="G279"/>
      <c r="H279"/>
    </row>
    <row r="280" spans="1:8" x14ac:dyDescent="0.2">
      <c r="A280" s="6">
        <v>14.3</v>
      </c>
      <c r="B280" s="6">
        <v>15.9</v>
      </c>
      <c r="C280" s="2" t="str">
        <f>CONCATENATE(TEXT(2*Table2[[#This Row],[Photon energy fr (eV)]]-Threshold,"0.0"),"–",TEXT(2*Table2[[#This Row],[Photon energy to (eV)]]-Threshold,"0.0"))</f>
        <v>4.0–7.2</v>
      </c>
      <c r="D280" s="6">
        <v>140</v>
      </c>
      <c r="E280" s="7">
        <v>-47.757813173002504</v>
      </c>
      <c r="G280"/>
      <c r="H280"/>
    </row>
    <row r="281" spans="1:8" x14ac:dyDescent="0.2">
      <c r="A281" s="6">
        <v>15.9</v>
      </c>
      <c r="B281" s="6">
        <v>19.100000000000001</v>
      </c>
      <c r="C281" s="2" t="str">
        <f>CONCATENATE(TEXT(2*Table2[[#This Row],[Photon energy fr (eV)]]-Threshold,"0.0"),"–",TEXT(2*Table2[[#This Row],[Photon energy to (eV)]]-Threshold,"0.0"))</f>
        <v>7.2–13.6</v>
      </c>
      <c r="D281" s="6">
        <v>140</v>
      </c>
      <c r="E281" s="7">
        <v>-3.5470217185143502</v>
      </c>
      <c r="G281"/>
      <c r="H281"/>
    </row>
    <row r="282" spans="1:8" x14ac:dyDescent="0.2">
      <c r="A282" s="6">
        <v>14.3</v>
      </c>
      <c r="B282" s="6">
        <v>15.9</v>
      </c>
      <c r="C282" s="2" t="str">
        <f>CONCATENATE(TEXT(2*Table2[[#This Row],[Photon energy fr (eV)]]-Threshold,"0.0"),"–",TEXT(2*Table2[[#This Row],[Photon energy to (eV)]]-Threshold,"0.0"))</f>
        <v>4.0–7.2</v>
      </c>
      <c r="D282" s="6">
        <v>141</v>
      </c>
      <c r="E282" s="7">
        <v>-49.632724485807998</v>
      </c>
      <c r="G282"/>
      <c r="H282"/>
    </row>
    <row r="283" spans="1:8" x14ac:dyDescent="0.2">
      <c r="A283" s="6">
        <v>15.9</v>
      </c>
      <c r="B283" s="6">
        <v>19.100000000000001</v>
      </c>
      <c r="C283" s="2" t="str">
        <f>CONCATENATE(TEXT(2*Table2[[#This Row],[Photon energy fr (eV)]]-Threshold,"0.0"),"–",TEXT(2*Table2[[#This Row],[Photon energy to (eV)]]-Threshold,"0.0"))</f>
        <v>7.2–13.6</v>
      </c>
      <c r="D283" s="6">
        <v>141</v>
      </c>
      <c r="E283" s="7">
        <v>-1.50173873202102</v>
      </c>
      <c r="G283"/>
      <c r="H283"/>
    </row>
    <row r="284" spans="1:8" x14ac:dyDescent="0.2">
      <c r="A284" s="6">
        <v>14.3</v>
      </c>
      <c r="B284" s="6">
        <v>15.9</v>
      </c>
      <c r="C284" s="2" t="str">
        <f>CONCATENATE(TEXT(2*Table2[[#This Row],[Photon energy fr (eV)]]-Threshold,"0.0"),"–",TEXT(2*Table2[[#This Row],[Photon energy to (eV)]]-Threshold,"0.0"))</f>
        <v>4.0–7.2</v>
      </c>
      <c r="D284" s="6">
        <v>142</v>
      </c>
      <c r="E284" s="7">
        <v>-50.582818417468999</v>
      </c>
      <c r="G284"/>
      <c r="H284"/>
    </row>
    <row r="285" spans="1:8" x14ac:dyDescent="0.2">
      <c r="A285" s="6">
        <v>15.9</v>
      </c>
      <c r="B285" s="6">
        <v>19.100000000000001</v>
      </c>
      <c r="C285" s="2" t="str">
        <f>CONCATENATE(TEXT(2*Table2[[#This Row],[Photon energy fr (eV)]]-Threshold,"0.0"),"–",TEXT(2*Table2[[#This Row],[Photon energy to (eV)]]-Threshold,"0.0"))</f>
        <v>7.2–13.6</v>
      </c>
      <c r="D285" s="6">
        <v>142</v>
      </c>
      <c r="E285" s="7">
        <v>0.171946406560198</v>
      </c>
      <c r="G285"/>
      <c r="H285"/>
    </row>
    <row r="286" spans="1:8" x14ac:dyDescent="0.2">
      <c r="A286" s="6">
        <v>14.3</v>
      </c>
      <c r="B286" s="6">
        <v>15.9</v>
      </c>
      <c r="C286" s="2" t="str">
        <f>CONCATENATE(TEXT(2*Table2[[#This Row],[Photon energy fr (eV)]]-Threshold,"0.0"),"–",TEXT(2*Table2[[#This Row],[Photon energy to (eV)]]-Threshold,"0.0"))</f>
        <v>4.0–7.2</v>
      </c>
      <c r="D286" s="6">
        <v>143</v>
      </c>
      <c r="E286" s="7">
        <v>-50.755588317685699</v>
      </c>
      <c r="G286"/>
      <c r="H286"/>
    </row>
    <row r="287" spans="1:8" x14ac:dyDescent="0.2">
      <c r="A287" s="6">
        <v>15.9</v>
      </c>
      <c r="B287" s="6">
        <v>19.100000000000001</v>
      </c>
      <c r="C287" s="2" t="str">
        <f>CONCATENATE(TEXT(2*Table2[[#This Row],[Photon energy fr (eV)]]-Threshold,"0.0"),"–",TEXT(2*Table2[[#This Row],[Photon energy to (eV)]]-Threshold,"0.0"))</f>
        <v>7.2–13.6</v>
      </c>
      <c r="D287" s="6">
        <v>143</v>
      </c>
      <c r="E287" s="7">
        <v>1.53362403477533</v>
      </c>
      <c r="G287"/>
      <c r="H287"/>
    </row>
    <row r="288" spans="1:8" x14ac:dyDescent="0.2">
      <c r="A288" s="6">
        <v>14.3</v>
      </c>
      <c r="B288" s="6">
        <v>15.9</v>
      </c>
      <c r="C288" s="2" t="str">
        <f>CONCATENATE(TEXT(2*Table2[[#This Row],[Photon energy fr (eV)]]-Threshold,"0.0"),"–",TEXT(2*Table2[[#This Row],[Photon energy to (eV)]]-Threshold,"0.0"))</f>
        <v>4.0–7.2</v>
      </c>
      <c r="D288" s="6">
        <v>144</v>
      </c>
      <c r="E288" s="7">
        <v>-50.281042207655901</v>
      </c>
      <c r="G288"/>
      <c r="H288"/>
    </row>
    <row r="289" spans="1:8" x14ac:dyDescent="0.2">
      <c r="A289" s="6">
        <v>15.9</v>
      </c>
      <c r="B289" s="6">
        <v>19.100000000000001</v>
      </c>
      <c r="C289" s="2" t="str">
        <f>CONCATENATE(TEXT(2*Table2[[#This Row],[Photon energy fr (eV)]]-Threshold,"0.0"),"–",TEXT(2*Table2[[#This Row],[Photon energy to (eV)]]-Threshold,"0.0"))</f>
        <v>7.2–13.6</v>
      </c>
      <c r="D289" s="6">
        <v>144</v>
      </c>
      <c r="E289" s="7">
        <v>2.63426032459396</v>
      </c>
      <c r="G289"/>
      <c r="H289"/>
    </row>
    <row r="290" spans="1:8" x14ac:dyDescent="0.2">
      <c r="A290" s="6">
        <v>14.3</v>
      </c>
      <c r="B290" s="6">
        <v>15.9</v>
      </c>
      <c r="C290" s="2" t="str">
        <f>CONCATENATE(TEXT(2*Table2[[#This Row],[Photon energy fr (eV)]]-Threshold,"0.0"),"–",TEXT(2*Table2[[#This Row],[Photon energy to (eV)]]-Threshold,"0.0"))</f>
        <v>4.0–7.2</v>
      </c>
      <c r="D290" s="6">
        <v>145</v>
      </c>
      <c r="E290" s="7">
        <v>-49.272904787170098</v>
      </c>
      <c r="G290"/>
      <c r="H290"/>
    </row>
    <row r="291" spans="1:8" x14ac:dyDescent="0.2">
      <c r="A291" s="6">
        <v>15.9</v>
      </c>
      <c r="B291" s="6">
        <v>19.100000000000001</v>
      </c>
      <c r="C291" s="2" t="str">
        <f>CONCATENATE(TEXT(2*Table2[[#This Row],[Photon energy fr (eV)]]-Threshold,"0.0"),"–",TEXT(2*Table2[[#This Row],[Photon energy to (eV)]]-Threshold,"0.0"))</f>
        <v>7.2–13.6</v>
      </c>
      <c r="D291" s="6">
        <v>145</v>
      </c>
      <c r="E291" s="7">
        <v>3.5170339290186101</v>
      </c>
      <c r="G291"/>
      <c r="H291"/>
    </row>
    <row r="292" spans="1:8" x14ac:dyDescent="0.2">
      <c r="A292" s="6">
        <v>14.3</v>
      </c>
      <c r="B292" s="6">
        <v>15.9</v>
      </c>
      <c r="C292" s="2" t="str">
        <f>CONCATENATE(TEXT(2*Table2[[#This Row],[Photon energy fr (eV)]]-Threshold,"0.0"),"–",TEXT(2*Table2[[#This Row],[Photon energy to (eV)]]-Threshold,"0.0"))</f>
        <v>4.0–7.2</v>
      </c>
      <c r="D292" s="6">
        <v>146</v>
      </c>
      <c r="E292" s="7">
        <v>-47.830160084438901</v>
      </c>
      <c r="G292"/>
      <c r="H292"/>
    </row>
    <row r="293" spans="1:8" x14ac:dyDescent="0.2">
      <c r="A293" s="6">
        <v>15.9</v>
      </c>
      <c r="B293" s="6">
        <v>19.100000000000001</v>
      </c>
      <c r="C293" s="2" t="str">
        <f>CONCATENATE(TEXT(2*Table2[[#This Row],[Photon energy fr (eV)]]-Threshold,"0.0"),"–",TEXT(2*Table2[[#This Row],[Photon energy to (eV)]]-Threshold,"0.0"))</f>
        <v>7.2–13.6</v>
      </c>
      <c r="D293" s="6">
        <v>146</v>
      </c>
      <c r="E293" s="7">
        <v>4.2183110681012703</v>
      </c>
      <c r="G293"/>
      <c r="H293"/>
    </row>
    <row r="294" spans="1:8" x14ac:dyDescent="0.2">
      <c r="A294" s="6">
        <v>14.3</v>
      </c>
      <c r="B294" s="6">
        <v>15.9</v>
      </c>
      <c r="C294" s="2" t="str">
        <f>CONCATENATE(TEXT(2*Table2[[#This Row],[Photon energy fr (eV)]]-Threshold,"0.0"),"–",TEXT(2*Table2[[#This Row],[Photon energy to (eV)]]-Threshold,"0.0"))</f>
        <v>4.0–7.2</v>
      </c>
      <c r="D294" s="6">
        <v>147</v>
      </c>
      <c r="E294" s="7">
        <v>-46.038652520675903</v>
      </c>
      <c r="G294"/>
      <c r="H294"/>
    </row>
    <row r="295" spans="1:8" x14ac:dyDescent="0.2">
      <c r="A295" s="6">
        <v>15.9</v>
      </c>
      <c r="B295" s="6">
        <v>19.100000000000001</v>
      </c>
      <c r="C295" s="2" t="str">
        <f>CONCATENATE(TEXT(2*Table2[[#This Row],[Photon energy fr (eV)]]-Threshold,"0.0"),"–",TEXT(2*Table2[[#This Row],[Photon energy to (eV)]]-Threshold,"0.0"))</f>
        <v>7.2–13.6</v>
      </c>
      <c r="D295" s="6">
        <v>147</v>
      </c>
      <c r="E295" s="7">
        <v>4.7686143489876596</v>
      </c>
      <c r="G295"/>
      <c r="H295"/>
    </row>
    <row r="296" spans="1:8" x14ac:dyDescent="0.2">
      <c r="A296" s="6">
        <v>14.3</v>
      </c>
      <c r="B296" s="6">
        <v>15.9</v>
      </c>
      <c r="C296" s="2" t="str">
        <f>CONCATENATE(TEXT(2*Table2[[#This Row],[Photon energy fr (eV)]]-Threshold,"0.0"),"–",TEXT(2*Table2[[#This Row],[Photon energy to (eV)]]-Threshold,"0.0"))</f>
        <v>4.0–7.2</v>
      </c>
      <c r="D296" s="6">
        <v>148</v>
      </c>
      <c r="E296" s="7">
        <v>-43.972609616693497</v>
      </c>
      <c r="G296"/>
      <c r="H296"/>
    </row>
    <row r="297" spans="1:8" x14ac:dyDescent="0.2">
      <c r="A297" s="6">
        <v>15.9</v>
      </c>
      <c r="B297" s="6">
        <v>19.100000000000001</v>
      </c>
      <c r="C297" s="2" t="str">
        <f>CONCATENATE(TEXT(2*Table2[[#This Row],[Photon energy fr (eV)]]-Threshold,"0.0"),"–",TEXT(2*Table2[[#This Row],[Photon energy to (eV)]]-Threshold,"0.0"))</f>
        <v>7.2–13.6</v>
      </c>
      <c r="D297" s="6">
        <v>148</v>
      </c>
      <c r="E297" s="7">
        <v>5.1935151744745696</v>
      </c>
      <c r="G297"/>
      <c r="H297"/>
    </row>
    <row r="298" spans="1:8" x14ac:dyDescent="0.2">
      <c r="A298" s="6">
        <v>14.3</v>
      </c>
      <c r="B298" s="6">
        <v>15.9</v>
      </c>
      <c r="C298" s="2" t="str">
        <f>CONCATENATE(TEXT(2*Table2[[#This Row],[Photon energy fr (eV)]]-Threshold,"0.0"),"–",TEXT(2*Table2[[#This Row],[Photon energy to (eV)]]-Threshold,"0.0"))</f>
        <v>4.0–7.2</v>
      </c>
      <c r="D298" s="6">
        <v>149</v>
      </c>
      <c r="E298" s="7">
        <v>-41.696030624044198</v>
      </c>
      <c r="G298"/>
      <c r="H298"/>
    </row>
    <row r="299" spans="1:8" x14ac:dyDescent="0.2">
      <c r="A299" s="6">
        <v>15.9</v>
      </c>
      <c r="B299" s="6">
        <v>19.100000000000001</v>
      </c>
      <c r="C299" s="2" t="str">
        <f>CONCATENATE(TEXT(2*Table2[[#This Row],[Photon energy fr (eV)]]-Threshold,"0.0"),"–",TEXT(2*Table2[[#This Row],[Photon energy to (eV)]]-Threshold,"0.0"))</f>
        <v>7.2–13.6</v>
      </c>
      <c r="D299" s="6">
        <v>149</v>
      </c>
      <c r="E299" s="7">
        <v>5.5144219077455103</v>
      </c>
      <c r="G299"/>
      <c r="H299"/>
    </row>
    <row r="300" spans="1:8" x14ac:dyDescent="0.2">
      <c r="A300" s="6">
        <v>14.3</v>
      </c>
      <c r="B300" s="6">
        <v>15.9</v>
      </c>
      <c r="C300" s="2" t="str">
        <f>CONCATENATE(TEXT(2*Table2[[#This Row],[Photon energy fr (eV)]]-Threshold,"0.0"),"–",TEXT(2*Table2[[#This Row],[Photon energy to (eV)]]-Threshold,"0.0"))</f>
        <v>4.0–7.2</v>
      </c>
      <c r="D300" s="6">
        <v>150</v>
      </c>
      <c r="E300" s="7">
        <v>-39.2639274815647</v>
      </c>
      <c r="G300"/>
      <c r="H300"/>
    </row>
    <row r="301" spans="1:8" x14ac:dyDescent="0.2">
      <c r="A301" s="6">
        <v>15.9</v>
      </c>
      <c r="B301" s="6">
        <v>19.100000000000001</v>
      </c>
      <c r="C301" s="2" t="str">
        <f>CONCATENATE(TEXT(2*Table2[[#This Row],[Photon energy fr (eV)]]-Threshold,"0.0"),"–",TEXT(2*Table2[[#This Row],[Photon energy to (eV)]]-Threshold,"0.0"))</f>
        <v>7.2–13.6</v>
      </c>
      <c r="D301" s="6">
        <v>150</v>
      </c>
      <c r="E301" s="7">
        <v>5.7492586383408</v>
      </c>
      <c r="G301"/>
      <c r="H301"/>
    </row>
    <row r="302" spans="1:8" x14ac:dyDescent="0.2">
      <c r="A302" s="6">
        <v>14.3</v>
      </c>
      <c r="B302" s="6">
        <v>15.9</v>
      </c>
      <c r="C302" s="2" t="str">
        <f>CONCATENATE(TEXT(2*Table2[[#This Row],[Photon energy fr (eV)]]-Threshold,"0.0"),"–",TEXT(2*Table2[[#This Row],[Photon energy to (eV)]]-Threshold,"0.0"))</f>
        <v>4.0–7.2</v>
      </c>
      <c r="D302" s="6">
        <v>151</v>
      </c>
      <c r="E302" s="7">
        <v>-36.723424389906299</v>
      </c>
      <c r="G302"/>
      <c r="H302"/>
    </row>
    <row r="303" spans="1:8" x14ac:dyDescent="0.2">
      <c r="A303" s="6">
        <v>15.9</v>
      </c>
      <c r="B303" s="6">
        <v>19.100000000000001</v>
      </c>
      <c r="C303" s="2" t="str">
        <f>CONCATENATE(TEXT(2*Table2[[#This Row],[Photon energy fr (eV)]]-Threshold,"0.0"),"–",TEXT(2*Table2[[#This Row],[Photon energy to (eV)]]-Threshold,"0.0"))</f>
        <v>7.2–13.6</v>
      </c>
      <c r="D303" s="6">
        <v>151</v>
      </c>
      <c r="E303" s="7">
        <v>5.9130406675402902</v>
      </c>
      <c r="G303"/>
      <c r="H303"/>
    </row>
    <row r="304" spans="1:8" x14ac:dyDescent="0.2">
      <c r="A304" s="6">
        <v>14.3</v>
      </c>
      <c r="B304" s="6">
        <v>15.9</v>
      </c>
      <c r="C304" s="2" t="str">
        <f>CONCATENATE(TEXT(2*Table2[[#This Row],[Photon energy fr (eV)]]-Threshold,"0.0"),"–",TEXT(2*Table2[[#This Row],[Photon energy to (eV)]]-Threshold,"0.0"))</f>
        <v>4.0–7.2</v>
      </c>
      <c r="D304" s="6">
        <v>152</v>
      </c>
      <c r="E304" s="7">
        <v>-34.114730048859002</v>
      </c>
      <c r="G304"/>
      <c r="H304"/>
    </row>
    <row r="305" spans="1:8" x14ac:dyDescent="0.2">
      <c r="A305" s="6">
        <v>15.9</v>
      </c>
      <c r="B305" s="6">
        <v>19.100000000000001</v>
      </c>
      <c r="C305" s="2" t="str">
        <f>CONCATENATE(TEXT(2*Table2[[#This Row],[Photon energy fr (eV)]]-Threshold,"0.0"),"–",TEXT(2*Table2[[#This Row],[Photon energy to (eV)]]-Threshold,"0.0"))</f>
        <v>7.2–13.6</v>
      </c>
      <c r="D305" s="6">
        <v>152</v>
      </c>
      <c r="E305" s="7">
        <v>6.0183576854431902</v>
      </c>
      <c r="G305"/>
      <c r="H305"/>
    </row>
    <row r="306" spans="1:8" x14ac:dyDescent="0.2">
      <c r="A306" s="6">
        <v>14.3</v>
      </c>
      <c r="B306" s="6">
        <v>15.9</v>
      </c>
      <c r="C306" s="2" t="str">
        <f>CONCATENATE(TEXT(2*Table2[[#This Row],[Photon energy fr (eV)]]-Threshold,"0.0"),"–",TEXT(2*Table2[[#This Row],[Photon energy to (eV)]]-Threshold,"0.0"))</f>
        <v>4.0–7.2</v>
      </c>
      <c r="D306" s="6">
        <v>153</v>
      </c>
      <c r="E306" s="7">
        <v>-31.471998215781898</v>
      </c>
      <c r="G306"/>
      <c r="H306"/>
    </row>
    <row r="307" spans="1:8" x14ac:dyDescent="0.2">
      <c r="A307" s="6">
        <v>15.9</v>
      </c>
      <c r="B307" s="6">
        <v>19.100000000000001</v>
      </c>
      <c r="C307" s="2" t="str">
        <f>CONCATENATE(TEXT(2*Table2[[#This Row],[Photon energy fr (eV)]]-Threshold,"0.0"),"–",TEXT(2*Table2[[#This Row],[Photon energy to (eV)]]-Threshold,"0.0"))</f>
        <v>7.2–13.6</v>
      </c>
      <c r="D307" s="6">
        <v>153</v>
      </c>
      <c r="E307" s="7">
        <v>6.0757770239406996</v>
      </c>
      <c r="G307"/>
      <c r="H307"/>
    </row>
    <row r="308" spans="1:8" x14ac:dyDescent="0.2">
      <c r="A308" s="6">
        <v>14.3</v>
      </c>
      <c r="B308" s="6">
        <v>15.9</v>
      </c>
      <c r="C308" s="2" t="str">
        <f>CONCATENATE(TEXT(2*Table2[[#This Row],[Photon energy fr (eV)]]-Threshold,"0.0"),"–",TEXT(2*Table2[[#This Row],[Photon energy to (eV)]]-Threshold,"0.0"))</f>
        <v>4.0–7.2</v>
      </c>
      <c r="D308" s="6">
        <v>154</v>
      </c>
      <c r="E308" s="7">
        <v>-28.824091086779699</v>
      </c>
      <c r="G308"/>
      <c r="H308"/>
    </row>
    <row r="309" spans="1:8" x14ac:dyDescent="0.2">
      <c r="A309" s="6">
        <v>15.9</v>
      </c>
      <c r="B309" s="6">
        <v>19.100000000000001</v>
      </c>
      <c r="C309" s="2" t="str">
        <f>CONCATENATE(TEXT(2*Table2[[#This Row],[Photon energy fr (eV)]]-Threshold,"0.0"),"–",TEXT(2*Table2[[#This Row],[Photon energy to (eV)]]-Threshold,"0.0"))</f>
        <v>7.2–13.6</v>
      </c>
      <c r="D309" s="6">
        <v>154</v>
      </c>
      <c r="E309" s="7">
        <v>6.0941790391892603</v>
      </c>
      <c r="G309"/>
      <c r="H309"/>
    </row>
    <row r="310" spans="1:8" x14ac:dyDescent="0.2">
      <c r="A310" s="6">
        <v>14.3</v>
      </c>
      <c r="B310" s="6">
        <v>15.9</v>
      </c>
      <c r="C310" s="2" t="str">
        <f>CONCATENATE(TEXT(2*Table2[[#This Row],[Photon energy fr (eV)]]-Threshold,"0.0"),"–",TEXT(2*Table2[[#This Row],[Photon energy to (eV)]]-Threshold,"0.0"))</f>
        <v>4.0–7.2</v>
      </c>
      <c r="D310" s="6">
        <v>155</v>
      </c>
      <c r="E310" s="7">
        <v>-26.195257880235701</v>
      </c>
      <c r="G310"/>
      <c r="H310"/>
    </row>
    <row r="311" spans="1:8" x14ac:dyDescent="0.2">
      <c r="A311" s="6">
        <v>15.9</v>
      </c>
      <c r="B311" s="6">
        <v>19.100000000000001</v>
      </c>
      <c r="C311" s="2" t="str">
        <f>CONCATENATE(TEXT(2*Table2[[#This Row],[Photon energy fr (eV)]]-Threshold,"0.0"),"–",TEXT(2*Table2[[#This Row],[Photon energy to (eV)]]-Threshold,"0.0"))</f>
        <v>7.2–13.6</v>
      </c>
      <c r="D311" s="6">
        <v>155</v>
      </c>
      <c r="E311" s="7">
        <v>6.0810355564014102</v>
      </c>
      <c r="G311"/>
      <c r="H311"/>
    </row>
    <row r="312" spans="1:8" x14ac:dyDescent="0.2">
      <c r="A312" s="6">
        <v>14.3</v>
      </c>
      <c r="B312" s="6">
        <v>15.9</v>
      </c>
      <c r="C312" s="2" t="str">
        <f>CONCATENATE(TEXT(2*Table2[[#This Row],[Photon energy fr (eV)]]-Threshold,"0.0"),"–",TEXT(2*Table2[[#This Row],[Photon energy to (eV)]]-Threshold,"0.0"))</f>
        <v>4.0–7.2</v>
      </c>
      <c r="D312" s="6">
        <v>156</v>
      </c>
      <c r="E312" s="7">
        <v>-23.605738809265802</v>
      </c>
      <c r="G312"/>
      <c r="H312"/>
    </row>
    <row r="313" spans="1:8" x14ac:dyDescent="0.2">
      <c r="A313" s="6">
        <v>15.9</v>
      </c>
      <c r="B313" s="6">
        <v>19.100000000000001</v>
      </c>
      <c r="C313" s="2" t="str">
        <f>CONCATENATE(TEXT(2*Table2[[#This Row],[Photon energy fr (eV)]]-Threshold,"0.0"),"–",TEXT(2*Table2[[#This Row],[Photon energy to (eV)]]-Threshold,"0.0"))</f>
        <v>7.2–13.6</v>
      </c>
      <c r="D313" s="6">
        <v>156</v>
      </c>
      <c r="E313" s="7">
        <v>6.0426409089444304</v>
      </c>
      <c r="G313"/>
      <c r="H313"/>
    </row>
    <row r="314" spans="1:8" x14ac:dyDescent="0.2">
      <c r="A314" s="6">
        <v>14.3</v>
      </c>
      <c r="B314" s="6">
        <v>15.9</v>
      </c>
      <c r="C314" s="2" t="str">
        <f>CONCATENATE(TEXT(2*Table2[[#This Row],[Photon energy fr (eV)]]-Threshold,"0.0"),"–",TEXT(2*Table2[[#This Row],[Photon energy to (eV)]]-Threshold,"0.0"))</f>
        <v>4.0–7.2</v>
      </c>
      <c r="D314" s="6">
        <v>157</v>
      </c>
      <c r="E314" s="7">
        <v>-21.072302746003601</v>
      </c>
      <c r="G314"/>
      <c r="H314"/>
    </row>
    <row r="315" spans="1:8" x14ac:dyDescent="0.2">
      <c r="A315" s="6">
        <v>15.9</v>
      </c>
      <c r="B315" s="6">
        <v>19.100000000000001</v>
      </c>
      <c r="C315" s="2" t="str">
        <f>CONCATENATE(TEXT(2*Table2[[#This Row],[Photon energy fr (eV)]]-Threshold,"0.0"),"–",TEXT(2*Table2[[#This Row],[Photon energy to (eV)]]-Threshold,"0.0"))</f>
        <v>7.2–13.6</v>
      </c>
      <c r="D315" s="6">
        <v>157</v>
      </c>
      <c r="E315" s="7">
        <v>5.9843036886203604</v>
      </c>
      <c r="G315"/>
      <c r="H315"/>
    </row>
    <row r="316" spans="1:8" x14ac:dyDescent="0.2">
      <c r="A316" s="6">
        <v>14.3</v>
      </c>
      <c r="B316" s="6">
        <v>15.9</v>
      </c>
      <c r="C316" s="2" t="str">
        <f>CONCATENATE(TEXT(2*Table2[[#This Row],[Photon energy fr (eV)]]-Threshold,"0.0"),"–",TEXT(2*Table2[[#This Row],[Photon energy to (eV)]]-Threshold,"0.0"))</f>
        <v>4.0–7.2</v>
      </c>
      <c r="D316" s="6">
        <v>158</v>
      </c>
      <c r="E316" s="7">
        <v>-18.6087254154105</v>
      </c>
      <c r="G316"/>
      <c r="H316"/>
    </row>
    <row r="317" spans="1:8" x14ac:dyDescent="0.2">
      <c r="A317" s="6">
        <v>15.9</v>
      </c>
      <c r="B317" s="6">
        <v>19.100000000000001</v>
      </c>
      <c r="C317" s="2" t="str">
        <f>CONCATENATE(TEXT(2*Table2[[#This Row],[Photon energy fr (eV)]]-Threshold,"0.0"),"–",TEXT(2*Table2[[#This Row],[Photon energy to (eV)]]-Threshold,"0.0"))</f>
        <v>7.2–13.6</v>
      </c>
      <c r="D317" s="6">
        <v>158</v>
      </c>
      <c r="E317" s="7">
        <v>5.9105060156707596</v>
      </c>
      <c r="G317"/>
      <c r="H317"/>
    </row>
    <row r="318" spans="1:8" x14ac:dyDescent="0.2">
      <c r="A318" s="6">
        <v>14.3</v>
      </c>
      <c r="B318" s="6">
        <v>15.9</v>
      </c>
      <c r="C318" s="2" t="str">
        <f>CONCATENATE(TEXT(2*Table2[[#This Row],[Photon energy fr (eV)]]-Threshold,"0.0"),"–",TEXT(2*Table2[[#This Row],[Photon energy to (eV)]]-Threshold,"0.0"))</f>
        <v>4.0–7.2</v>
      </c>
      <c r="D318" s="6">
        <v>159</v>
      </c>
      <c r="E318" s="7">
        <v>-16.2262138869647</v>
      </c>
      <c r="G318"/>
      <c r="H318"/>
    </row>
    <row r="319" spans="1:8" x14ac:dyDescent="0.2">
      <c r="A319" s="6">
        <v>15.9</v>
      </c>
      <c r="B319" s="6">
        <v>19.100000000000001</v>
      </c>
      <c r="C319" s="2" t="str">
        <f>CONCATENATE(TEXT(2*Table2[[#This Row],[Photon energy fr (eV)]]-Threshold,"0.0"),"–",TEXT(2*Table2[[#This Row],[Photon energy to (eV)]]-Threshold,"0.0"))</f>
        <v>7.2–13.6</v>
      </c>
      <c r="D319" s="6">
        <v>159</v>
      </c>
      <c r="E319" s="7">
        <v>5.8250359874477304</v>
      </c>
      <c r="G319"/>
      <c r="H319"/>
    </row>
    <row r="320" spans="1:8" x14ac:dyDescent="0.2">
      <c r="A320" s="6">
        <v>14.3</v>
      </c>
      <c r="B320" s="6">
        <v>15.9</v>
      </c>
      <c r="C320" s="2" t="str">
        <f>CONCATENATE(TEXT(2*Table2[[#This Row],[Photon energy fr (eV)]]-Threshold,"0.0"),"–",TEXT(2*Table2[[#This Row],[Photon energy to (eV)]]-Threshold,"0.0"))</f>
        <v>4.0–7.2</v>
      </c>
      <c r="D320" s="6">
        <v>160</v>
      </c>
      <c r="E320" s="7">
        <v>-13.933782379593399</v>
      </c>
      <c r="G320"/>
      <c r="H320"/>
    </row>
    <row r="321" spans="1:8" x14ac:dyDescent="0.2">
      <c r="A321" s="6">
        <v>15.9</v>
      </c>
      <c r="B321" s="6">
        <v>19.100000000000001</v>
      </c>
      <c r="C321" s="2" t="str">
        <f>CONCATENATE(TEXT(2*Table2[[#This Row],[Photon energy fr (eV)]]-Threshold,"0.0"),"–",TEXT(2*Table2[[#This Row],[Photon energy to (eV)]]-Threshold,"0.0"))</f>
        <v>7.2–13.6</v>
      </c>
      <c r="D321" s="6">
        <v>160</v>
      </c>
      <c r="E321" s="7">
        <v>5.7310979807567799</v>
      </c>
      <c r="G321"/>
      <c r="H321"/>
    </row>
    <row r="322" spans="1:8" x14ac:dyDescent="0.2">
      <c r="A322" s="6">
        <v>14.3</v>
      </c>
      <c r="B322" s="6">
        <v>15.9</v>
      </c>
      <c r="C322" s="2" t="str">
        <f>CONCATENATE(TEXT(2*Table2[[#This Row],[Photon energy fr (eV)]]-Threshold,"0.0"),"–",TEXT(2*Table2[[#This Row],[Photon energy to (eV)]]-Threshold,"0.0"))</f>
        <v>4.0–7.2</v>
      </c>
      <c r="D322" s="6">
        <v>161</v>
      </c>
      <c r="E322" s="7">
        <v>-11.7385838709019</v>
      </c>
      <c r="G322"/>
      <c r="H322"/>
    </row>
    <row r="323" spans="1:8" x14ac:dyDescent="0.2">
      <c r="A323" s="6">
        <v>15.9</v>
      </c>
      <c r="B323" s="6">
        <v>19.100000000000001</v>
      </c>
      <c r="C323" s="2" t="str">
        <f>CONCATENATE(TEXT(2*Table2[[#This Row],[Photon energy fr (eV)]]-Threshold,"0.0"),"–",TEXT(2*Table2[[#This Row],[Photon energy to (eV)]]-Threshold,"0.0"))</f>
        <v>7.2–13.6</v>
      </c>
      <c r="D323" s="6">
        <v>161</v>
      </c>
      <c r="E323" s="7">
        <v>5.6314046567637499</v>
      </c>
      <c r="G323"/>
      <c r="H323"/>
    </row>
    <row r="324" spans="1:8" x14ac:dyDescent="0.2">
      <c r="A324" s="6">
        <v>14.3</v>
      </c>
      <c r="B324" s="6">
        <v>15.9</v>
      </c>
      <c r="C324" s="2" t="str">
        <f>CONCATENATE(TEXT(2*Table2[[#This Row],[Photon energy fr (eV)]]-Threshold,"0.0"),"–",TEXT(2*Table2[[#This Row],[Photon energy to (eV)]]-Threshold,"0.0"))</f>
        <v>4.0–7.2</v>
      </c>
      <c r="D324" s="6">
        <v>162</v>
      </c>
      <c r="E324" s="7">
        <v>-9.6462016301926106</v>
      </c>
      <c r="G324"/>
      <c r="H324"/>
    </row>
    <row r="325" spans="1:8" x14ac:dyDescent="0.2">
      <c r="A325" s="6">
        <v>15.9</v>
      </c>
      <c r="B325" s="6">
        <v>19.100000000000001</v>
      </c>
      <c r="C325" s="2" t="str">
        <f>CONCATENATE(TEXT(2*Table2[[#This Row],[Photon energy fr (eV)]]-Threshold,"0.0"),"–",TEXT(2*Table2[[#This Row],[Photon energy to (eV)]]-Threshold,"0.0"))</f>
        <v>7.2–13.6</v>
      </c>
      <c r="D325" s="6">
        <v>162</v>
      </c>
      <c r="E325" s="7">
        <v>5.5282538318605301</v>
      </c>
      <c r="G325"/>
      <c r="H325"/>
    </row>
    <row r="326" spans="1:8" x14ac:dyDescent="0.2">
      <c r="A326" s="6">
        <v>14.3</v>
      </c>
      <c r="B326" s="6">
        <v>15.9</v>
      </c>
      <c r="C326" s="2" t="str">
        <f>CONCATENATE(TEXT(2*Table2[[#This Row],[Photon energy fr (eV)]]-Threshold,"0.0"),"–",TEXT(2*Table2[[#This Row],[Photon energy to (eV)]]-Threshold,"0.0"))</f>
        <v>4.0–7.2</v>
      </c>
      <c r="D326" s="6">
        <v>163</v>
      </c>
      <c r="E326" s="7">
        <v>-7.6609045086191498</v>
      </c>
      <c r="G326"/>
      <c r="H326"/>
    </row>
    <row r="327" spans="1:8" x14ac:dyDescent="0.2">
      <c r="A327" s="6">
        <v>15.9</v>
      </c>
      <c r="B327" s="6">
        <v>19.100000000000001</v>
      </c>
      <c r="C327" s="2" t="str">
        <f>CONCATENATE(TEXT(2*Table2[[#This Row],[Photon energy fr (eV)]]-Threshold,"0.0"),"–",TEXT(2*Table2[[#This Row],[Photon energy to (eV)]]-Threshold,"0.0"))</f>
        <v>7.2–13.6</v>
      </c>
      <c r="D327" s="6">
        <v>163</v>
      </c>
      <c r="E327" s="7">
        <v>5.4235928108853599</v>
      </c>
      <c r="G327"/>
      <c r="H327"/>
    </row>
    <row r="328" spans="1:8" x14ac:dyDescent="0.2">
      <c r="A328" s="6">
        <v>14.3</v>
      </c>
      <c r="B328" s="6">
        <v>15.9</v>
      </c>
      <c r="C328" s="2" t="str">
        <f>CONCATENATE(TEXT(2*Table2[[#This Row],[Photon energy fr (eV)]]-Threshold,"0.0"),"–",TEXT(2*Table2[[#This Row],[Photon energy to (eV)]]-Threshold,"0.0"))</f>
        <v>4.0–7.2</v>
      </c>
      <c r="D328" s="6">
        <v>164</v>
      </c>
      <c r="E328" s="7">
        <v>-5.7858695838938301</v>
      </c>
      <c r="G328"/>
      <c r="H328"/>
    </row>
    <row r="329" spans="1:8" x14ac:dyDescent="0.2">
      <c r="A329" s="6">
        <v>15.9</v>
      </c>
      <c r="B329" s="6">
        <v>19.100000000000001</v>
      </c>
      <c r="C329" s="2" t="str">
        <f>CONCATENATE(TEXT(2*Table2[[#This Row],[Photon energy fr (eV)]]-Threshold,"0.0"),"–",TEXT(2*Table2[[#This Row],[Photon energy to (eV)]]-Threshold,"0.0"))</f>
        <v>7.2–13.6</v>
      </c>
      <c r="D329" s="6">
        <v>164</v>
      </c>
      <c r="E329" s="7">
        <v>5.3190723161942097</v>
      </c>
      <c r="G329"/>
      <c r="H329"/>
    </row>
    <row r="330" spans="1:8" x14ac:dyDescent="0.2">
      <c r="A330" s="6">
        <v>14.3</v>
      </c>
      <c r="B330" s="6">
        <v>15.9</v>
      </c>
      <c r="C330" s="2" t="str">
        <f>CONCATENATE(TEXT(2*Table2[[#This Row],[Photon energy fr (eV)]]-Threshold,"0.0"),"–",TEXT(2*Table2[[#This Row],[Photon energy to (eV)]]-Threshold,"0.0"))</f>
        <v>4.0–7.2</v>
      </c>
      <c r="D330" s="6">
        <v>165</v>
      </c>
      <c r="E330" s="7">
        <v>-4.0233755337141597</v>
      </c>
      <c r="G330"/>
      <c r="H330"/>
    </row>
    <row r="331" spans="1:8" x14ac:dyDescent="0.2">
      <c r="A331" s="6">
        <v>15.9</v>
      </c>
      <c r="B331" s="6">
        <v>19.100000000000001</v>
      </c>
      <c r="C331" s="2" t="str">
        <f>CONCATENATE(TEXT(2*Table2[[#This Row],[Photon energy fr (eV)]]-Threshold,"0.0"),"–",TEXT(2*Table2[[#This Row],[Photon energy to (eV)]]-Threshold,"0.0"))</f>
        <v>7.2–13.6</v>
      </c>
      <c r="D331" s="6">
        <v>165</v>
      </c>
      <c r="E331" s="7">
        <v>5.2160917641996303</v>
      </c>
      <c r="G331"/>
      <c r="H331"/>
    </row>
    <row r="332" spans="1:8" x14ac:dyDescent="0.2">
      <c r="A332" s="6">
        <v>14.3</v>
      </c>
      <c r="B332" s="6">
        <v>15.9</v>
      </c>
      <c r="C332" s="2" t="str">
        <f>CONCATENATE(TEXT(2*Table2[[#This Row],[Photon energy fr (eV)]]-Threshold,"0.0"),"–",TEXT(2*Table2[[#This Row],[Photon energy to (eV)]]-Threshold,"0.0"))</f>
        <v>4.0–7.2</v>
      </c>
      <c r="D332" s="6">
        <v>166</v>
      </c>
      <c r="E332" s="7">
        <v>-2.37496989579875</v>
      </c>
      <c r="G332"/>
      <c r="H332"/>
    </row>
    <row r="333" spans="1:8" x14ac:dyDescent="0.2">
      <c r="A333" s="6">
        <v>15.9</v>
      </c>
      <c r="B333" s="6">
        <v>19.100000000000001</v>
      </c>
      <c r="C333" s="2" t="str">
        <f>CONCATENATE(TEXT(2*Table2[[#This Row],[Photon energy fr (eV)]]-Threshold,"0.0"),"–",TEXT(2*Table2[[#This Row],[Photon energy to (eV)]]-Threshold,"0.0"))</f>
        <v>7.2–13.6</v>
      </c>
      <c r="D333" s="6">
        <v>166</v>
      </c>
      <c r="E333" s="7">
        <v>5.1158373307760803</v>
      </c>
      <c r="G333"/>
      <c r="H333"/>
    </row>
    <row r="334" spans="1:8" x14ac:dyDescent="0.2">
      <c r="A334" s="6">
        <v>14.3</v>
      </c>
      <c r="B334" s="6">
        <v>15.9</v>
      </c>
      <c r="C334" s="2" t="str">
        <f>CONCATENATE(TEXT(2*Table2[[#This Row],[Photon energy fr (eV)]]-Threshold,"0.0"),"–",TEXT(2*Table2[[#This Row],[Photon energy to (eV)]]-Threshold,"0.0"))</f>
        <v>4.0–7.2</v>
      </c>
      <c r="D334" s="6">
        <v>167</v>
      </c>
      <c r="E334" s="7">
        <v>-0.84161314794571895</v>
      </c>
      <c r="G334"/>
      <c r="H334"/>
    </row>
    <row r="335" spans="1:8" x14ac:dyDescent="0.2">
      <c r="A335" s="6">
        <v>15.9</v>
      </c>
      <c r="B335" s="6">
        <v>19.100000000000001</v>
      </c>
      <c r="C335" s="2" t="str">
        <f>CONCATENATE(TEXT(2*Table2[[#This Row],[Photon energy fr (eV)]]-Threshold,"0.0"),"–",TEXT(2*Table2[[#This Row],[Photon energy to (eV)]]-Threshold,"0.0"))</f>
        <v>7.2–13.6</v>
      </c>
      <c r="D335" s="6">
        <v>167</v>
      </c>
      <c r="E335" s="7">
        <v>5.0193139916612797</v>
      </c>
      <c r="G335"/>
      <c r="H335"/>
    </row>
    <row r="336" spans="1:8" x14ac:dyDescent="0.2">
      <c r="A336" s="6">
        <v>14.3</v>
      </c>
      <c r="B336" s="6">
        <v>15.9</v>
      </c>
      <c r="C336" s="2" t="str">
        <f>CONCATENATE(TEXT(2*Table2[[#This Row],[Photon energy fr (eV)]]-Threshold,"0.0"),"–",TEXT(2*Table2[[#This Row],[Photon energy to (eV)]]-Threshold,"0.0"))</f>
        <v>4.0–7.2</v>
      </c>
      <c r="D336" s="6">
        <v>168</v>
      </c>
      <c r="E336" s="7">
        <v>0.57619768711580799</v>
      </c>
      <c r="G336"/>
      <c r="H336"/>
    </row>
    <row r="337" spans="1:8" x14ac:dyDescent="0.2">
      <c r="A337" s="6">
        <v>15.9</v>
      </c>
      <c r="B337" s="6">
        <v>19.100000000000001</v>
      </c>
      <c r="C337" s="2" t="str">
        <f>CONCATENATE(TEXT(2*Table2[[#This Row],[Photon energy fr (eV)]]-Threshold,"0.0"),"–",TEXT(2*Table2[[#This Row],[Photon energy to (eV)]]-Threshold,"0.0"))</f>
        <v>7.2–13.6</v>
      </c>
      <c r="D337" s="6">
        <v>168</v>
      </c>
      <c r="E337" s="7">
        <v>4.9273725154626096</v>
      </c>
      <c r="G337"/>
      <c r="H337"/>
    </row>
    <row r="338" spans="1:8" x14ac:dyDescent="0.2">
      <c r="A338" s="6">
        <v>14.3</v>
      </c>
      <c r="B338" s="6">
        <v>15.9</v>
      </c>
      <c r="C338" s="2" t="str">
        <f>CONCATENATE(TEXT(2*Table2[[#This Row],[Photon energy fr (eV)]]-Threshold,"0.0"),"–",TEXT(2*Table2[[#This Row],[Photon energy to (eV)]]-Threshold,"0.0"))</f>
        <v>4.0–7.2</v>
      </c>
      <c r="D338" s="6">
        <v>169</v>
      </c>
      <c r="E338" s="7">
        <v>1.87832343826226</v>
      </c>
      <c r="G338"/>
      <c r="H338"/>
    </row>
    <row r="339" spans="1:8" x14ac:dyDescent="0.2">
      <c r="A339" s="6">
        <v>15.9</v>
      </c>
      <c r="B339" s="6">
        <v>19.100000000000001</v>
      </c>
      <c r="C339" s="2" t="str">
        <f>CONCATENATE(TEXT(2*Table2[[#This Row],[Photon energy fr (eV)]]-Threshold,"0.0"),"–",TEXT(2*Table2[[#This Row],[Photon energy to (eV)]]-Threshold,"0.0"))</f>
        <v>7.2–13.6</v>
      </c>
      <c r="D339" s="6">
        <v>169</v>
      </c>
      <c r="E339" s="7">
        <v>4.8407322166805802</v>
      </c>
      <c r="G339"/>
      <c r="H339"/>
    </row>
    <row r="340" spans="1:8" x14ac:dyDescent="0.2">
      <c r="A340" s="6">
        <v>14.3</v>
      </c>
      <c r="B340" s="6">
        <v>15.9</v>
      </c>
      <c r="C340" s="2" t="str">
        <f>CONCATENATE(TEXT(2*Table2[[#This Row],[Photon energy fr (eV)]]-Threshold,"0.0"),"–",TEXT(2*Table2[[#This Row],[Photon energy to (eV)]]-Threshold,"0.0"))</f>
        <v>4.0–7.2</v>
      </c>
      <c r="D340" s="6">
        <v>170</v>
      </c>
      <c r="E340" s="7">
        <v>3.06489294605597</v>
      </c>
      <c r="G340"/>
      <c r="H340"/>
    </row>
    <row r="341" spans="1:8" x14ac:dyDescent="0.2">
      <c r="A341" s="6">
        <v>15.9</v>
      </c>
      <c r="B341" s="6">
        <v>19.100000000000001</v>
      </c>
      <c r="C341" s="2" t="str">
        <f>CONCATENATE(TEXT(2*Table2[[#This Row],[Photon energy fr (eV)]]-Threshold,"0.0"),"–",TEXT(2*Table2[[#This Row],[Photon energy to (eV)]]-Threshold,"0.0"))</f>
        <v>7.2–13.6</v>
      </c>
      <c r="D341" s="6">
        <v>170</v>
      </c>
      <c r="E341" s="7">
        <v>4.7600001342928699</v>
      </c>
      <c r="G341"/>
      <c r="H341"/>
    </row>
    <row r="342" spans="1:8" x14ac:dyDescent="0.2">
      <c r="A342" s="6">
        <v>14.3</v>
      </c>
      <c r="B342" s="6">
        <v>15.9</v>
      </c>
      <c r="C342" s="2" t="str">
        <f>CONCATENATE(TEXT(2*Table2[[#This Row],[Photon energy fr (eV)]]-Threshold,"0.0"),"–",TEXT(2*Table2[[#This Row],[Photon energy to (eV)]]-Threshold,"0.0"))</f>
        <v>4.0–7.2</v>
      </c>
      <c r="D342" s="6">
        <v>171</v>
      </c>
      <c r="E342" s="7">
        <v>4.1362269746393796</v>
      </c>
      <c r="G342"/>
      <c r="H342"/>
    </row>
    <row r="343" spans="1:8" x14ac:dyDescent="0.2">
      <c r="A343" s="6">
        <v>15.9</v>
      </c>
      <c r="B343" s="6">
        <v>19.100000000000001</v>
      </c>
      <c r="C343" s="2" t="str">
        <f>CONCATENATE(TEXT(2*Table2[[#This Row],[Photon energy fr (eV)]]-Threshold,"0.0"),"–",TEXT(2*Table2[[#This Row],[Photon energy to (eV)]]-Threshold,"0.0"))</f>
        <v>7.2–13.6</v>
      </c>
      <c r="D343" s="6">
        <v>171</v>
      </c>
      <c r="E343" s="7">
        <v>4.6856871875364599</v>
      </c>
      <c r="G343"/>
      <c r="H343"/>
    </row>
    <row r="344" spans="1:8" x14ac:dyDescent="0.2">
      <c r="A344" s="6">
        <v>14.3</v>
      </c>
      <c r="B344" s="6">
        <v>15.9</v>
      </c>
      <c r="C344" s="2" t="str">
        <f>CONCATENATE(TEXT(2*Table2[[#This Row],[Photon energy fr (eV)]]-Threshold,"0.0"),"–",TEXT(2*Table2[[#This Row],[Photon energy to (eV)]]-Threshold,"0.0"))</f>
        <v>4.0–7.2</v>
      </c>
      <c r="D344" s="6">
        <v>172</v>
      </c>
      <c r="E344" s="7">
        <v>5.0927740895731803</v>
      </c>
      <c r="G344"/>
      <c r="H344"/>
    </row>
    <row r="345" spans="1:8" x14ac:dyDescent="0.2">
      <c r="A345" s="6">
        <v>15.9</v>
      </c>
      <c r="B345" s="6">
        <v>19.100000000000001</v>
      </c>
      <c r="C345" s="2" t="str">
        <f>CONCATENATE(TEXT(2*Table2[[#This Row],[Photon energy fr (eV)]]-Threshold,"0.0"),"–",TEXT(2*Table2[[#This Row],[Photon energy to (eV)]]-Threshold,"0.0"))</f>
        <v>7.2–13.6</v>
      </c>
      <c r="D345" s="6">
        <v>172</v>
      </c>
      <c r="E345" s="7">
        <v>4.6182217630071598</v>
      </c>
      <c r="G345"/>
      <c r="H345"/>
    </row>
    <row r="346" spans="1:8" x14ac:dyDescent="0.2">
      <c r="A346" s="6">
        <v>14.3</v>
      </c>
      <c r="B346" s="6">
        <v>15.9</v>
      </c>
      <c r="C346" s="2" t="str">
        <f>CONCATENATE(TEXT(2*Table2[[#This Row],[Photon energy fr (eV)]]-Threshold,"0.0"),"–",TEXT(2*Table2[[#This Row],[Photon energy to (eV)]]-Threshold,"0.0"))</f>
        <v>4.0–7.2</v>
      </c>
      <c r="D346" s="6">
        <v>173</v>
      </c>
      <c r="E346" s="7">
        <v>5.9350569252356902</v>
      </c>
      <c r="G346"/>
      <c r="H346"/>
    </row>
    <row r="347" spans="1:8" x14ac:dyDescent="0.2">
      <c r="A347" s="6">
        <v>15.9</v>
      </c>
      <c r="B347" s="6">
        <v>19.100000000000001</v>
      </c>
      <c r="C347" s="2" t="str">
        <f>CONCATENATE(TEXT(2*Table2[[#This Row],[Photon energy fr (eV)]]-Threshold,"0.0"),"–",TEXT(2*Table2[[#This Row],[Photon energy to (eV)]]-Threshold,"0.0"))</f>
        <v>7.2–13.6</v>
      </c>
      <c r="D347" s="6">
        <v>173</v>
      </c>
      <c r="E347" s="7">
        <v>4.5579611100818402</v>
      </c>
      <c r="G347"/>
      <c r="H347"/>
    </row>
    <row r="348" spans="1:8" x14ac:dyDescent="0.2">
      <c r="A348" s="6">
        <v>14.3</v>
      </c>
      <c r="B348" s="6">
        <v>15.9</v>
      </c>
      <c r="C348" s="2" t="str">
        <f>CONCATENATE(TEXT(2*Table2[[#This Row],[Photon energy fr (eV)]]-Threshold,"0.0"),"–",TEXT(2*Table2[[#This Row],[Photon energy to (eV)]]-Threshold,"0.0"))</f>
        <v>4.0–7.2</v>
      </c>
      <c r="D348" s="6">
        <v>174</v>
      </c>
      <c r="E348" s="7">
        <v>6.66362747016053</v>
      </c>
      <c r="G348"/>
      <c r="H348"/>
    </row>
    <row r="349" spans="1:8" x14ac:dyDescent="0.2">
      <c r="A349" s="6">
        <v>15.9</v>
      </c>
      <c r="B349" s="6">
        <v>19.100000000000001</v>
      </c>
      <c r="C349" s="2" t="str">
        <f>CONCATENATE(TEXT(2*Table2[[#This Row],[Photon energy fr (eV)]]-Threshold,"0.0"),"–",TEXT(2*Table2[[#This Row],[Photon energy to (eV)]]-Threshold,"0.0"))</f>
        <v>7.2–13.6</v>
      </c>
      <c r="D349" s="6">
        <v>174</v>
      </c>
      <c r="E349" s="7">
        <v>4.5052008536520898</v>
      </c>
      <c r="G349"/>
      <c r="H349"/>
    </row>
    <row r="350" spans="1:8" x14ac:dyDescent="0.2">
      <c r="A350" s="6">
        <v>14.3</v>
      </c>
      <c r="B350" s="6">
        <v>15.9</v>
      </c>
      <c r="C350" s="2" t="str">
        <f>CONCATENATE(TEXT(2*Table2[[#This Row],[Photon energy fr (eV)]]-Threshold,"0.0"),"–",TEXT(2*Table2[[#This Row],[Photon energy to (eV)]]-Threshold,"0.0"))</f>
        <v>4.0–7.2</v>
      </c>
      <c r="D350" s="6">
        <v>175</v>
      </c>
      <c r="E350" s="7">
        <v>7.2790301849675103</v>
      </c>
      <c r="G350"/>
      <c r="H350"/>
    </row>
    <row r="351" spans="1:8" x14ac:dyDescent="0.2">
      <c r="A351" s="6">
        <v>15.9</v>
      </c>
      <c r="B351" s="6">
        <v>19.100000000000001</v>
      </c>
      <c r="C351" s="2" t="str">
        <f>CONCATENATE(TEXT(2*Table2[[#This Row],[Photon energy fr (eV)]]-Threshold,"0.0"),"–",TEXT(2*Table2[[#This Row],[Photon energy to (eV)]]-Threshold,"0.0"))</f>
        <v>7.2–13.6</v>
      </c>
      <c r="D351" s="6">
        <v>175</v>
      </c>
      <c r="E351" s="7">
        <v>4.4601828793352496</v>
      </c>
      <c r="G351"/>
      <c r="H351"/>
    </row>
    <row r="352" spans="1:8" x14ac:dyDescent="0.2">
      <c r="A352" s="6">
        <v>14.3</v>
      </c>
      <c r="B352" s="6">
        <v>15.9</v>
      </c>
      <c r="C352" s="2" t="str">
        <f>CONCATENATE(TEXT(2*Table2[[#This Row],[Photon energy fr (eV)]]-Threshold,"0.0"),"–",TEXT(2*Table2[[#This Row],[Photon energy to (eV)]]-Threshold,"0.0"))</f>
        <v>4.0–7.2</v>
      </c>
      <c r="D352" s="6">
        <v>176</v>
      </c>
      <c r="E352" s="7">
        <v>7.7817719442135198</v>
      </c>
      <c r="G352"/>
      <c r="H352"/>
    </row>
    <row r="353" spans="1:8" x14ac:dyDescent="0.2">
      <c r="A353" s="6">
        <v>15.9</v>
      </c>
      <c r="B353" s="6">
        <v>19.100000000000001</v>
      </c>
      <c r="C353" s="2" t="str">
        <f>CONCATENATE(TEXT(2*Table2[[#This Row],[Photon energy fr (eV)]]-Threshold,"0.0"),"–",TEXT(2*Table2[[#This Row],[Photon energy to (eV)]]-Threshold,"0.0"))</f>
        <v>7.2–13.6</v>
      </c>
      <c r="D353" s="6">
        <v>176</v>
      </c>
      <c r="E353" s="7">
        <v>4.4231017989392898</v>
      </c>
      <c r="G353"/>
      <c r="H353"/>
    </row>
    <row r="354" spans="1:8" x14ac:dyDescent="0.2">
      <c r="A354" s="6">
        <v>14.3</v>
      </c>
      <c r="B354" s="6">
        <v>15.9</v>
      </c>
      <c r="C354" s="2" t="str">
        <f>CONCATENATE(TEXT(2*Table2[[#This Row],[Photon energy fr (eV)]]-Threshold,"0.0"),"–",TEXT(2*Table2[[#This Row],[Photon energy to (eV)]]-Threshold,"0.0"))</f>
        <v>4.0–7.2</v>
      </c>
      <c r="D354" s="6">
        <v>177</v>
      </c>
      <c r="E354" s="7">
        <v>8.1722979571419305</v>
      </c>
      <c r="G354"/>
      <c r="H354"/>
    </row>
    <row r="355" spans="1:8" x14ac:dyDescent="0.2">
      <c r="A355" s="6">
        <v>15.9</v>
      </c>
      <c r="B355" s="6">
        <v>19.100000000000001</v>
      </c>
      <c r="C355" s="2" t="str">
        <f>CONCATENATE(TEXT(2*Table2[[#This Row],[Photon energy fr (eV)]]-Threshold,"0.0"),"–",TEXT(2*Table2[[#This Row],[Photon energy to (eV)]]-Threshold,"0.0"))</f>
        <v>7.2–13.6</v>
      </c>
      <c r="D355" s="6">
        <v>177</v>
      </c>
      <c r="E355" s="7">
        <v>4.3941101646385601</v>
      </c>
      <c r="G355"/>
      <c r="H355"/>
    </row>
    <row r="356" spans="1:8" x14ac:dyDescent="0.2">
      <c r="A356" s="6">
        <v>14.3</v>
      </c>
      <c r="B356" s="6">
        <v>15.9</v>
      </c>
      <c r="C356" s="2" t="str">
        <f>CONCATENATE(TEXT(2*Table2[[#This Row],[Photon energy fr (eV)]]-Threshold,"0.0"),"–",TEXT(2*Table2[[#This Row],[Photon energy to (eV)]]-Threshold,"0.0"))</f>
        <v>4.0–7.2</v>
      </c>
      <c r="D356" s="6">
        <v>178</v>
      </c>
      <c r="E356" s="7">
        <v>8.4509729733053298</v>
      </c>
      <c r="G356"/>
      <c r="H356"/>
    </row>
    <row r="357" spans="1:8" x14ac:dyDescent="0.2">
      <c r="A357" s="6">
        <v>15.9</v>
      </c>
      <c r="B357" s="6">
        <v>19.100000000000001</v>
      </c>
      <c r="C357" s="2" t="str">
        <f>CONCATENATE(TEXT(2*Table2[[#This Row],[Photon energy fr (eV)]]-Threshold,"0.0"),"–",TEXT(2*Table2[[#This Row],[Photon energy to (eV)]]-Threshold,"0.0"))</f>
        <v>7.2–13.6</v>
      </c>
      <c r="D357" s="6">
        <v>178</v>
      </c>
      <c r="E357" s="7">
        <v>4.3733225658714403</v>
      </c>
      <c r="G357"/>
      <c r="H357"/>
    </row>
    <row r="358" spans="1:8" x14ac:dyDescent="0.2">
      <c r="A358" s="6">
        <v>14.3</v>
      </c>
      <c r="B358" s="6">
        <v>15.9</v>
      </c>
      <c r="C358" s="2" t="str">
        <f>CONCATENATE(TEXT(2*Table2[[#This Row],[Photon energy fr (eV)]]-Threshold,"0.0"),"–",TEXT(2*Table2[[#This Row],[Photon energy to (eV)]]-Threshold,"0.0"))</f>
        <v>4.0–7.2</v>
      </c>
      <c r="D358" s="6">
        <v>179</v>
      </c>
      <c r="E358" s="7">
        <v>8.6180672201592792</v>
      </c>
      <c r="G358"/>
      <c r="H358"/>
    </row>
    <row r="359" spans="1:8" x14ac:dyDescent="0.2">
      <c r="A359" s="6">
        <v>15.9</v>
      </c>
      <c r="B359" s="6">
        <v>19.100000000000001</v>
      </c>
      <c r="C359" s="2" t="str">
        <f>CONCATENATE(TEXT(2*Table2[[#This Row],[Photon energy fr (eV)]]-Threshold,"0.0"),"–",TEXT(2*Table2[[#This Row],[Photon energy to (eV)]]-Threshold,"0.0"))</f>
        <v>7.2–13.6</v>
      </c>
      <c r="D359" s="6">
        <v>179</v>
      </c>
      <c r="E359" s="7">
        <v>4.3608187135043703</v>
      </c>
      <c r="G359"/>
      <c r="H359"/>
    </row>
    <row r="360" spans="1:8" x14ac:dyDescent="0.2">
      <c r="A360" s="6">
        <v>14.3</v>
      </c>
      <c r="B360" s="6">
        <v>15.9</v>
      </c>
      <c r="C360" s="2" t="str">
        <f>CONCATENATE(TEXT(2*Table2[[#This Row],[Photon energy fr (eV)]]-Threshold,"0.0"),"–",TEXT(2*Table2[[#This Row],[Photon energy to (eV)]]-Threshold,"0.0"))</f>
        <v>4.0–7.2</v>
      </c>
      <c r="D360" s="6">
        <v>180</v>
      </c>
      <c r="E360" s="7">
        <v>8.6737466527906104</v>
      </c>
      <c r="G360"/>
      <c r="H360"/>
    </row>
    <row r="361" spans="1:8" x14ac:dyDescent="0.2">
      <c r="A361" s="6">
        <v>15.9</v>
      </c>
      <c r="B361" s="6">
        <v>19.100000000000001</v>
      </c>
      <c r="C361" s="2" t="str">
        <f>CONCATENATE(TEXT(2*Table2[[#This Row],[Photon energy fr (eV)]]-Threshold,"0.0"),"–",TEXT(2*Table2[[#This Row],[Photon energy to (eV)]]-Threshold,"0.0"))</f>
        <v>7.2–13.6</v>
      </c>
      <c r="D361" s="6">
        <v>180</v>
      </c>
      <c r="E361" s="7">
        <v>4.3566455891271501</v>
      </c>
      <c r="G361"/>
      <c r="H36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4AA-A40D-3644-B90A-AB2B5C5032D7}">
  <dimension ref="A1:B2"/>
  <sheetViews>
    <sheetView workbookViewId="0">
      <selection activeCell="E18" sqref="E18"/>
    </sheetView>
  </sheetViews>
  <sheetFormatPr baseColWidth="10" defaultRowHeight="16" x14ac:dyDescent="0.2"/>
  <cols>
    <col min="1" max="1" width="13.1640625" bestFit="1" customWidth="1"/>
    <col min="2" max="2" width="8.33203125" style="1" bestFit="1" customWidth="1"/>
  </cols>
  <sheetData>
    <row r="1" spans="1:2" x14ac:dyDescent="0.2">
      <c r="A1" t="s">
        <v>3</v>
      </c>
      <c r="B1" s="1" t="s">
        <v>4</v>
      </c>
    </row>
    <row r="2" spans="1:2" x14ac:dyDescent="0.2">
      <c r="A2" t="s">
        <v>5</v>
      </c>
      <c r="B2" s="1">
        <v>24.587388799999999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Measured</vt:lpstr>
      <vt:lpstr>Perturb</vt:lpstr>
      <vt:lpstr>TDCASSCF</vt:lpstr>
      <vt:lpstr>Params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2019-03-26T05:39:36Z</dcterms:created>
  <dcterms:modified xsi:type="dcterms:W3CDTF">2019-03-27T09:33:39Z</dcterms:modified>
</cp:coreProperties>
</file>