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ehyun/Documents/FERMI 20144077 Ueda/Data/"/>
    </mc:Choice>
  </mc:AlternateContent>
  <xr:revisionPtr revIDLastSave="0" documentId="13_ncr:1_{2DCAACD8-4497-C24D-B67D-B8F8DC599348}" xr6:coauthVersionLast="36" xr6:coauthVersionMax="36" xr10:uidLastSave="{00000000-0000-0000-0000-000000000000}"/>
  <bookViews>
    <workbookView xWindow="33600" yWindow="460" windowWidth="38400" windowHeight="19480" activeTab="1" xr2:uid="{00000000-000D-0000-FFFF-FFFF00000000}"/>
  </bookViews>
  <sheets>
    <sheet name="fitted" sheetId="1" r:id="rId1"/>
    <sheet name="calibrated_ne" sheetId="6" r:id="rId2"/>
    <sheet name="good1" sheetId="2" r:id="rId3"/>
    <sheet name="good2" sheetId="3" r:id="rId4"/>
    <sheet name="good3" sheetId="4" r:id="rId5"/>
    <sheet name="good4" sheetId="5" r:id="rId6"/>
  </sheets>
  <calcPr calcId="162913"/>
</workbook>
</file>

<file path=xl/calcChain.xml><?xml version="1.0" encoding="utf-8"?>
<calcChain xmlns="http://schemas.openxmlformats.org/spreadsheetml/2006/main">
  <c r="J2" i="6" l="1"/>
  <c r="J3" i="6"/>
  <c r="J4" i="6"/>
  <c r="J5" i="6"/>
  <c r="H2" i="6"/>
  <c r="H3" i="6"/>
  <c r="H4" i="6"/>
  <c r="H5" i="6"/>
  <c r="F2" i="6"/>
  <c r="F3" i="6"/>
  <c r="F4" i="6"/>
  <c r="F5" i="6"/>
  <c r="I2" i="6" l="1"/>
  <c r="I3" i="6"/>
  <c r="I4" i="6"/>
  <c r="I5" i="6"/>
  <c r="G2" i="6"/>
  <c r="G3" i="6"/>
  <c r="G4" i="6"/>
  <c r="G5" i="6"/>
  <c r="E2" i="6"/>
  <c r="E3" i="6"/>
  <c r="E4" i="6"/>
  <c r="E5" i="6"/>
</calcChain>
</file>

<file path=xl/sharedStrings.xml><?xml version="1.0" encoding="utf-8"?>
<sst xmlns="http://schemas.openxmlformats.org/spreadsheetml/2006/main" count="227" uniqueCount="108">
  <si>
    <t>he_beta1_amp_err</t>
  </si>
  <si>
    <t>he_beta1_amp_value</t>
  </si>
  <si>
    <t>he_beta1_freq_err</t>
  </si>
  <si>
    <t>he_beta1_freq_value</t>
  </si>
  <si>
    <t>he_beta1_offset_err</t>
  </si>
  <si>
    <t>he_beta1_offset_value</t>
  </si>
  <si>
    <t>he_beta1_shift_err</t>
  </si>
  <si>
    <t>he_beta1_shift_value</t>
  </si>
  <si>
    <t>he_beta1m3_amp_err</t>
  </si>
  <si>
    <t>he_beta1m3_amp_value</t>
  </si>
  <si>
    <t>he_beta1m3_freq_err</t>
  </si>
  <si>
    <t>he_beta1m3_freq_value</t>
  </si>
  <si>
    <t>he_beta1m3_offset_err</t>
  </si>
  <si>
    <t>he_beta1m3_offset_value</t>
  </si>
  <si>
    <t>he_beta1m3_shift_err</t>
  </si>
  <si>
    <t>he_beta1m3_shift_value</t>
  </si>
  <si>
    <t>he_beta2_c_err</t>
  </si>
  <si>
    <t>he_beta2_c_value</t>
  </si>
  <si>
    <t>he_beta3_amp_err</t>
  </si>
  <si>
    <t>he_beta3_amp_value</t>
  </si>
  <si>
    <t>he_beta3_freq_err</t>
  </si>
  <si>
    <t>he_beta3_freq_value</t>
  </si>
  <si>
    <t>he_beta3_offset_err</t>
  </si>
  <si>
    <t>he_beta3_offset_value</t>
  </si>
  <si>
    <t>he_beta3_shift_err</t>
  </si>
  <si>
    <t>he_beta3_shift_value</t>
  </si>
  <si>
    <t>he_beta4_c_err</t>
  </si>
  <si>
    <t>he_beta4_c_value</t>
  </si>
  <si>
    <t>ne_beta1_amp_err</t>
  </si>
  <si>
    <t>ne_beta1_amp_value</t>
  </si>
  <si>
    <t>ne_beta1_freq_err</t>
  </si>
  <si>
    <t>ne_beta1_freq_value</t>
  </si>
  <si>
    <t>ne_beta1_offset_err</t>
  </si>
  <si>
    <t>ne_beta1_offset_value</t>
  </si>
  <si>
    <t>ne_beta1_shift_err</t>
  </si>
  <si>
    <t>ne_beta1_shift_value</t>
  </si>
  <si>
    <t>ne_beta1m3_amp_err</t>
  </si>
  <si>
    <t>ne_beta1m3_amp_value</t>
  </si>
  <si>
    <t>ne_beta1m3_freq_err</t>
  </si>
  <si>
    <t>ne_beta1m3_freq_value</t>
  </si>
  <si>
    <t>ne_beta1m3_offset_err</t>
  </si>
  <si>
    <t>ne_beta1m3_offset_value</t>
  </si>
  <si>
    <t>ne_beta1m3_shift_err</t>
  </si>
  <si>
    <t>ne_beta1m3_shift_value</t>
  </si>
  <si>
    <t>ne_beta2_c_err</t>
  </si>
  <si>
    <t>ne_beta2_c_value</t>
  </si>
  <si>
    <t>ne_beta3_amp_err</t>
  </si>
  <si>
    <t>ne_beta3_amp_value</t>
  </si>
  <si>
    <t>ne_beta3_freq_err</t>
  </si>
  <si>
    <t>ne_beta3_freq_value</t>
  </si>
  <si>
    <t>ne_beta3_offset_err</t>
  </si>
  <si>
    <t>ne_beta3_offset_value</t>
  </si>
  <si>
    <t>ne_beta3_shift_err</t>
  </si>
  <si>
    <t>ne_beta3_shift_value</t>
  </si>
  <si>
    <t>ne_beta4_c_err</t>
  </si>
  <si>
    <t>ne_beta4_c_value</t>
  </si>
  <si>
    <t>dataset</t>
  </si>
  <si>
    <t>good1</t>
  </si>
  <si>
    <t>good2</t>
  </si>
  <si>
    <t>good3</t>
  </si>
  <si>
    <t>good4</t>
  </si>
  <si>
    <t>phase</t>
  </si>
  <si>
    <t>n</t>
  </si>
  <si>
    <t>he_asym</t>
  </si>
  <si>
    <t>he_beta1</t>
  </si>
  <si>
    <t>he_beta2</t>
  </si>
  <si>
    <t>he_beta3</t>
  </si>
  <si>
    <t>he_beta4</t>
  </si>
  <si>
    <t>he_beta5</t>
  </si>
  <si>
    <t>he_beta6</t>
  </si>
  <si>
    <t>he_beta7</t>
  </si>
  <si>
    <t>he_beta8</t>
  </si>
  <si>
    <t>he_beta1m3</t>
  </si>
  <si>
    <t>ne_asym</t>
  </si>
  <si>
    <t>ne_beta1</t>
  </si>
  <si>
    <t>ne_beta2</t>
  </si>
  <si>
    <t>ne_beta3</t>
  </si>
  <si>
    <t>ne_beta4</t>
  </si>
  <si>
    <t>ne_beta5</t>
  </si>
  <si>
    <t>ne_beta6</t>
  </si>
  <si>
    <t>ne_beta7</t>
  </si>
  <si>
    <t>ne_beta8</t>
  </si>
  <si>
    <t>ne_beta1m3</t>
  </si>
  <si>
    <t>he_beta1_opt</t>
  </si>
  <si>
    <t>he_beta2_opt</t>
  </si>
  <si>
    <t>he_beta3_opt</t>
  </si>
  <si>
    <t>he_beta4_opt</t>
  </si>
  <si>
    <t>he_beta1_err</t>
  </si>
  <si>
    <t>he_beta2_err</t>
  </si>
  <si>
    <t>he_beta3_err</t>
  </si>
  <si>
    <t>he_beta4_err</t>
  </si>
  <si>
    <t>ne_beta1_opt</t>
  </si>
  <si>
    <t>ne_beta2_opt</t>
  </si>
  <si>
    <t>ne_beta3_opt</t>
  </si>
  <si>
    <t>ne_beta4_opt</t>
  </si>
  <si>
    <t>ne_beta1_err</t>
  </si>
  <si>
    <t>ne_beta2_err</t>
  </si>
  <si>
    <t>ne_beta3_err</t>
  </si>
  <si>
    <t>ne_beta4_err</t>
  </si>
  <si>
    <t>phi0</t>
  </si>
  <si>
    <t>beta1_shift</t>
  </si>
  <si>
    <t>beta1_shift_err</t>
  </si>
  <si>
    <t>beta3_shift</t>
  </si>
  <si>
    <t>beta3_shift_err</t>
  </si>
  <si>
    <t>beta1m3_shift</t>
  </si>
  <si>
    <t>beta1m3_shift_err</t>
  </si>
  <si>
    <t>photon (eV)</t>
  </si>
  <si>
    <t>phi0_err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</si>
</sst>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0" xfId="0" applyAlignment="1">
      <alignment horizontal="left"/>
    </xf>
    <xf numFmtId="165" fontId="0" fillId="0" borderId="0" xfId="0" applyNumberFormat="1"/>
    <xf numFmtId="164" fontId="2" fillId="0" borderId="0" xfId="0" applyNumberFormat="1" applyFont="1" applyAlignment="1"/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13"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6D9DF3-F4C9-054D-BC5B-A016D73AEB37}" name="Table2" displayName="Table2" ref="A1:BE5" totalsRowShown="0" headerRowDxfId="12" headerRowBorderDxfId="11" tableBorderDxfId="10">
  <autoFilter ref="A1:BE5" xr:uid="{3A9A2FB5-50E6-5646-AF8E-120B1FFFC9DD}"/>
  <tableColumns count="57">
    <tableColumn id="1" xr3:uid="{0AA4D0EE-B186-6D43-9738-8614F79C5AE6}" name="dataset" dataDxfId="9"/>
    <tableColumn id="2" xr3:uid="{6E4009EA-E14B-E947-B758-26661A75538B}" name="he_beta1_amp_err"/>
    <tableColumn id="3" xr3:uid="{AEDDE4EC-A11B-7543-93BD-1FC9F25B85F0}" name="he_beta1_amp_value"/>
    <tableColumn id="4" xr3:uid="{561FB74B-F4A6-3B45-ADEC-42EC9B4418E8}" name="he_beta1_freq_err"/>
    <tableColumn id="5" xr3:uid="{051D76A7-C023-864F-B5B5-D70D96AFD59E}" name="he_beta1_freq_value"/>
    <tableColumn id="6" xr3:uid="{C75AB7C1-02CA-BD40-9A4E-E1F25B127853}" name="he_beta1_offset_err"/>
    <tableColumn id="7" xr3:uid="{F4EBE9F2-B44A-7140-939B-17784428DF26}" name="he_beta1_offset_value"/>
    <tableColumn id="8" xr3:uid="{03615146-DE29-474B-B562-3F5AFD8292DE}" name="he_beta1_shift_err"/>
    <tableColumn id="9" xr3:uid="{174AB688-0C60-974D-ABD0-836506196DA7}" name="he_beta1_shift_value"/>
    <tableColumn id="10" xr3:uid="{1294DEB8-4EB9-EB4D-B38E-F5AC4AF21ABF}" name="he_beta1m3_amp_err"/>
    <tableColumn id="11" xr3:uid="{F05A1604-4BBA-0F4F-8094-64415F44036C}" name="he_beta1m3_amp_value"/>
    <tableColumn id="12" xr3:uid="{D056C1F6-9910-BA43-8D18-D2C2797D79BE}" name="he_beta1m3_freq_err"/>
    <tableColumn id="13" xr3:uid="{36F376C7-CC9E-EE4D-8708-621C772041F9}" name="he_beta1m3_freq_value"/>
    <tableColumn id="14" xr3:uid="{90BB384D-EC3F-0B41-9F9A-E8EC92941B46}" name="he_beta1m3_offset_err"/>
    <tableColumn id="15" xr3:uid="{A9888827-4E96-D448-B559-739E928C64AA}" name="he_beta1m3_offset_value"/>
    <tableColumn id="16" xr3:uid="{86364FB5-201A-0748-A84C-21C93D60E0A0}" name="he_beta1m3_shift_err"/>
    <tableColumn id="17" xr3:uid="{BE7E07F8-5D4A-6446-BF51-F4B135E5B1B6}" name="he_beta1m3_shift_value"/>
    <tableColumn id="18" xr3:uid="{D2A14C0C-BD0F-454C-B166-36CD1FDA5A1D}" name="he_beta2_c_err"/>
    <tableColumn id="19" xr3:uid="{C4743458-BC92-F843-BC69-C87D733DF9CB}" name="he_beta2_c_value"/>
    <tableColumn id="20" xr3:uid="{242661FC-55EB-DD46-8214-7127C942DA49}" name="he_beta3_amp_err"/>
    <tableColumn id="21" xr3:uid="{3E55B12A-2E6F-4546-90DD-9178AC2321D2}" name="he_beta3_amp_value"/>
    <tableColumn id="22" xr3:uid="{293F818A-B6CD-0345-A8B8-D723C1F21D2C}" name="he_beta3_freq_err"/>
    <tableColumn id="23" xr3:uid="{A4FE331C-24F9-884F-9DF4-6644FC090A08}" name="he_beta3_freq_value"/>
    <tableColumn id="24" xr3:uid="{19F6B7F7-43CA-7C4D-B86B-1209170185B9}" name="he_beta3_offset_err"/>
    <tableColumn id="25" xr3:uid="{1F6E7AAD-16B9-8B4D-91E2-76B53833B331}" name="he_beta3_offset_value"/>
    <tableColumn id="26" xr3:uid="{610A89A9-F346-5449-9DA0-090B378148A9}" name="he_beta3_shift_err"/>
    <tableColumn id="27" xr3:uid="{B3B6CA97-9B09-6145-A2C0-DD9E086A2AB9}" name="he_beta3_shift_value"/>
    <tableColumn id="28" xr3:uid="{41D5A475-D813-FE40-98FB-AADB7D53BCF0}" name="he_beta4_c_err"/>
    <tableColumn id="29" xr3:uid="{D68D86FF-B72D-6A4B-9105-409B6C77E736}" name="he_beta4_c_value"/>
    <tableColumn id="30" xr3:uid="{B0BA19DF-49BD-DF4A-92AE-97E92496D708}" name="ne_beta1_amp_err"/>
    <tableColumn id="31" xr3:uid="{F86687D4-20AB-904C-AC1A-37A6201FF142}" name="ne_beta1_amp_value"/>
    <tableColumn id="32" xr3:uid="{8F83551B-291B-BF40-82BA-20476F41BEA6}" name="ne_beta1_freq_err"/>
    <tableColumn id="33" xr3:uid="{84746A84-D124-EC41-B98B-382C94B7A347}" name="ne_beta1_freq_value"/>
    <tableColumn id="34" xr3:uid="{20787602-CF4F-8443-A85D-EEB8BFB3C7D1}" name="ne_beta1_offset_err"/>
    <tableColumn id="35" xr3:uid="{9F517CD7-65D1-7E46-BFD2-8757F69E4A4B}" name="ne_beta1_offset_value"/>
    <tableColumn id="36" xr3:uid="{3357FC04-0CDD-3C4E-9D32-2CBAB7328DB8}" name="ne_beta1_shift_err"/>
    <tableColumn id="37" xr3:uid="{7FB16D59-7A57-1C49-81DC-20EA2AE9B660}" name="ne_beta1_shift_value"/>
    <tableColumn id="38" xr3:uid="{54A9A55F-21CA-CA4C-84F6-6A79F1035B60}" name="ne_beta1m3_amp_err"/>
    <tableColumn id="39" xr3:uid="{3DD8954D-0E95-CF40-B648-C402B9CF55B6}" name="ne_beta1m3_amp_value"/>
    <tableColumn id="40" xr3:uid="{1B62BD1E-480D-F24C-82F2-B71081FAD643}" name="ne_beta1m3_freq_err"/>
    <tableColumn id="41" xr3:uid="{A77661CC-278C-D946-9DD3-F3CFAAD4C10C}" name="ne_beta1m3_freq_value"/>
    <tableColumn id="42" xr3:uid="{7417A763-166B-5841-B928-5BFF8A3250DE}" name="ne_beta1m3_offset_err"/>
    <tableColumn id="43" xr3:uid="{814CDA19-5923-A440-A588-609076716788}" name="ne_beta1m3_offset_value"/>
    <tableColumn id="44" xr3:uid="{D9A98588-6170-584F-B324-5B200519B985}" name="ne_beta1m3_shift_err"/>
    <tableColumn id="45" xr3:uid="{FF0DD8FB-02D8-E649-B9A3-4012147EF4C5}" name="ne_beta1m3_shift_value"/>
    <tableColumn id="46" xr3:uid="{64BDA78B-AC78-4C44-AD93-B4DC46DA0393}" name="ne_beta2_c_err"/>
    <tableColumn id="47" xr3:uid="{28BE97D2-238B-1F4F-9836-988A66BD5737}" name="ne_beta2_c_value"/>
    <tableColumn id="48" xr3:uid="{364E6261-E69B-BB4D-98F4-408C207B6BCD}" name="ne_beta3_amp_err"/>
    <tableColumn id="49" xr3:uid="{E13C0AF5-5B0E-2F44-9D32-024BC3A3AE82}" name="ne_beta3_amp_value"/>
    <tableColumn id="50" xr3:uid="{A05B0963-4A96-304C-8140-52634D0108E5}" name="ne_beta3_freq_err"/>
    <tableColumn id="51" xr3:uid="{AA07C387-F599-124D-87FE-B5F347475520}" name="ne_beta3_freq_value"/>
    <tableColumn id="52" xr3:uid="{78745A4F-27CE-2B4D-811D-4892FF804B37}" name="ne_beta3_offset_err"/>
    <tableColumn id="53" xr3:uid="{F3687AA1-8EA7-C14F-AE64-A45780F12FF9}" name="ne_beta3_offset_value"/>
    <tableColumn id="54" xr3:uid="{CDBC89FE-BBEF-6342-ACC8-DADE38F29D49}" name="ne_beta3_shift_err"/>
    <tableColumn id="55" xr3:uid="{BC40886D-A0DF-3946-8EC0-0F974F7FF21F}" name="ne_beta3_shift_value"/>
    <tableColumn id="56" xr3:uid="{DE271A3E-BAFA-8649-B2E6-D63AEE5914DD}" name="ne_beta4_c_err"/>
    <tableColumn id="57" xr3:uid="{D92C49E5-A9AF-1648-A9DF-FF8B74D492D5}" name="ne_beta4_c_valu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F80EF9-746A-C344-A93D-5C739773585C}" name="Table1" displayName="Table1" ref="A1:J5" totalsRowShown="0">
  <autoFilter ref="A1:J5" xr:uid="{3C9282FF-0FCC-2940-AC3E-079C2CE939D9}"/>
  <tableColumns count="10">
    <tableColumn id="1" xr3:uid="{4E2D4F1C-35B0-2441-B6D6-C5453F418FD7}" name="dataset"/>
    <tableColumn id="9" xr3:uid="{2C608F2E-140B-0D45-B088-EBC748032F75}" name="photon (eV)" dataDxfId="8"/>
    <tableColumn id="2" xr3:uid="{0D7C149B-0FAB-1D4C-835B-561947C92175}" name="phi0" dataDxfId="7"/>
    <tableColumn id="11" xr3:uid="{2BA3D799-6787-A043-8FDC-87702C1ECDF3}" name="phi0_err" dataDxfId="3"/>
    <tableColumn id="3" xr3:uid="{DE71806D-1AEA-C54C-AF19-12AEFA58305F}" name="beta1_shift" dataDxfId="6">
      <calculatedColumnFormula>MOD(Table2[[#This Row],[ne_beta1_shift_value]]-Table1[[#This Row],[phi0]],2*PI())</calculatedColumnFormula>
    </tableColumn>
    <tableColumn id="4" xr3:uid="{70172508-5DE0-E343-9D44-38F1C3EE315E}" name="beta1_shift_err" dataDxfId="2">
      <calculatedColumnFormula>(Table2[[#This Row],[ne_beta1_shift_err]]^2+Table1[[#This Row],[phi0_err]]^2)^0.5</calculatedColumnFormula>
    </tableColumn>
    <tableColumn id="5" xr3:uid="{CDDB322B-D760-FB45-ACB3-28AA96897090}" name="beta3_shift" dataDxfId="5">
      <calculatedColumnFormula>MOD(Table2[[#This Row],[ne_beta3_shift_value]]-Table1[[#This Row],[phi0]],2*PI())</calculatedColumnFormula>
    </tableColumn>
    <tableColumn id="6" xr3:uid="{16F1E108-2FE8-3D4E-9CD5-853E4B74C7E1}" name="beta3_shift_err" dataDxfId="1">
      <calculatedColumnFormula>(Table2[[#This Row],[ne_beta3_shift_err]]^2+Table1[[#This Row],[phi0_err]]^2)^0.5</calculatedColumnFormula>
    </tableColumn>
    <tableColumn id="7" xr3:uid="{937B9EC3-E483-B546-B4E5-80032BBA2BC8}" name="beta1m3_shift" dataDxfId="4">
      <calculatedColumnFormula>MOD(Table2[[#This Row],[ne_beta1m3_shift_value]]-Table1[[#This Row],[phi0]],2*PI())</calculatedColumnFormula>
    </tableColumn>
    <tableColumn id="8" xr3:uid="{48FD3B07-E9A1-144F-BBEE-A42594B28514}" name="beta1m3_shift_err" dataDxfId="0">
      <calculatedColumnFormula>(Table2[[#This Row],[ne_beta1m3_shift_err]]^2+Table1[[#This Row],[phi0_err]]^2)^0.5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"/>
  <sheetViews>
    <sheetView topLeftCell="AD1" workbookViewId="0">
      <selection activeCell="AK2" sqref="AK2"/>
    </sheetView>
  </sheetViews>
  <sheetFormatPr baseColWidth="10" defaultColWidth="8.83203125" defaultRowHeight="15" x14ac:dyDescent="0.2"/>
  <cols>
    <col min="1" max="1" width="9.33203125" bestFit="1" customWidth="1"/>
    <col min="2" max="2" width="18.33203125" bestFit="1" customWidth="1"/>
    <col min="3" max="3" width="20.33203125" bestFit="1" customWidth="1"/>
    <col min="4" max="4" width="18.1640625" bestFit="1" customWidth="1"/>
    <col min="5" max="5" width="20.1640625" bestFit="1" customWidth="1"/>
    <col min="6" max="6" width="19.5" bestFit="1" customWidth="1"/>
    <col min="7" max="7" width="21.33203125" bestFit="1" customWidth="1"/>
    <col min="8" max="8" width="18.33203125" bestFit="1" customWidth="1"/>
    <col min="9" max="9" width="20.33203125" bestFit="1" customWidth="1"/>
    <col min="10" max="10" width="21" bestFit="1" customWidth="1"/>
    <col min="11" max="11" width="22.83203125" bestFit="1" customWidth="1"/>
    <col min="12" max="12" width="20.83203125" bestFit="1" customWidth="1"/>
    <col min="13" max="13" width="22.6640625" bestFit="1" customWidth="1"/>
    <col min="14" max="14" width="22" bestFit="1" customWidth="1"/>
    <col min="15" max="15" width="24" bestFit="1" customWidth="1"/>
    <col min="16" max="16" width="21" bestFit="1" customWidth="1"/>
    <col min="17" max="17" width="22.83203125" bestFit="1" customWidth="1"/>
    <col min="18" max="18" width="15.83203125" bestFit="1" customWidth="1"/>
    <col min="19" max="19" width="17.6640625" bestFit="1" customWidth="1"/>
    <col min="20" max="20" width="18.33203125" bestFit="1" customWidth="1"/>
    <col min="21" max="21" width="20.33203125" bestFit="1" customWidth="1"/>
    <col min="22" max="22" width="18.1640625" bestFit="1" customWidth="1"/>
    <col min="23" max="23" width="20.1640625" bestFit="1" customWidth="1"/>
    <col min="24" max="24" width="19.5" bestFit="1" customWidth="1"/>
    <col min="25" max="25" width="21.33203125" bestFit="1" customWidth="1"/>
    <col min="26" max="26" width="18.33203125" bestFit="1" customWidth="1"/>
    <col min="27" max="27" width="20.33203125" bestFit="1" customWidth="1"/>
    <col min="28" max="28" width="15.83203125" bestFit="1" customWidth="1"/>
    <col min="29" max="29" width="17.6640625" bestFit="1" customWidth="1"/>
    <col min="30" max="30" width="18.33203125" bestFit="1" customWidth="1"/>
    <col min="31" max="31" width="20.33203125" bestFit="1" customWidth="1"/>
    <col min="32" max="32" width="18.1640625" bestFit="1" customWidth="1"/>
    <col min="33" max="33" width="20.1640625" bestFit="1" customWidth="1"/>
    <col min="34" max="34" width="19.5" bestFit="1" customWidth="1"/>
    <col min="35" max="35" width="21.33203125" bestFit="1" customWidth="1"/>
    <col min="36" max="36" width="18.33203125" bestFit="1" customWidth="1"/>
    <col min="37" max="37" width="20.33203125" bestFit="1" customWidth="1"/>
    <col min="38" max="38" width="21" bestFit="1" customWidth="1"/>
    <col min="39" max="39" width="22.83203125" bestFit="1" customWidth="1"/>
    <col min="40" max="40" width="20.83203125" bestFit="1" customWidth="1"/>
    <col min="41" max="41" width="22.6640625" bestFit="1" customWidth="1"/>
    <col min="42" max="42" width="22" bestFit="1" customWidth="1"/>
    <col min="43" max="43" width="24" bestFit="1" customWidth="1"/>
    <col min="44" max="44" width="21" bestFit="1" customWidth="1"/>
    <col min="45" max="45" width="22.83203125" bestFit="1" customWidth="1"/>
    <col min="46" max="46" width="15.83203125" bestFit="1" customWidth="1"/>
    <col min="47" max="47" width="17.6640625" bestFit="1" customWidth="1"/>
    <col min="48" max="48" width="18.33203125" bestFit="1" customWidth="1"/>
    <col min="49" max="49" width="20.33203125" bestFit="1" customWidth="1"/>
    <col min="50" max="50" width="18.1640625" bestFit="1" customWidth="1"/>
    <col min="51" max="51" width="20.1640625" bestFit="1" customWidth="1"/>
    <col min="52" max="52" width="19.5" bestFit="1" customWidth="1"/>
    <col min="53" max="53" width="21.33203125" bestFit="1" customWidth="1"/>
    <col min="54" max="54" width="18.33203125" bestFit="1" customWidth="1"/>
    <col min="55" max="55" width="20.33203125" bestFit="1" customWidth="1"/>
    <col min="56" max="56" width="15.83203125" bestFit="1" customWidth="1"/>
    <col min="57" max="57" width="17.6640625" bestFit="1" customWidth="1"/>
  </cols>
  <sheetData>
    <row r="1" spans="1:57" s="5" customFormat="1" x14ac:dyDescent="0.2">
      <c r="A1" s="3" t="s">
        <v>56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</row>
    <row r="2" spans="1:57" x14ac:dyDescent="0.2">
      <c r="A2" s="2" t="s">
        <v>57</v>
      </c>
      <c r="B2">
        <v>1.6970322121192941E-2</v>
      </c>
      <c r="C2">
        <v>0.53422064428116123</v>
      </c>
      <c r="D2">
        <v>0</v>
      </c>
      <c r="E2">
        <v>6.2831853071795862</v>
      </c>
      <c r="F2">
        <v>1.2729454864110611E-2</v>
      </c>
      <c r="G2">
        <v>-1.1979087223643331E-2</v>
      </c>
      <c r="H2">
        <v>3.475666557691074E-2</v>
      </c>
      <c r="I2">
        <v>0.23601797668400959</v>
      </c>
      <c r="J2">
        <v>7.8048357331158124E-3</v>
      </c>
      <c r="K2">
        <v>0.1138211875232036</v>
      </c>
      <c r="L2">
        <v>0</v>
      </c>
      <c r="M2">
        <v>6.2831853071795862</v>
      </c>
      <c r="N2">
        <v>5.3766750647891194E-3</v>
      </c>
      <c r="O2">
        <v>2.5285607355402841E-2</v>
      </c>
      <c r="P2">
        <v>6.3338753510767676E-2</v>
      </c>
      <c r="Q2">
        <v>1.7511735814921141</v>
      </c>
      <c r="R2">
        <v>9.3110385601639627E-3</v>
      </c>
      <c r="S2">
        <v>1.6309313365668101</v>
      </c>
      <c r="T2">
        <v>2.4630200707332808E-2</v>
      </c>
      <c r="U2">
        <v>0.80997765547923573</v>
      </c>
      <c r="V2">
        <v>0</v>
      </c>
      <c r="W2">
        <v>6.2831853071795862</v>
      </c>
      <c r="X2">
        <v>1.803655146436409E-2</v>
      </c>
      <c r="Y2">
        <v>-5.5897042331162557E-2</v>
      </c>
      <c r="Z2">
        <v>3.180624982876263E-2</v>
      </c>
      <c r="AA2">
        <v>2.397291961284154E-2</v>
      </c>
      <c r="AB2">
        <v>2.773890642229317E-2</v>
      </c>
      <c r="AC2">
        <v>1.0282585014074599</v>
      </c>
      <c r="AD2">
        <v>1.265977133647332E-2</v>
      </c>
      <c r="AE2">
        <v>0.28004315482333769</v>
      </c>
      <c r="AF2">
        <v>0</v>
      </c>
      <c r="AG2">
        <v>6.2831853071795862</v>
      </c>
      <c r="AH2">
        <v>9.6644181504823828E-3</v>
      </c>
      <c r="AI2">
        <v>-1.7147683460322569E-2</v>
      </c>
      <c r="AJ2">
        <v>5.105922727157506E-2</v>
      </c>
      <c r="AK2">
        <v>0.4787394648989336</v>
      </c>
      <c r="AL2">
        <v>2.123036484920577E-2</v>
      </c>
      <c r="AM2">
        <v>0.41446778982061372</v>
      </c>
      <c r="AN2">
        <v>0</v>
      </c>
      <c r="AO2">
        <v>6.2831853071795862</v>
      </c>
      <c r="AP2">
        <v>1.4487595869078969E-2</v>
      </c>
      <c r="AQ2">
        <v>4.1709533828906402E-2</v>
      </c>
      <c r="AR2">
        <v>4.6339596752487971E-2</v>
      </c>
      <c r="AS2">
        <v>2.5309900618680681</v>
      </c>
      <c r="AT2">
        <v>9.3844220851740656E-3</v>
      </c>
      <c r="AU2">
        <v>0.34675250998552398</v>
      </c>
      <c r="AV2">
        <v>1.4981000565649549E-2</v>
      </c>
      <c r="AW2">
        <v>0.39872207926295378</v>
      </c>
      <c r="AX2">
        <v>0</v>
      </c>
      <c r="AY2">
        <v>6.2831853071795862</v>
      </c>
      <c r="AZ2">
        <v>1.0686755158042099E-2</v>
      </c>
      <c r="BA2">
        <v>-3.9238145201411417E-2</v>
      </c>
      <c r="BB2">
        <v>3.7329804270652217E-2</v>
      </c>
      <c r="BC2">
        <v>-0.18265237121630709</v>
      </c>
      <c r="BD2">
        <v>1.531978125541103E-2</v>
      </c>
      <c r="BE2">
        <v>0.43274125897070598</v>
      </c>
    </row>
    <row r="3" spans="1:57" x14ac:dyDescent="0.2">
      <c r="A3" s="2" t="s">
        <v>58</v>
      </c>
      <c r="B3">
        <v>5.0967553920139774E-3</v>
      </c>
      <c r="C3">
        <v>0.34781825200589972</v>
      </c>
      <c r="D3">
        <v>0</v>
      </c>
      <c r="E3">
        <v>6.2831853071795862</v>
      </c>
      <c r="F3">
        <v>3.7560501473220291E-3</v>
      </c>
      <c r="G3">
        <v>-7.2793435305007273E-2</v>
      </c>
      <c r="H3">
        <v>1.551299744355056E-2</v>
      </c>
      <c r="I3">
        <v>7.5804211638548669E-2</v>
      </c>
      <c r="J3">
        <v>8.1223867900847169E-3</v>
      </c>
      <c r="K3">
        <v>0.14133936069473019</v>
      </c>
      <c r="L3">
        <v>0</v>
      </c>
      <c r="M3">
        <v>6.2831853071795862</v>
      </c>
      <c r="N3">
        <v>5.6221697232684302E-3</v>
      </c>
      <c r="O3">
        <v>-3.3516593719863402E-2</v>
      </c>
      <c r="P3">
        <v>5.36303915203045E-2</v>
      </c>
      <c r="Q3">
        <v>1.7014265131957349</v>
      </c>
      <c r="R3">
        <v>1.00614590701155E-2</v>
      </c>
      <c r="S3">
        <v>0.85577270758801371</v>
      </c>
      <c r="T3">
        <v>1.349924478309974E-2</v>
      </c>
      <c r="U3">
        <v>0.5738204582943025</v>
      </c>
      <c r="V3">
        <v>0</v>
      </c>
      <c r="W3">
        <v>6.2831853071795862</v>
      </c>
      <c r="X3">
        <v>9.4904419528540271E-3</v>
      </c>
      <c r="Y3">
        <v>-5.8915264276262758E-2</v>
      </c>
      <c r="Z3">
        <v>2.268753347965612E-2</v>
      </c>
      <c r="AA3">
        <v>-0.30203627479213152</v>
      </c>
      <c r="AB3">
        <v>1.291321590313182E-2</v>
      </c>
      <c r="AC3">
        <v>0.93521111435008786</v>
      </c>
      <c r="AD3">
        <v>3.6331731815158288E-3</v>
      </c>
      <c r="AE3">
        <v>0.26743192586292103</v>
      </c>
      <c r="AF3">
        <v>0</v>
      </c>
      <c r="AG3">
        <v>6.2831853071795862</v>
      </c>
      <c r="AH3">
        <v>2.7743172980958519E-3</v>
      </c>
      <c r="AI3">
        <v>-4.5378638905683229E-2</v>
      </c>
      <c r="AJ3">
        <v>1.535184248991414E-2</v>
      </c>
      <c r="AK3">
        <v>0.48539010415517708</v>
      </c>
      <c r="AL3">
        <v>1.166505826395286E-2</v>
      </c>
      <c r="AM3">
        <v>0.41026907162584503</v>
      </c>
      <c r="AN3">
        <v>0</v>
      </c>
      <c r="AO3">
        <v>6.2831853071795862</v>
      </c>
      <c r="AP3">
        <v>8.4830047892086105E-3</v>
      </c>
      <c r="AQ3">
        <v>-2.682667583537748E-2</v>
      </c>
      <c r="AR3">
        <v>2.9343509970888471E-2</v>
      </c>
      <c r="AS3">
        <v>1.288083362613635</v>
      </c>
      <c r="AT3">
        <v>5.2016292388688346E-3</v>
      </c>
      <c r="AU3">
        <v>-8.7930995161010092E-2</v>
      </c>
      <c r="AV3">
        <v>6.8108959554471094E-3</v>
      </c>
      <c r="AW3">
        <v>0.1970685907481089</v>
      </c>
      <c r="AX3">
        <v>0</v>
      </c>
      <c r="AY3">
        <v>6.2831853071795862</v>
      </c>
      <c r="AZ3">
        <v>4.6129239626529457E-3</v>
      </c>
      <c r="BA3">
        <v>-1.2367975657039679E-2</v>
      </c>
      <c r="BB3">
        <v>3.074369568300277E-2</v>
      </c>
      <c r="BC3">
        <v>-1.145020115356431</v>
      </c>
      <c r="BD3">
        <v>3.214448134085716E-3</v>
      </c>
      <c r="BE3">
        <v>-3.0673875665416649E-2</v>
      </c>
    </row>
    <row r="4" spans="1:57" x14ac:dyDescent="0.2">
      <c r="A4" s="2" t="s">
        <v>59</v>
      </c>
      <c r="B4">
        <v>4.8708318384879032E-3</v>
      </c>
      <c r="C4">
        <v>0.49698229905952013</v>
      </c>
      <c r="D4">
        <v>0</v>
      </c>
      <c r="E4">
        <v>6.2831853071795862</v>
      </c>
      <c r="F4">
        <v>3.3665596205452509E-3</v>
      </c>
      <c r="G4">
        <v>-4.0736304903092817E-2</v>
      </c>
      <c r="H4">
        <v>9.3570162973064062E-3</v>
      </c>
      <c r="I4">
        <v>5.3681105706695078</v>
      </c>
      <c r="J4">
        <v>3.1439533019981228E-3</v>
      </c>
      <c r="K4">
        <v>2.9859160987875111E-2</v>
      </c>
      <c r="L4">
        <v>0</v>
      </c>
      <c r="M4">
        <v>6.2831853071795862</v>
      </c>
      <c r="N4">
        <v>2.2285583962843038E-3</v>
      </c>
      <c r="O4">
        <v>1.265059313364213E-2</v>
      </c>
      <c r="P4">
        <v>0.1058440984820269</v>
      </c>
      <c r="Q4">
        <v>4.3456231963680159</v>
      </c>
      <c r="R4">
        <v>5.199497751305464E-3</v>
      </c>
      <c r="S4">
        <v>1.7835913618250849</v>
      </c>
      <c r="T4">
        <v>8.0140870055915008E-3</v>
      </c>
      <c r="U4">
        <v>0.72313843580414772</v>
      </c>
      <c r="V4">
        <v>0</v>
      </c>
      <c r="W4">
        <v>6.2831853071795862</v>
      </c>
      <c r="X4">
        <v>5.5447754302221774E-3</v>
      </c>
      <c r="Y4">
        <v>-8.008034696085492E-2</v>
      </c>
      <c r="Z4">
        <v>1.0603337224854979E-2</v>
      </c>
      <c r="AA4">
        <v>5.4209923608239521</v>
      </c>
      <c r="AB4">
        <v>1.5789707537909519E-2</v>
      </c>
      <c r="AC4">
        <v>1.010374794681097</v>
      </c>
      <c r="AD4">
        <v>3.6027277754493211E-3</v>
      </c>
      <c r="AE4">
        <v>0.37245282786697081</v>
      </c>
      <c r="AF4">
        <v>0</v>
      </c>
      <c r="AG4">
        <v>6.2831853071795862</v>
      </c>
      <c r="AH4">
        <v>2.5113688110449781E-3</v>
      </c>
      <c r="AI4">
        <v>-2.1203970273227121E-2</v>
      </c>
      <c r="AJ4">
        <v>9.3996851739830672E-3</v>
      </c>
      <c r="AK4">
        <v>5.6614472305721044</v>
      </c>
      <c r="AL4">
        <v>4.0208972272912247E-3</v>
      </c>
      <c r="AM4">
        <v>0.27454869402903492</v>
      </c>
      <c r="AN4">
        <v>0</v>
      </c>
      <c r="AO4">
        <v>6.2831853071795862</v>
      </c>
      <c r="AP4">
        <v>2.909168980789141E-3</v>
      </c>
      <c r="AQ4">
        <v>3.4131708807887191E-2</v>
      </c>
      <c r="AR4">
        <v>1.5322364743103089E-2</v>
      </c>
      <c r="AS4">
        <v>6.9689050440451457</v>
      </c>
      <c r="AT4">
        <v>1.693224281847319E-3</v>
      </c>
      <c r="AU4">
        <v>0.88440582312488814</v>
      </c>
      <c r="AV4">
        <v>3.393284930457807E-3</v>
      </c>
      <c r="AW4">
        <v>0.26738427105536439</v>
      </c>
      <c r="AX4">
        <v>0</v>
      </c>
      <c r="AY4">
        <v>6.2831853071795862</v>
      </c>
      <c r="AZ4">
        <v>2.348097290108524E-3</v>
      </c>
      <c r="BA4">
        <v>-3.6890452278912793E-2</v>
      </c>
      <c r="BB4">
        <v>1.214595254239245E-2</v>
      </c>
      <c r="BC4">
        <v>4.9393880151693574</v>
      </c>
      <c r="BD4">
        <v>3.6334922914180532E-3</v>
      </c>
      <c r="BE4">
        <v>2.4581268697890991E-2</v>
      </c>
    </row>
    <row r="5" spans="1:57" x14ac:dyDescent="0.2">
      <c r="A5" s="2" t="s">
        <v>60</v>
      </c>
      <c r="B5">
        <v>1.2234394463562091E-2</v>
      </c>
      <c r="C5">
        <v>0.28143002083262592</v>
      </c>
      <c r="D5">
        <v>0</v>
      </c>
      <c r="E5">
        <v>6.2831853071795862</v>
      </c>
      <c r="F5">
        <v>8.56161591246557E-3</v>
      </c>
      <c r="G5">
        <v>-8.8810300164281264E-2</v>
      </c>
      <c r="H5">
        <v>4.2583299488630551E-2</v>
      </c>
      <c r="I5">
        <v>4.6127887322531294</v>
      </c>
      <c r="J5">
        <v>3.705795168775468E-3</v>
      </c>
      <c r="K5">
        <v>5.685844134060658E-2</v>
      </c>
      <c r="L5">
        <v>0</v>
      </c>
      <c r="M5">
        <v>6.2831853071795862</v>
      </c>
      <c r="N5">
        <v>2.6589252480119282E-3</v>
      </c>
      <c r="O5">
        <v>-3.444944895585756E-2</v>
      </c>
      <c r="P5">
        <v>6.710067781954121E-2</v>
      </c>
      <c r="Q5">
        <v>6.2821036638290142</v>
      </c>
      <c r="R5">
        <v>4.8242038972254554E-3</v>
      </c>
      <c r="S5">
        <v>1.6911762049334449</v>
      </c>
      <c r="T5">
        <v>1.747798368248667E-2</v>
      </c>
      <c r="U5">
        <v>0.43882003290707861</v>
      </c>
      <c r="V5">
        <v>0</v>
      </c>
      <c r="W5">
        <v>6.2831853071795862</v>
      </c>
      <c r="X5">
        <v>1.2344562152188409E-2</v>
      </c>
      <c r="Y5">
        <v>-8.1541277666271936E-2</v>
      </c>
      <c r="Z5">
        <v>3.9750825644456277E-2</v>
      </c>
      <c r="AA5">
        <v>4.4181476950612204</v>
      </c>
      <c r="AB5">
        <v>8.6860726398672594E-3</v>
      </c>
      <c r="AC5">
        <v>0.4119589273601898</v>
      </c>
      <c r="AD5">
        <v>7.5618997951257443E-3</v>
      </c>
      <c r="AE5">
        <v>0.1528723107645302</v>
      </c>
      <c r="AF5">
        <v>0</v>
      </c>
      <c r="AG5">
        <v>6.2831853071795862</v>
      </c>
      <c r="AH5">
        <v>5.2503031770820881E-3</v>
      </c>
      <c r="AI5">
        <v>-3.015939597362716E-2</v>
      </c>
      <c r="AJ5">
        <v>4.7674696978679328E-2</v>
      </c>
      <c r="AK5">
        <v>4.8165252446379299</v>
      </c>
      <c r="AL5">
        <v>8.4153605596310882E-3</v>
      </c>
      <c r="AM5">
        <v>0.24454006572024281</v>
      </c>
      <c r="AN5">
        <v>0</v>
      </c>
      <c r="AO5">
        <v>6.2831853071795862</v>
      </c>
      <c r="AP5">
        <v>6.0916445247870396E-3</v>
      </c>
      <c r="AQ5">
        <v>6.9096419781156607E-3</v>
      </c>
      <c r="AR5">
        <v>3.60377598831889E-2</v>
      </c>
      <c r="AS5">
        <v>6.9446381413040967</v>
      </c>
      <c r="AT5">
        <v>3.7865466430729482E-3</v>
      </c>
      <c r="AU5">
        <v>0.48062859965069032</v>
      </c>
      <c r="AV5">
        <v>8.6106790973425277E-3</v>
      </c>
      <c r="AW5">
        <v>0.23353777317536051</v>
      </c>
      <c r="AX5">
        <v>0</v>
      </c>
      <c r="AY5">
        <v>6.2831853071795862</v>
      </c>
      <c r="AZ5">
        <v>6.1518368134015648E-3</v>
      </c>
      <c r="BA5">
        <v>-2.4712692032317671E-2</v>
      </c>
      <c r="BB5">
        <v>3.7644873534771868E-2</v>
      </c>
      <c r="BC5">
        <v>4.1824411477922947</v>
      </c>
      <c r="BD5">
        <v>5.2373037752013298E-3</v>
      </c>
      <c r="BE5">
        <v>9.5545861893330933E-2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89B55-308B-6C41-8C82-8ABA1DC3CBF1}">
  <dimension ref="A1:J5"/>
  <sheetViews>
    <sheetView tabSelected="1" workbookViewId="0">
      <selection activeCell="D9" sqref="D9"/>
    </sheetView>
  </sheetViews>
  <sheetFormatPr baseColWidth="10" defaultRowHeight="15" x14ac:dyDescent="0.2"/>
  <cols>
    <col min="1" max="1" width="9.33203125" bestFit="1" customWidth="1"/>
    <col min="2" max="2" width="12.83203125" bestFit="1" customWidth="1"/>
    <col min="3" max="3" width="7.1640625" style="6" bestFit="1" customWidth="1"/>
    <col min="4" max="4" width="10.33203125" style="6" bestFit="1" customWidth="1"/>
    <col min="5" max="5" width="12.33203125" style="6" bestFit="1" customWidth="1"/>
    <col min="6" max="6" width="15.5" style="6" bestFit="1" customWidth="1"/>
    <col min="7" max="7" width="12.33203125" style="6" bestFit="1" customWidth="1"/>
    <col min="8" max="8" width="15.5" style="6" bestFit="1" customWidth="1"/>
    <col min="9" max="9" width="14.83203125" style="6" bestFit="1" customWidth="1"/>
    <col min="10" max="10" width="18" style="6" bestFit="1" customWidth="1"/>
  </cols>
  <sheetData>
    <row r="1" spans="1:10" x14ac:dyDescent="0.2">
      <c r="A1" t="s">
        <v>56</v>
      </c>
      <c r="B1" s="7" t="s">
        <v>106</v>
      </c>
      <c r="C1" s="6" t="s">
        <v>99</v>
      </c>
      <c r="D1" s="6" t="s">
        <v>107</v>
      </c>
      <c r="E1" s="6" t="s">
        <v>100</v>
      </c>
      <c r="F1" s="6" t="s">
        <v>101</v>
      </c>
      <c r="G1" s="6" t="s">
        <v>102</v>
      </c>
      <c r="H1" s="6" t="s">
        <v>103</v>
      </c>
      <c r="I1" s="6" t="s">
        <v>104</v>
      </c>
      <c r="J1" s="6" t="s">
        <v>105</v>
      </c>
    </row>
    <row r="2" spans="1:10" x14ac:dyDescent="0.2">
      <c r="A2" t="s">
        <v>57</v>
      </c>
      <c r="B2" s="8">
        <v>15.9</v>
      </c>
      <c r="C2" s="6">
        <v>5.282</v>
      </c>
      <c r="D2" s="6">
        <v>3.1806250000000001E-2</v>
      </c>
      <c r="E2" s="6">
        <f>MOD(Table2[[#This Row],[ne_beta1_shift_value]]-Table1[[#This Row],[phi0]],2*PI())</f>
        <v>1.4799247720785198</v>
      </c>
      <c r="F2" s="6">
        <f>(Table2[[#This Row],[ne_beta1_shift_err]]^2+Table1[[#This Row],[phi0_err]]^2)^0.5</f>
        <v>6.0155483778562155E-2</v>
      </c>
      <c r="G2" s="6">
        <f>MOD(Table2[[#This Row],[ne_beta3_shift_value]]-Table1[[#This Row],[phi0]],2*PI())</f>
        <v>0.8185329359632787</v>
      </c>
      <c r="H2" s="6">
        <f>(Table2[[#This Row],[ne_beta3_shift_err]]^2+Table1[[#This Row],[phi0_err]]^2)^0.5</f>
        <v>4.9042347272002636E-2</v>
      </c>
      <c r="I2" s="6">
        <f>MOD(Table2[[#This Row],[ne_beta1m3_shift_value]]-Table1[[#This Row],[phi0]],2*PI())</f>
        <v>3.5321753690476543</v>
      </c>
      <c r="J2" s="6">
        <f>(Table2[[#This Row],[ne_beta1m3_shift_err]]^2+Table1[[#This Row],[phi0_err]]^2)^0.5</f>
        <v>5.6204944322058484E-2</v>
      </c>
    </row>
    <row r="3" spans="1:10" x14ac:dyDescent="0.2">
      <c r="A3" t="s">
        <v>58</v>
      </c>
      <c r="B3" s="8">
        <v>14.3</v>
      </c>
      <c r="C3" s="6">
        <v>5.101</v>
      </c>
      <c r="D3" s="6">
        <v>2.2687530000000001E-2</v>
      </c>
      <c r="E3" s="6">
        <f>MOD(Table2[[#This Row],[ne_beta1_shift_value]]-Table1[[#This Row],[phi0]],2*PI())</f>
        <v>1.6675754113347629</v>
      </c>
      <c r="F3" s="6">
        <f>(Table2[[#This Row],[ne_beta1_shift_err]]^2+Table1[[#This Row],[phi0_err]]^2)^0.5</f>
        <v>2.7393486184420435E-2</v>
      </c>
      <c r="G3" s="6">
        <f>MOD(Table2[[#This Row],[ne_beta3_shift_value]]-Table1[[#This Row],[phi0]],2*PI())</f>
        <v>3.7165191823155475E-2</v>
      </c>
      <c r="H3" s="6">
        <f>(Table2[[#This Row],[ne_beta3_shift_err]]^2+Table1[[#This Row],[phi0_err]]^2)^0.5</f>
        <v>3.8208622609955251E-2</v>
      </c>
      <c r="I3" s="6">
        <f>MOD(Table2[[#This Row],[ne_beta1m3_shift_value]]-Table1[[#This Row],[phi0]],2*PI())</f>
        <v>2.4702686697932212</v>
      </c>
      <c r="J3" s="6">
        <f>(Table2[[#This Row],[ne_beta1m3_shift_err]]^2+Table1[[#This Row],[phi0_err]]^2)^0.5</f>
        <v>3.7091314278581866E-2</v>
      </c>
    </row>
    <row r="4" spans="1:10" x14ac:dyDescent="0.2">
      <c r="A4" t="s">
        <v>59</v>
      </c>
      <c r="B4" s="8">
        <v>19.100000000000001</v>
      </c>
      <c r="C4" s="6">
        <v>4.2590000000000003</v>
      </c>
      <c r="D4" s="6">
        <v>1.0603339999999999E-2</v>
      </c>
      <c r="E4" s="6">
        <f>MOD(Table2[[#This Row],[ne_beta1_shift_value]]-Table1[[#This Row],[phi0]],2*PI())</f>
        <v>1.4024472305721041</v>
      </c>
      <c r="F4" s="6">
        <f>(Table2[[#This Row],[ne_beta1_shift_err]]^2+Table1[[#This Row],[phi0_err]]^2)^0.5</f>
        <v>1.4169858874582946E-2</v>
      </c>
      <c r="G4" s="6">
        <f>MOD(Table2[[#This Row],[ne_beta3_shift_value]]-Table1[[#This Row],[phi0]],2*PI())</f>
        <v>0.6803880151693571</v>
      </c>
      <c r="H4" s="6">
        <f>(Table2[[#This Row],[ne_beta3_shift_err]]^2+Table1[[#This Row],[phi0_err]]^2)^0.5</f>
        <v>1.6123119497096387E-2</v>
      </c>
      <c r="I4" s="6">
        <f>MOD(Table2[[#This Row],[ne_beta1m3_shift_value]]-Table1[[#This Row],[phi0]],2*PI())</f>
        <v>2.7099050440451453</v>
      </c>
      <c r="J4" s="6">
        <f>(Table2[[#This Row],[ne_beta1m3_shift_err]]^2+Table1[[#This Row],[phi0_err]]^2)^0.5</f>
        <v>1.8633455945591213E-2</v>
      </c>
    </row>
    <row r="5" spans="1:10" x14ac:dyDescent="0.2">
      <c r="A5" t="s">
        <v>60</v>
      </c>
      <c r="B5" s="8">
        <v>15.9</v>
      </c>
      <c r="C5" s="6">
        <v>3.3929999999999998</v>
      </c>
      <c r="D5" s="6">
        <v>3.9750830000000001E-2</v>
      </c>
      <c r="E5" s="6">
        <f>MOD(Table2[[#This Row],[ne_beta1_shift_value]]-Table1[[#This Row],[phi0]],2*PI())</f>
        <v>1.4235252446379301</v>
      </c>
      <c r="F5" s="6">
        <f>(Table2[[#This Row],[ne_beta1_shift_err]]^2+Table1[[#This Row],[phi0_err]]^2)^0.5</f>
        <v>6.2072580240375028E-2</v>
      </c>
      <c r="G5" s="6">
        <f>MOD(Table2[[#This Row],[ne_beta3_shift_value]]-Table1[[#This Row],[phi0]],2*PI())</f>
        <v>0.78944114779229491</v>
      </c>
      <c r="H5" s="6">
        <f>(Table2[[#This Row],[ne_beta3_shift_err]]^2+Table1[[#This Row],[phi0_err]]^2)^0.5</f>
        <v>5.4747282938405882E-2</v>
      </c>
      <c r="I5" s="6">
        <f>MOD(Table2[[#This Row],[ne_beta1m3_shift_value]]-Table1[[#This Row],[phi0]],2*PI())</f>
        <v>3.5516381413040969</v>
      </c>
      <c r="J5" s="6">
        <f>(Table2[[#This Row],[ne_beta1m3_shift_err]]^2+Table1[[#This Row],[phi0_err]]^2)^0.5</f>
        <v>5.3654903066609666E-2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2"/>
  <sheetViews>
    <sheetView workbookViewId="0"/>
  </sheetViews>
  <sheetFormatPr baseColWidth="10" defaultColWidth="8.83203125" defaultRowHeight="15" x14ac:dyDescent="0.2"/>
  <sheetData>
    <row r="1" spans="1:39" x14ac:dyDescent="0.2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</row>
    <row r="2" spans="1:39" x14ac:dyDescent="0.2">
      <c r="A2" s="1">
        <v>0</v>
      </c>
      <c r="B2">
        <v>0.1</v>
      </c>
      <c r="C2">
        <v>19833</v>
      </c>
      <c r="D2">
        <v>0.16880936930819879</v>
      </c>
      <c r="E2">
        <v>0.49132069356426561</v>
      </c>
      <c r="F2">
        <v>1.6253845379446969</v>
      </c>
      <c r="G2">
        <v>0.64103696875783434</v>
      </c>
      <c r="H2">
        <v>1.028335509039797</v>
      </c>
      <c r="I2">
        <v>-3.0607888071756888E-2</v>
      </c>
      <c r="J2">
        <v>2.567976456229816E-2</v>
      </c>
      <c r="K2">
        <v>-0.1030305597977092</v>
      </c>
      <c r="L2">
        <v>-6.834213356864996E-2</v>
      </c>
      <c r="M2">
        <v>6.3962714392375997E-2</v>
      </c>
      <c r="N2">
        <v>0.1116069659665421</v>
      </c>
      <c r="O2">
        <v>0.28054269222663702</v>
      </c>
      <c r="P2">
        <v>0.32671981697619829</v>
      </c>
      <c r="Q2">
        <v>0.24541578284522289</v>
      </c>
      <c r="R2">
        <v>0.42031444520967121</v>
      </c>
      <c r="S2">
        <v>-2.0097962233892468E-2</v>
      </c>
      <c r="T2">
        <v>0.13384898782881041</v>
      </c>
      <c r="U2">
        <v>-4.3695573777563668E-2</v>
      </c>
      <c r="V2">
        <v>-9.0178802787518289E-2</v>
      </c>
      <c r="W2">
        <v>-8.7580982041197464E-2</v>
      </c>
      <c r="X2">
        <v>0.40641836683155852</v>
      </c>
      <c r="Y2">
        <v>1.8478715405959649</v>
      </c>
      <c r="Z2">
        <v>0.69335550986775163</v>
      </c>
      <c r="AA2">
        <v>1.2178987980796729</v>
      </c>
      <c r="AB2">
        <v>2.4844557621023292E-2</v>
      </c>
      <c r="AC2">
        <v>4.339918815866517E-2</v>
      </c>
      <c r="AD2">
        <v>3.4727949761676528E-2</v>
      </c>
      <c r="AE2">
        <v>4.2397774783524869E-2</v>
      </c>
      <c r="AF2">
        <v>0.18187221950050761</v>
      </c>
      <c r="AG2">
        <v>0.58307171771661381</v>
      </c>
      <c r="AH2">
        <v>0.46611203209554269</v>
      </c>
      <c r="AI2">
        <v>0.52932112565023404</v>
      </c>
      <c r="AJ2">
        <v>2.929886724540455E-2</v>
      </c>
      <c r="AK2">
        <v>3.9958927666727359E-2</v>
      </c>
      <c r="AL2">
        <v>4.092908062654535E-2</v>
      </c>
      <c r="AM2">
        <v>4.6761408896634722E-2</v>
      </c>
    </row>
    <row r="3" spans="1:39" x14ac:dyDescent="0.2">
      <c r="A3" s="1">
        <v>1</v>
      </c>
      <c r="B3">
        <v>0.25</v>
      </c>
      <c r="C3">
        <v>19946</v>
      </c>
      <c r="D3">
        <v>7.557708020820543E-2</v>
      </c>
      <c r="E3">
        <v>0.16343117655713821</v>
      </c>
      <c r="F3">
        <v>1.6360155251045641</v>
      </c>
      <c r="G3">
        <v>4.2143686417221639E-2</v>
      </c>
      <c r="H3">
        <v>1.007238202341346</v>
      </c>
      <c r="I3">
        <v>-7.8749912677235967E-2</v>
      </c>
      <c r="J3">
        <v>2.4206674930462229E-2</v>
      </c>
      <c r="K3">
        <v>-8.8808989585235532E-2</v>
      </c>
      <c r="L3">
        <v>-6.0061437147287323E-2</v>
      </c>
      <c r="M3">
        <v>0.13533538561232381</v>
      </c>
      <c r="N3">
        <v>7.2244064306021399E-2</v>
      </c>
      <c r="O3">
        <v>0.13017388959773141</v>
      </c>
      <c r="P3">
        <v>0.3413242788268197</v>
      </c>
      <c r="Q3">
        <v>-5.9018587257386589E-2</v>
      </c>
      <c r="R3">
        <v>0.46754077811707639</v>
      </c>
      <c r="S3">
        <v>-2.9929820022240969E-2</v>
      </c>
      <c r="T3">
        <v>8.1369683732130396E-2</v>
      </c>
      <c r="U3">
        <v>-4.2268927084202157E-2</v>
      </c>
      <c r="V3">
        <v>-4.6046013098856427E-2</v>
      </c>
      <c r="W3">
        <v>0.2187017704838112</v>
      </c>
      <c r="X3">
        <v>4.866013591835306E-2</v>
      </c>
      <c r="Y3">
        <v>1.8481921866512909</v>
      </c>
      <c r="Z3">
        <v>8.0234365812081973E-2</v>
      </c>
      <c r="AA3">
        <v>1.159263221480175</v>
      </c>
      <c r="AB3">
        <v>2.083829233649789E-2</v>
      </c>
      <c r="AC3">
        <v>3.7719968805299653E-2</v>
      </c>
      <c r="AD3">
        <v>2.859670138581951E-2</v>
      </c>
      <c r="AE3">
        <v>3.6473350093601017E-2</v>
      </c>
      <c r="AF3">
        <v>-1.9356377525262671E-2</v>
      </c>
      <c r="AG3">
        <v>0.64058480651180782</v>
      </c>
      <c r="AH3">
        <v>0.10023924985843979</v>
      </c>
      <c r="AI3">
        <v>0.55079164869235997</v>
      </c>
      <c r="AJ3">
        <v>3.256623811472293E-2</v>
      </c>
      <c r="AK3">
        <v>4.51184137288674E-2</v>
      </c>
      <c r="AL3">
        <v>4.4730651637304157E-2</v>
      </c>
      <c r="AM3">
        <v>5.2465543459182931E-2</v>
      </c>
    </row>
    <row r="4" spans="1:39" x14ac:dyDescent="0.2">
      <c r="A4" s="1">
        <v>2</v>
      </c>
      <c r="B4">
        <v>0.4</v>
      </c>
      <c r="C4">
        <v>19551</v>
      </c>
      <c r="D4">
        <v>-6.9698374166504734E-2</v>
      </c>
      <c r="E4">
        <v>-0.30314237071508537</v>
      </c>
      <c r="F4">
        <v>1.666313492151889</v>
      </c>
      <c r="G4">
        <v>-0.66272311918618831</v>
      </c>
      <c r="H4">
        <v>1.0964763180041359</v>
      </c>
      <c r="I4">
        <v>-6.1305813860593472E-2</v>
      </c>
      <c r="J4">
        <v>5.86448359960548E-2</v>
      </c>
      <c r="K4">
        <v>-6.3240725219162033E-2</v>
      </c>
      <c r="L4">
        <v>-2.7332551204604261E-2</v>
      </c>
      <c r="M4">
        <v>0.1386730420757068</v>
      </c>
      <c r="N4">
        <v>-4.6172951107205408E-3</v>
      </c>
      <c r="O4">
        <v>-0.1042993931962604</v>
      </c>
      <c r="P4">
        <v>0.31976684849381432</v>
      </c>
      <c r="Q4">
        <v>-0.39368794767428361</v>
      </c>
      <c r="R4">
        <v>0.453524491600935</v>
      </c>
      <c r="S4">
        <v>-5.6687616585476421E-2</v>
      </c>
      <c r="T4">
        <v>0.19747780779420909</v>
      </c>
      <c r="U4">
        <v>-6.3462629115231831E-2</v>
      </c>
      <c r="V4">
        <v>-5.4797791459799523E-2</v>
      </c>
      <c r="W4">
        <v>0.48623252831516489</v>
      </c>
      <c r="X4">
        <v>-0.45648011931497429</v>
      </c>
      <c r="Y4">
        <v>1.9211240576927791</v>
      </c>
      <c r="Z4">
        <v>-0.68110927363376694</v>
      </c>
      <c r="AA4">
        <v>1.268420666147432</v>
      </c>
      <c r="AB4">
        <v>2.2400147384610179E-2</v>
      </c>
      <c r="AC4">
        <v>3.9509967205931418E-2</v>
      </c>
      <c r="AD4">
        <v>3.0973813242525329E-2</v>
      </c>
      <c r="AE4">
        <v>3.8225822651176133E-2</v>
      </c>
      <c r="AF4">
        <v>-0.29763047473832033</v>
      </c>
      <c r="AG4">
        <v>0.67524538391469957</v>
      </c>
      <c r="AH4">
        <v>-0.2298204089472384</v>
      </c>
      <c r="AI4">
        <v>0.63079904278846721</v>
      </c>
      <c r="AJ4">
        <v>3.8540874605898758E-2</v>
      </c>
      <c r="AK4">
        <v>5.2641802979920348E-2</v>
      </c>
      <c r="AL4">
        <v>5.2176642455674667E-2</v>
      </c>
      <c r="AM4">
        <v>6.138732717558313E-2</v>
      </c>
    </row>
    <row r="5" spans="1:39" x14ac:dyDescent="0.2">
      <c r="A5" s="1">
        <v>3</v>
      </c>
      <c r="B5">
        <v>0.55000000000000004</v>
      </c>
      <c r="C5">
        <v>12985</v>
      </c>
      <c r="D5">
        <v>-0.16994550411548651</v>
      </c>
      <c r="E5">
        <v>-0.55491225987078552</v>
      </c>
      <c r="F5">
        <v>1.6735498035782641</v>
      </c>
      <c r="G5">
        <v>-0.85240419342383067</v>
      </c>
      <c r="H5">
        <v>1.172483377818115</v>
      </c>
      <c r="I5">
        <v>-9.6014589076223664E-2</v>
      </c>
      <c r="J5">
        <v>5.3892353845313462E-2</v>
      </c>
      <c r="K5">
        <v>-4.3217861521124168E-2</v>
      </c>
      <c r="L5">
        <v>-3.700563605828021E-3</v>
      </c>
      <c r="M5">
        <v>1.3357202411768189E-2</v>
      </c>
      <c r="N5">
        <v>-0.10703073975592819</v>
      </c>
      <c r="O5">
        <v>-0.32113246292631947</v>
      </c>
      <c r="P5">
        <v>0.31247137551792747</v>
      </c>
      <c r="Q5">
        <v>-0.35155600886136351</v>
      </c>
      <c r="R5">
        <v>0.49966822994990467</v>
      </c>
      <c r="S5">
        <v>-2.8802000701837829E-2</v>
      </c>
      <c r="T5">
        <v>0.1540646832874813</v>
      </c>
      <c r="U5">
        <v>-8.9617831406329104E-2</v>
      </c>
      <c r="V5">
        <v>-1.0831467469299321E-2</v>
      </c>
      <c r="W5">
        <v>0.20620155036572571</v>
      </c>
      <c r="X5">
        <v>-0.71022888792902883</v>
      </c>
      <c r="Y5">
        <v>1.9195335562830109</v>
      </c>
      <c r="Z5">
        <v>-0.94572628424060512</v>
      </c>
      <c r="AA5">
        <v>1.348834407013513</v>
      </c>
      <c r="AB5">
        <v>3.0446261994268212E-2</v>
      </c>
      <c r="AC5">
        <v>5.0667579289651543E-2</v>
      </c>
      <c r="AD5">
        <v>4.1546002556707207E-2</v>
      </c>
      <c r="AE5">
        <v>4.9768269154901457E-2</v>
      </c>
      <c r="AF5">
        <v>-0.49341229183552848</v>
      </c>
      <c r="AG5">
        <v>0.603834761065284</v>
      </c>
      <c r="AH5">
        <v>-0.23272977843363279</v>
      </c>
      <c r="AI5">
        <v>0.58840537220120248</v>
      </c>
      <c r="AJ5">
        <v>3.2527231233820147E-2</v>
      </c>
      <c r="AK5">
        <v>4.2541931231386013E-2</v>
      </c>
      <c r="AL5">
        <v>4.2629323482618678E-2</v>
      </c>
      <c r="AM5">
        <v>4.9923830628964931E-2</v>
      </c>
    </row>
    <row r="6" spans="1:39" x14ac:dyDescent="0.2">
      <c r="A6" s="1">
        <v>4</v>
      </c>
      <c r="B6">
        <v>0.7</v>
      </c>
      <c r="C6">
        <v>17193</v>
      </c>
      <c r="D6">
        <v>-0.1082199062688371</v>
      </c>
      <c r="E6">
        <v>-0.31305914386121259</v>
      </c>
      <c r="F6">
        <v>1.5846450401019789</v>
      </c>
      <c r="G6">
        <v>-0.37189160098462382</v>
      </c>
      <c r="H6">
        <v>1.156341776338931</v>
      </c>
      <c r="I6">
        <v>-2.8937386643057221E-2</v>
      </c>
      <c r="J6">
        <v>6.9542235851172016E-2</v>
      </c>
      <c r="K6">
        <v>-0.13516042167265091</v>
      </c>
      <c r="L6">
        <v>-5.8913906937158783E-2</v>
      </c>
      <c r="M6">
        <v>-6.5131409871463486E-2</v>
      </c>
      <c r="N6">
        <v>-0.1006853415347993</v>
      </c>
      <c r="O6">
        <v>-0.24460151737350319</v>
      </c>
      <c r="P6">
        <v>0.29623668614555598</v>
      </c>
      <c r="Q6">
        <v>-0.12544424234421919</v>
      </c>
      <c r="R6">
        <v>0.53025620602706858</v>
      </c>
      <c r="S6">
        <v>6.7965349849575842E-3</v>
      </c>
      <c r="T6">
        <v>0.16433980117824629</v>
      </c>
      <c r="U6">
        <v>-8.9037564827257804E-2</v>
      </c>
      <c r="V6">
        <v>-7.9627227730887096E-2</v>
      </c>
      <c r="W6">
        <v>-5.6435153857174458E-2</v>
      </c>
      <c r="X6">
        <v>-0.45594149390052252</v>
      </c>
      <c r="Y6">
        <v>1.8476615483686381</v>
      </c>
      <c r="Z6">
        <v>-0.48233421111856611</v>
      </c>
      <c r="AA6">
        <v>1.294343388109148</v>
      </c>
      <c r="AB6">
        <v>2.9774610497660579E-2</v>
      </c>
      <c r="AC6">
        <v>5.1546888921866658E-2</v>
      </c>
      <c r="AD6">
        <v>4.0131891155531882E-2</v>
      </c>
      <c r="AE6">
        <v>5.1054671257196087E-2</v>
      </c>
      <c r="AF6">
        <v>-0.40063100795956108</v>
      </c>
      <c r="AG6">
        <v>0.59061023655035727</v>
      </c>
      <c r="AH6">
        <v>0.1121240532922633</v>
      </c>
      <c r="AI6">
        <v>0.48171472877713373</v>
      </c>
      <c r="AJ6">
        <v>5.1183175277341453E-2</v>
      </c>
      <c r="AK6">
        <v>6.7974940415029883E-2</v>
      </c>
      <c r="AL6">
        <v>6.7905471947826063E-2</v>
      </c>
      <c r="AM6">
        <v>7.9127051150836056E-2</v>
      </c>
    </row>
    <row r="7" spans="1:39" x14ac:dyDescent="0.2">
      <c r="A7" s="1">
        <v>5</v>
      </c>
      <c r="B7">
        <v>0.85</v>
      </c>
      <c r="C7">
        <v>33491</v>
      </c>
      <c r="D7">
        <v>5.5493553084114397E-2</v>
      </c>
      <c r="E7">
        <v>0.2058265763701321</v>
      </c>
      <c r="F7">
        <v>1.5838525980228659</v>
      </c>
      <c r="G7">
        <v>0.42722270423714998</v>
      </c>
      <c r="H7">
        <v>1.063263355344132</v>
      </c>
      <c r="I7">
        <v>-2.452255675428185E-2</v>
      </c>
      <c r="J7">
        <v>5.3224376394265728E-2</v>
      </c>
      <c r="K7">
        <v>-9.7798092794999986E-2</v>
      </c>
      <c r="L7">
        <v>-6.3215111161337836E-2</v>
      </c>
      <c r="M7">
        <v>-7.8988559787967871E-2</v>
      </c>
      <c r="N7">
        <v>-7.0912289531292524E-3</v>
      </c>
      <c r="O7">
        <v>4.6894581068867451E-2</v>
      </c>
      <c r="P7">
        <v>0.34655305537565168</v>
      </c>
      <c r="Q7">
        <v>0.26512065457247419</v>
      </c>
      <c r="R7">
        <v>0.42026389785473378</v>
      </c>
      <c r="S7">
        <v>-2.0855709443810071E-3</v>
      </c>
      <c r="T7">
        <v>0.15663635373487181</v>
      </c>
      <c r="U7">
        <v>-4.8821149756660569E-2</v>
      </c>
      <c r="V7">
        <v>-6.9339327534556502E-2</v>
      </c>
      <c r="W7">
        <v>-0.3507864007898438</v>
      </c>
      <c r="X7">
        <v>0.12474726156259131</v>
      </c>
      <c r="Y7">
        <v>1.8072026223832709</v>
      </c>
      <c r="Z7">
        <v>0.48075082934965557</v>
      </c>
      <c r="AA7">
        <v>1.2103530999193439</v>
      </c>
      <c r="AB7">
        <v>2.042460126273658E-2</v>
      </c>
      <c r="AC7">
        <v>3.6478301842884413E-2</v>
      </c>
      <c r="AD7">
        <v>2.8689582043679999E-2</v>
      </c>
      <c r="AE7">
        <v>3.5960116155683272E-2</v>
      </c>
      <c r="AF7">
        <v>-5.5712906695227958E-2</v>
      </c>
      <c r="AG7">
        <v>0.59945758656892678</v>
      </c>
      <c r="AH7">
        <v>0.54192262404705449</v>
      </c>
      <c r="AI7">
        <v>0.52266822301837279</v>
      </c>
      <c r="AJ7">
        <v>3.3633692749643493E-2</v>
      </c>
      <c r="AK7">
        <v>4.6287742587232727E-2</v>
      </c>
      <c r="AL7">
        <v>4.7713035042034627E-2</v>
      </c>
      <c r="AM7">
        <v>5.400912257121853E-2</v>
      </c>
    </row>
    <row r="8" spans="1:39" x14ac:dyDescent="0.2">
      <c r="A8" s="1">
        <v>6</v>
      </c>
      <c r="B8">
        <v>1</v>
      </c>
      <c r="C8">
        <v>19503</v>
      </c>
      <c r="D8">
        <v>0.1683304457159113</v>
      </c>
      <c r="E8">
        <v>0.51249757561433174</v>
      </c>
      <c r="F8">
        <v>1.611765314789841</v>
      </c>
      <c r="G8">
        <v>0.76624059460151706</v>
      </c>
      <c r="H8">
        <v>0.99052119818985684</v>
      </c>
      <c r="I8">
        <v>-1.6745645598350361E-3</v>
      </c>
      <c r="J8">
        <v>2.870530302151985E-2</v>
      </c>
      <c r="K8">
        <v>-0.12337694335333629</v>
      </c>
      <c r="L8">
        <v>-4.6439132937986197E-2</v>
      </c>
      <c r="M8">
        <v>1.6705125466537349E-3</v>
      </c>
      <c r="N8">
        <v>6.7764008802971634E-2</v>
      </c>
      <c r="O8">
        <v>0.21981046752187849</v>
      </c>
      <c r="P8">
        <v>0.35407406437138272</v>
      </c>
      <c r="Q8">
        <v>0.36366180758041461</v>
      </c>
      <c r="R8">
        <v>0.40101513185667448</v>
      </c>
      <c r="S8">
        <v>4.2232695744530841E-4</v>
      </c>
      <c r="T8">
        <v>0.15584538013153729</v>
      </c>
      <c r="U8">
        <v>-3.8153264407360693E-2</v>
      </c>
      <c r="V8">
        <v>-6.7970150848193786E-2</v>
      </c>
      <c r="W8">
        <v>-0.32568224384874339</v>
      </c>
      <c r="X8">
        <v>0.4318461611565374</v>
      </c>
      <c r="Y8">
        <v>1.815726743899061</v>
      </c>
      <c r="Z8">
        <v>0.79880079460004838</v>
      </c>
      <c r="AA8">
        <v>1.1566835457777711</v>
      </c>
      <c r="AB8">
        <v>2.778369108294252E-2</v>
      </c>
      <c r="AC8">
        <v>4.7922720497927548E-2</v>
      </c>
      <c r="AD8">
        <v>3.9313275100077399E-2</v>
      </c>
      <c r="AE8">
        <v>4.6703352068825921E-2</v>
      </c>
      <c r="AF8">
        <v>0.1289084504849409</v>
      </c>
      <c r="AG8">
        <v>0.61468132798443975</v>
      </c>
      <c r="AH8">
        <v>0.56850024188732129</v>
      </c>
      <c r="AI8">
        <v>0.52182600603473217</v>
      </c>
      <c r="AJ8">
        <v>3.2901299146758038E-2</v>
      </c>
      <c r="AK8">
        <v>4.5241599370493463E-2</v>
      </c>
      <c r="AL8">
        <v>4.6686126808573682E-2</v>
      </c>
      <c r="AM8">
        <v>5.2668370244464441E-2</v>
      </c>
    </row>
    <row r="9" spans="1:39" x14ac:dyDescent="0.2">
      <c r="A9" s="1">
        <v>7</v>
      </c>
      <c r="B9">
        <v>1.1499999999999999</v>
      </c>
      <c r="C9">
        <v>19138</v>
      </c>
      <c r="D9">
        <v>0.13630540601899571</v>
      </c>
      <c r="E9">
        <v>0.36734182830058681</v>
      </c>
      <c r="F9">
        <v>1.63192051171833</v>
      </c>
      <c r="G9">
        <v>0.36738056508545291</v>
      </c>
      <c r="H9">
        <v>0.88245683104026695</v>
      </c>
      <c r="I9">
        <v>-5.7097460922923601E-2</v>
      </c>
      <c r="J9">
        <v>3.848708859674995E-3</v>
      </c>
      <c r="K9">
        <v>-5.9463816059700837E-2</v>
      </c>
      <c r="L9">
        <v>6.6522485611791122E-3</v>
      </c>
      <c r="M9">
        <v>0.1224214515769515</v>
      </c>
      <c r="N9">
        <v>0.10294097271766341</v>
      </c>
      <c r="O9">
        <v>0.2168487617416763</v>
      </c>
      <c r="P9">
        <v>0.39443062567546711</v>
      </c>
      <c r="Q9">
        <v>9.0647759890946103E-2</v>
      </c>
      <c r="R9">
        <v>0.36390390238544762</v>
      </c>
      <c r="S9">
        <v>-6.0004426799278483E-3</v>
      </c>
      <c r="T9">
        <v>0.15893702913341951</v>
      </c>
      <c r="U9">
        <v>-6.4517884937276865E-2</v>
      </c>
      <c r="V9">
        <v>-0.1745126837214257</v>
      </c>
      <c r="W9">
        <v>8.0877121905257116E-2</v>
      </c>
      <c r="X9">
        <v>0.27597981847835967</v>
      </c>
      <c r="Y9">
        <v>1.840859598779039</v>
      </c>
      <c r="Z9">
        <v>0.3962568280452447</v>
      </c>
      <c r="AA9">
        <v>1.042536425716255</v>
      </c>
      <c r="AB9">
        <v>2.8938265581937819E-2</v>
      </c>
      <c r="AC9">
        <v>5.1433088020828348E-2</v>
      </c>
      <c r="AD9">
        <v>3.9765908692487008E-2</v>
      </c>
      <c r="AE9">
        <v>4.8872243697021318E-2</v>
      </c>
      <c r="AF9">
        <v>0.1088402768642438</v>
      </c>
      <c r="AG9">
        <v>0.6809822615139649</v>
      </c>
      <c r="AH9">
        <v>0.39366502746336263</v>
      </c>
      <c r="AI9">
        <v>0.47471566662799403</v>
      </c>
      <c r="AJ9">
        <v>3.5021003195462558E-2</v>
      </c>
      <c r="AK9">
        <v>4.869750334866401E-2</v>
      </c>
      <c r="AL9">
        <v>4.8804787962699617E-2</v>
      </c>
      <c r="AM9">
        <v>5.5890343152314323E-2</v>
      </c>
    </row>
    <row r="10" spans="1:39" x14ac:dyDescent="0.2">
      <c r="A10" s="1">
        <v>8</v>
      </c>
      <c r="B10">
        <v>1.3</v>
      </c>
      <c r="C10">
        <v>18941</v>
      </c>
      <c r="D10">
        <v>-1.6621921961420229E-2</v>
      </c>
      <c r="E10">
        <v>-0.13041875797798341</v>
      </c>
      <c r="F10">
        <v>1.670505221284468</v>
      </c>
      <c r="G10">
        <v>-0.38213915004516558</v>
      </c>
      <c r="H10">
        <v>0.91364925123196472</v>
      </c>
      <c r="I10">
        <v>-4.257942144187573E-2</v>
      </c>
      <c r="J10">
        <v>-9.957622423714594E-3</v>
      </c>
      <c r="K10">
        <v>-5.3023088074188728E-2</v>
      </c>
      <c r="L10">
        <v>-3.1152185775847219E-2</v>
      </c>
      <c r="M10">
        <v>0.1243406753854604</v>
      </c>
      <c r="N10">
        <v>2.6743769052669331E-2</v>
      </c>
      <c r="O10">
        <v>-1.9685331923342601E-2</v>
      </c>
      <c r="P10">
        <v>0.38083308544461381</v>
      </c>
      <c r="Q10">
        <v>-0.26908825446637041</v>
      </c>
      <c r="R10">
        <v>0.37376254148410032</v>
      </c>
      <c r="S10">
        <v>4.8897275410174166E-3</v>
      </c>
      <c r="T10">
        <v>0.14787197264761451</v>
      </c>
      <c r="U10">
        <v>-1.7769044509167841E-2</v>
      </c>
      <c r="V10">
        <v>-5.3956918493436562E-2</v>
      </c>
      <c r="W10">
        <v>0.38394704977621291</v>
      </c>
      <c r="X10">
        <v>-0.26680503909730269</v>
      </c>
      <c r="Y10">
        <v>1.8930666940621681</v>
      </c>
      <c r="Z10">
        <v>-0.36412248087323618</v>
      </c>
      <c r="AA10">
        <v>1.005364398905386</v>
      </c>
      <c r="AB10">
        <v>2.301321083644349E-2</v>
      </c>
      <c r="AC10">
        <v>4.1495997317773682E-2</v>
      </c>
      <c r="AD10">
        <v>3.15686808314583E-2</v>
      </c>
      <c r="AE10">
        <v>3.8680311648243017E-2</v>
      </c>
      <c r="AF10">
        <v>-0.16220211023720479</v>
      </c>
      <c r="AG10">
        <v>0.6917725598888117</v>
      </c>
      <c r="AH10">
        <v>-3.0825491581184489E-2</v>
      </c>
      <c r="AI10">
        <v>0.52190865158602995</v>
      </c>
      <c r="AJ10">
        <v>3.5653028401817631E-2</v>
      </c>
      <c r="AK10">
        <v>4.9500867864852187E-2</v>
      </c>
      <c r="AL10">
        <v>4.8632441971398432E-2</v>
      </c>
      <c r="AM10">
        <v>5.6949919996192477E-2</v>
      </c>
    </row>
    <row r="11" spans="1:39" x14ac:dyDescent="0.2">
      <c r="A11" s="1">
        <v>9</v>
      </c>
      <c r="B11">
        <v>1.45</v>
      </c>
      <c r="C11">
        <v>19975</v>
      </c>
      <c r="D11">
        <v>-0.1383989664038916</v>
      </c>
      <c r="E11">
        <v>-0.47412494730152871</v>
      </c>
      <c r="F11">
        <v>1.6209732720154431</v>
      </c>
      <c r="G11">
        <v>-0.79407826883088384</v>
      </c>
      <c r="H11">
        <v>0.95701589515196028</v>
      </c>
      <c r="I11">
        <v>-5.5870517515568853E-2</v>
      </c>
      <c r="J11">
        <v>6.8575056559058961E-2</v>
      </c>
      <c r="K11">
        <v>-3.9907021740978051E-2</v>
      </c>
      <c r="L11">
        <v>-2.1788487604919839E-2</v>
      </c>
      <c r="M11">
        <v>5.5260565252393867E-2</v>
      </c>
      <c r="N11">
        <v>-4.9309082947497307E-2</v>
      </c>
      <c r="O11">
        <v>-0.2041554880225156</v>
      </c>
      <c r="P11">
        <v>0.37940610981083689</v>
      </c>
      <c r="Q11">
        <v>-0.44305419592607997</v>
      </c>
      <c r="R11">
        <v>0.41190619946405183</v>
      </c>
      <c r="S11">
        <v>-5.0030620551907212E-2</v>
      </c>
      <c r="T11">
        <v>0.12101357673838151</v>
      </c>
      <c r="U11">
        <v>-2.081684707757488E-2</v>
      </c>
      <c r="V11">
        <v>-7.2535305974471637E-2</v>
      </c>
      <c r="W11">
        <v>0.46042580586660442</v>
      </c>
      <c r="X11">
        <v>-0.62538462422927066</v>
      </c>
      <c r="Y11">
        <v>1.8759504706389569</v>
      </c>
      <c r="Z11">
        <v>-0.82912008703812179</v>
      </c>
      <c r="AA11">
        <v>1.1083394407681519</v>
      </c>
      <c r="AB11">
        <v>2.032737926003229E-2</v>
      </c>
      <c r="AC11">
        <v>3.4174872279378939E-2</v>
      </c>
      <c r="AD11">
        <v>2.774968669456299E-2</v>
      </c>
      <c r="AE11">
        <v>3.2531419347917458E-2</v>
      </c>
      <c r="AF11">
        <v>-0.39316752709578051</v>
      </c>
      <c r="AG11">
        <v>0.66196643977330061</v>
      </c>
      <c r="AH11">
        <v>-0.25566762373506902</v>
      </c>
      <c r="AI11">
        <v>0.49706360036219271</v>
      </c>
      <c r="AJ11">
        <v>3.1532920511549788E-2</v>
      </c>
      <c r="AK11">
        <v>4.2376355618680098E-2</v>
      </c>
      <c r="AL11">
        <v>4.2151814771774973E-2</v>
      </c>
      <c r="AM11">
        <v>4.887431484711173E-2</v>
      </c>
    </row>
    <row r="12" spans="1:39" x14ac:dyDescent="0.2">
      <c r="A12" s="1">
        <v>10</v>
      </c>
      <c r="B12">
        <v>1.6</v>
      </c>
      <c r="C12">
        <v>19063</v>
      </c>
      <c r="D12">
        <v>-0.16185416078310699</v>
      </c>
      <c r="E12">
        <v>-0.49737523436114361</v>
      </c>
      <c r="F12">
        <v>1.6353191181529489</v>
      </c>
      <c r="G12">
        <v>-0.69894422320002592</v>
      </c>
      <c r="H12">
        <v>1.0430616324121831</v>
      </c>
      <c r="I12">
        <v>-5.1142569850827782E-2</v>
      </c>
      <c r="J12">
        <v>4.6947377154516197E-2</v>
      </c>
      <c r="K12">
        <v>-5.8338568867493459E-2</v>
      </c>
      <c r="L12">
        <v>-3.770321835925869E-3</v>
      </c>
      <c r="M12">
        <v>-3.1412418894459671E-2</v>
      </c>
      <c r="N12">
        <v>-9.6167037962767252E-2</v>
      </c>
      <c r="O12">
        <v>-0.27092548946276152</v>
      </c>
      <c r="P12">
        <v>0.36246160635700808</v>
      </c>
      <c r="Q12">
        <v>-0.32192084426653828</v>
      </c>
      <c r="R12">
        <v>0.41799795378589732</v>
      </c>
      <c r="S12">
        <v>-4.9327034863612403E-2</v>
      </c>
      <c r="T12">
        <v>0.12949071691737701</v>
      </c>
      <c r="U12">
        <v>-2.707707113911912E-2</v>
      </c>
      <c r="V12">
        <v>-8.1323391696041109E-2</v>
      </c>
      <c r="W12">
        <v>0.21195577693704601</v>
      </c>
      <c r="X12">
        <v>-0.63663195219414259</v>
      </c>
      <c r="Y12">
        <v>1.909210604420869</v>
      </c>
      <c r="Z12">
        <v>-0.70736604541607484</v>
      </c>
      <c r="AA12">
        <v>1.261791614540597</v>
      </c>
      <c r="AB12">
        <v>2.6431185243352601E-2</v>
      </c>
      <c r="AC12">
        <v>4.4693861013173838E-2</v>
      </c>
      <c r="AD12">
        <v>3.5282799634787573E-2</v>
      </c>
      <c r="AE12">
        <v>4.3321302510610157E-2</v>
      </c>
      <c r="AF12">
        <v>-0.44461446014392692</v>
      </c>
      <c r="AG12">
        <v>0.63300346783610806</v>
      </c>
      <c r="AH12">
        <v>-0.115172606613563</v>
      </c>
      <c r="AI12">
        <v>0.44285445237983889</v>
      </c>
      <c r="AJ12">
        <v>4.2441615523918827E-2</v>
      </c>
      <c r="AK12">
        <v>5.6274512515120688E-2</v>
      </c>
      <c r="AL12">
        <v>5.5876030672278608E-2</v>
      </c>
      <c r="AM12">
        <v>6.4897483078097284E-2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2"/>
  <sheetViews>
    <sheetView workbookViewId="0"/>
  </sheetViews>
  <sheetFormatPr baseColWidth="10" defaultColWidth="8.83203125" defaultRowHeight="15" x14ac:dyDescent="0.2"/>
  <sheetData>
    <row r="1" spans="1:39" x14ac:dyDescent="0.2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</row>
    <row r="2" spans="1:39" x14ac:dyDescent="0.2">
      <c r="A2" s="1">
        <v>0</v>
      </c>
      <c r="B2">
        <v>0.1</v>
      </c>
      <c r="C2">
        <v>15298</v>
      </c>
      <c r="D2">
        <v>7.8403177781614902E-2</v>
      </c>
      <c r="E2">
        <v>0.22272408802242291</v>
      </c>
      <c r="F2">
        <v>0.84434532169184728</v>
      </c>
      <c r="G2">
        <v>0.28768244176658853</v>
      </c>
      <c r="H2">
        <v>0.89140816766743658</v>
      </c>
      <c r="I2">
        <v>-2.854663488981065E-2</v>
      </c>
      <c r="J2">
        <v>7.4140654265624139E-3</v>
      </c>
      <c r="K2">
        <v>4.3701959896440918E-3</v>
      </c>
      <c r="L2">
        <v>-6.2176924660824473E-2</v>
      </c>
      <c r="M2">
        <v>3.0935793511363881E-2</v>
      </c>
      <c r="N2">
        <v>0.12712007049378321</v>
      </c>
      <c r="O2">
        <v>0.22529681627966061</v>
      </c>
      <c r="P2">
        <v>-8.6612645331949234E-2</v>
      </c>
      <c r="Q2">
        <v>-6.1828794990306572E-2</v>
      </c>
      <c r="R2">
        <v>-1.8720951878160651E-2</v>
      </c>
      <c r="S2">
        <v>3.1725721779969011E-2</v>
      </c>
      <c r="T2">
        <v>9.1989250285592086E-2</v>
      </c>
      <c r="U2">
        <v>-6.9336375283409829E-2</v>
      </c>
      <c r="V2">
        <v>-5.556972640462194E-2</v>
      </c>
      <c r="W2">
        <v>0.31804000876512051</v>
      </c>
      <c r="X2">
        <v>0.2303369152318839</v>
      </c>
      <c r="Y2">
        <v>0.81197339540764046</v>
      </c>
      <c r="Z2">
        <v>0.46329459352819052</v>
      </c>
      <c r="AA2">
        <v>0.98282430461410453</v>
      </c>
      <c r="AB2">
        <v>3.5211738575431951E-2</v>
      </c>
      <c r="AC2">
        <v>4.9607011585197827E-2</v>
      </c>
      <c r="AD2">
        <v>4.8956763737826058E-2</v>
      </c>
      <c r="AE2">
        <v>5.9213082065211267E-2</v>
      </c>
      <c r="AF2">
        <v>0.18967147776928461</v>
      </c>
      <c r="AG2">
        <v>-0.13042344234158121</v>
      </c>
      <c r="AH2">
        <v>4.5842382070944689E-2</v>
      </c>
      <c r="AI2">
        <v>5.9112148778851577E-2</v>
      </c>
      <c r="AJ2">
        <v>1.2745942214476121E-2</v>
      </c>
      <c r="AK2">
        <v>1.6686089017954368E-2</v>
      </c>
      <c r="AL2">
        <v>1.7351013404410962E-2</v>
      </c>
      <c r="AM2">
        <v>1.9831097524528069E-2</v>
      </c>
    </row>
    <row r="3" spans="1:39" x14ac:dyDescent="0.2">
      <c r="A3" s="1">
        <v>1</v>
      </c>
      <c r="B3">
        <v>0.25</v>
      </c>
      <c r="C3">
        <v>13168</v>
      </c>
      <c r="D3">
        <v>4.5070508005299898E-3</v>
      </c>
      <c r="E3">
        <v>-5.6960327077628208E-2</v>
      </c>
      <c r="F3">
        <v>0.8665126190211726</v>
      </c>
      <c r="G3">
        <v>-0.2414126363448427</v>
      </c>
      <c r="H3">
        <v>0.92053061071039999</v>
      </c>
      <c r="I3">
        <v>-3.3971137378706051E-2</v>
      </c>
      <c r="J3">
        <v>1.9604227335276461E-2</v>
      </c>
      <c r="K3">
        <v>7.5108495565451056E-4</v>
      </c>
      <c r="L3">
        <v>-4.8359976794290167E-2</v>
      </c>
      <c r="M3">
        <v>0.1039814304856002</v>
      </c>
      <c r="N3">
        <v>7.4228604961495623E-2</v>
      </c>
      <c r="O3">
        <v>8.3031893292173017E-2</v>
      </c>
      <c r="P3">
        <v>-9.2200488835572525E-2</v>
      </c>
      <c r="Q3">
        <v>-0.21236362973967041</v>
      </c>
      <c r="R3">
        <v>-1.083060669345362E-2</v>
      </c>
      <c r="S3">
        <v>2.9957354673275909E-2</v>
      </c>
      <c r="T3">
        <v>9.3560677527547653E-2</v>
      </c>
      <c r="U3">
        <v>-6.0246709200135723E-2</v>
      </c>
      <c r="V3">
        <v>-5.7970890817597868E-2</v>
      </c>
      <c r="W3">
        <v>0.40157733790167849</v>
      </c>
      <c r="X3">
        <v>-3.0124588193718979E-2</v>
      </c>
      <c r="Y3">
        <v>0.82505635886409756</v>
      </c>
      <c r="Z3">
        <v>-6.1892351574838973E-2</v>
      </c>
      <c r="AA3">
        <v>0.95825344482414121</v>
      </c>
      <c r="AB3">
        <v>3.2603348838201762E-2</v>
      </c>
      <c r="AC3">
        <v>4.6581628703130172E-2</v>
      </c>
      <c r="AD3">
        <v>4.4742819878027543E-2</v>
      </c>
      <c r="AE3">
        <v>5.5262589604653412E-2</v>
      </c>
      <c r="AF3">
        <v>5.2578153769056467E-2</v>
      </c>
      <c r="AG3">
        <v>-0.12310866309571861</v>
      </c>
      <c r="AH3">
        <v>-8.4627128664954865E-2</v>
      </c>
      <c r="AI3">
        <v>7.2571488024237463E-2</v>
      </c>
      <c r="AJ3">
        <v>1.580123711355777E-2</v>
      </c>
      <c r="AK3">
        <v>2.0835542785462721E-2</v>
      </c>
      <c r="AL3">
        <v>2.168421525778268E-2</v>
      </c>
      <c r="AM3">
        <v>2.477265084664302E-2</v>
      </c>
    </row>
    <row r="4" spans="1:39" x14ac:dyDescent="0.2">
      <c r="A4" s="1">
        <v>2</v>
      </c>
      <c r="B4">
        <v>0.4</v>
      </c>
      <c r="C4">
        <v>13188</v>
      </c>
      <c r="D4">
        <v>-8.5452342530134076E-2</v>
      </c>
      <c r="E4">
        <v>-0.34163759219462619</v>
      </c>
      <c r="F4">
        <v>0.89691470548999153</v>
      </c>
      <c r="G4">
        <v>-0.66474466786626552</v>
      </c>
      <c r="H4">
        <v>0.94144279009746512</v>
      </c>
      <c r="I4">
        <v>3.7746469521405448E-3</v>
      </c>
      <c r="J4">
        <v>8.0183856859769878E-2</v>
      </c>
      <c r="K4">
        <v>5.36812402205087E-3</v>
      </c>
      <c r="L4">
        <v>5.1563933844814046E-3</v>
      </c>
      <c r="M4">
        <v>0.1015255197162174</v>
      </c>
      <c r="N4">
        <v>-4.8316655883648758E-2</v>
      </c>
      <c r="O4">
        <v>-0.1626572333129106</v>
      </c>
      <c r="P4">
        <v>-6.7403791698849524E-2</v>
      </c>
      <c r="Q4">
        <v>-0.19239640166980601</v>
      </c>
      <c r="R4">
        <v>-4.4995856742568098E-2</v>
      </c>
      <c r="S4">
        <v>4.8338296283862922E-2</v>
      </c>
      <c r="T4">
        <v>8.7756844383856156E-2</v>
      </c>
      <c r="U4">
        <v>-7.0402510812115585E-2</v>
      </c>
      <c r="V4">
        <v>-4.2876674619977732E-2</v>
      </c>
      <c r="W4">
        <v>0.12593736919179829</v>
      </c>
      <c r="X4">
        <v>-0.31005529680747468</v>
      </c>
      <c r="Y4">
        <v>0.87905882211128372</v>
      </c>
      <c r="Z4">
        <v>-0.52656084657814861</v>
      </c>
      <c r="AA4">
        <v>1.0256815102651311</v>
      </c>
      <c r="AB4">
        <v>2.60749832068067E-2</v>
      </c>
      <c r="AC4">
        <v>3.6846947859473178E-2</v>
      </c>
      <c r="AD4">
        <v>3.6169352511139008E-2</v>
      </c>
      <c r="AE4">
        <v>4.37280859434106E-2</v>
      </c>
      <c r="AF4">
        <v>-0.18445336965837439</v>
      </c>
      <c r="AG4">
        <v>-0.1028888330137132</v>
      </c>
      <c r="AH4">
        <v>-5.6452100121858508E-2</v>
      </c>
      <c r="AI4">
        <v>3.0038267952338389E-2</v>
      </c>
      <c r="AJ4">
        <v>1.7651594648926121E-2</v>
      </c>
      <c r="AK4">
        <v>2.309897062568117E-2</v>
      </c>
      <c r="AL4">
        <v>2.4042651791751531E-2</v>
      </c>
      <c r="AM4">
        <v>2.746907436506632E-2</v>
      </c>
    </row>
    <row r="5" spans="1:39" x14ac:dyDescent="0.2">
      <c r="A5" s="1">
        <v>3</v>
      </c>
      <c r="B5">
        <v>0.55000000000000004</v>
      </c>
      <c r="C5">
        <v>13153</v>
      </c>
      <c r="D5">
        <v>-0.14238340325298221</v>
      </c>
      <c r="E5">
        <v>-0.41337664918829342</v>
      </c>
      <c r="F5">
        <v>0.90075947626473951</v>
      </c>
      <c r="G5">
        <v>-0.51487361637666329</v>
      </c>
      <c r="H5">
        <v>0.93608631424944155</v>
      </c>
      <c r="I5">
        <v>-3.8592602242903597E-2</v>
      </c>
      <c r="J5">
        <v>5.0636861946481392E-2</v>
      </c>
      <c r="K5">
        <v>9.5057307400846953E-3</v>
      </c>
      <c r="L5">
        <v>-7.4936344338226893E-2</v>
      </c>
      <c r="M5">
        <v>-7.0127571603851246E-2</v>
      </c>
      <c r="N5">
        <v>-0.13649973285640851</v>
      </c>
      <c r="O5">
        <v>-0.30199990286261491</v>
      </c>
      <c r="P5">
        <v>-6.3923622750067313E-2</v>
      </c>
      <c r="Q5">
        <v>-3.8200015004473238E-2</v>
      </c>
      <c r="R5">
        <v>-3.9515844926005572E-2</v>
      </c>
      <c r="S5">
        <v>5.6706276957817277E-2</v>
      </c>
      <c r="T5">
        <v>8.4010745693162053E-2</v>
      </c>
      <c r="U5">
        <v>-8.9919789791389051E-2</v>
      </c>
      <c r="V5">
        <v>-5.6369286914058833E-2</v>
      </c>
      <c r="W5">
        <v>-0.24469988035590501</v>
      </c>
      <c r="X5">
        <v>-0.38175056717424838</v>
      </c>
      <c r="Y5">
        <v>0.89324867933636576</v>
      </c>
      <c r="Z5">
        <v>-0.37795131033872559</v>
      </c>
      <c r="AA5">
        <v>0.93007118097443231</v>
      </c>
      <c r="AB5">
        <v>3.5014107981322339E-2</v>
      </c>
      <c r="AC5">
        <v>4.9088696053539042E-2</v>
      </c>
      <c r="AD5">
        <v>4.7321251256371551E-2</v>
      </c>
      <c r="AE5">
        <v>5.7253648647714893E-2</v>
      </c>
      <c r="AF5">
        <v>-0.31578562983836023</v>
      </c>
      <c r="AG5">
        <v>-0.11382907113414779</v>
      </c>
      <c r="AH5">
        <v>8.4075623539720853E-2</v>
      </c>
      <c r="AI5">
        <v>-1.7222332096997451E-3</v>
      </c>
      <c r="AJ5">
        <v>1.6882141721066678E-2</v>
      </c>
      <c r="AK5">
        <v>2.1782236583615999E-2</v>
      </c>
      <c r="AL5">
        <v>2.2675697201296349E-2</v>
      </c>
      <c r="AM5">
        <v>2.5893146191789819E-2</v>
      </c>
    </row>
    <row r="6" spans="1:39" x14ac:dyDescent="0.2">
      <c r="A6" s="1">
        <v>4</v>
      </c>
      <c r="B6">
        <v>0.7</v>
      </c>
      <c r="C6">
        <v>6539</v>
      </c>
      <c r="D6">
        <v>-8.2197991303409892E-2</v>
      </c>
      <c r="E6">
        <v>-0.19746992285248011</v>
      </c>
      <c r="F6">
        <v>0.83383976646009483</v>
      </c>
      <c r="G6">
        <v>-7.9482038474196673E-2</v>
      </c>
      <c r="H6">
        <v>0.89146559948368431</v>
      </c>
      <c r="I6">
        <v>7.3015265828475697E-3</v>
      </c>
      <c r="J6">
        <v>7.4000837757888984E-3</v>
      </c>
      <c r="K6">
        <v>1.554060633122669E-2</v>
      </c>
      <c r="L6">
        <v>-3.0671951833445852E-3</v>
      </c>
      <c r="M6">
        <v>-0.1444818972030156</v>
      </c>
      <c r="N6">
        <v>-0.1268884615329767</v>
      </c>
      <c r="O6">
        <v>-0.23816599633253011</v>
      </c>
      <c r="P6">
        <v>-7.1934045991136772E-2</v>
      </c>
      <c r="Q6">
        <v>0.13784985893561949</v>
      </c>
      <c r="R6">
        <v>-3.6283370615506433E-2</v>
      </c>
      <c r="S6">
        <v>6.7491976016456179E-2</v>
      </c>
      <c r="T6">
        <v>0.10972162323376</v>
      </c>
      <c r="U6">
        <v>-8.4643827380998016E-2</v>
      </c>
      <c r="V6">
        <v>-5.4006580941583629E-2</v>
      </c>
      <c r="W6">
        <v>-0.44494078473595938</v>
      </c>
      <c r="X6">
        <v>-0.1789301034672548</v>
      </c>
      <c r="Y6">
        <v>0.80473562345186356</v>
      </c>
      <c r="Z6">
        <v>9.2280405069089952E-2</v>
      </c>
      <c r="AA6">
        <v>0.97620874431182603</v>
      </c>
      <c r="AB6">
        <v>4.1143175911714548E-2</v>
      </c>
      <c r="AC6">
        <v>5.8158818893199349E-2</v>
      </c>
      <c r="AD6">
        <v>5.6100719335567442E-2</v>
      </c>
      <c r="AE6">
        <v>6.944107755923816E-2</v>
      </c>
      <c r="AF6">
        <v>-0.24915507097671249</v>
      </c>
      <c r="AG6">
        <v>-0.11993100311553689</v>
      </c>
      <c r="AH6">
        <v>0.23400876846057131</v>
      </c>
      <c r="AI6">
        <v>3.8290837426815487E-2</v>
      </c>
      <c r="AJ6">
        <v>1.483039533407079E-2</v>
      </c>
      <c r="AK6">
        <v>1.9296441472768069E-2</v>
      </c>
      <c r="AL6">
        <v>2.0198850468026081E-2</v>
      </c>
      <c r="AM6">
        <v>2.2937002985578311E-2</v>
      </c>
    </row>
    <row r="7" spans="1:39" x14ac:dyDescent="0.2">
      <c r="A7" s="1">
        <v>5</v>
      </c>
      <c r="B7">
        <v>0.85</v>
      </c>
      <c r="C7">
        <v>12915</v>
      </c>
      <c r="D7">
        <v>6.3184549659578374E-3</v>
      </c>
      <c r="E7">
        <v>9.3984218782867265E-2</v>
      </c>
      <c r="F7">
        <v>0.88885071037134067</v>
      </c>
      <c r="G7">
        <v>0.3755196717261135</v>
      </c>
      <c r="H7">
        <v>0.90616387571166501</v>
      </c>
      <c r="I7">
        <v>3.2017859781778207E-2</v>
      </c>
      <c r="J7">
        <v>5.0226886807009541E-2</v>
      </c>
      <c r="K7">
        <v>-1.4343622109452329E-2</v>
      </c>
      <c r="L7">
        <v>-2.7854750352539391E-2</v>
      </c>
      <c r="M7">
        <v>-0.15636222903454169</v>
      </c>
      <c r="N7">
        <v>-1.7328879326679279E-2</v>
      </c>
      <c r="O7">
        <v>-9.9843333992506878E-3</v>
      </c>
      <c r="P7">
        <v>-8.1224113095564446E-2</v>
      </c>
      <c r="Q7">
        <v>0.16293975381605871</v>
      </c>
      <c r="R7">
        <v>-3.517005710708556E-2</v>
      </c>
      <c r="S7">
        <v>4.6884061900802153E-2</v>
      </c>
      <c r="T7">
        <v>7.686727303777606E-2</v>
      </c>
      <c r="U7">
        <v>-7.2505304030600889E-2</v>
      </c>
      <c r="V7">
        <v>-5.0419480406925947E-2</v>
      </c>
      <c r="W7">
        <v>-0.2543939641233387</v>
      </c>
      <c r="X7">
        <v>0.1194011921865471</v>
      </c>
      <c r="Y7">
        <v>0.87051642015268749</v>
      </c>
      <c r="Z7">
        <v>0.53518463995034382</v>
      </c>
      <c r="AA7">
        <v>1.0241550613151611</v>
      </c>
      <c r="AB7">
        <v>3.3302913507350602E-2</v>
      </c>
      <c r="AC7">
        <v>4.784159025676267E-2</v>
      </c>
      <c r="AD7">
        <v>4.7086741358998929E-2</v>
      </c>
      <c r="AE7">
        <v>5.6854627213879759E-2</v>
      </c>
      <c r="AF7">
        <v>-2.6160513046662309E-2</v>
      </c>
      <c r="AG7">
        <v>-0.1147170492852172</v>
      </c>
      <c r="AH7">
        <v>0.29294398450519832</v>
      </c>
      <c r="AI7">
        <v>4.727254296278853E-2</v>
      </c>
      <c r="AJ7">
        <v>1.6965712120287479E-2</v>
      </c>
      <c r="AK7">
        <v>2.2375739167837388E-2</v>
      </c>
      <c r="AL7">
        <v>2.3512051435485359E-2</v>
      </c>
      <c r="AM7">
        <v>2.6603368951727491E-2</v>
      </c>
    </row>
    <row r="8" spans="1:39" x14ac:dyDescent="0.2">
      <c r="A8" s="1">
        <v>6</v>
      </c>
      <c r="B8">
        <v>1</v>
      </c>
      <c r="C8">
        <v>13179</v>
      </c>
      <c r="D8">
        <v>8.0203345499842302E-2</v>
      </c>
      <c r="E8">
        <v>0.27252471111163479</v>
      </c>
      <c r="F8">
        <v>0.84314819120667961</v>
      </c>
      <c r="G8">
        <v>0.4986162125021979</v>
      </c>
      <c r="H8">
        <v>0.87591552854281118</v>
      </c>
      <c r="I8">
        <v>-7.2909493897519457E-3</v>
      </c>
      <c r="J8">
        <v>4.6222075647120317E-2</v>
      </c>
      <c r="K8">
        <v>-7.5164265648025502E-2</v>
      </c>
      <c r="L8">
        <v>-1.3706176672700261E-2</v>
      </c>
      <c r="M8">
        <v>-5.9886097223163792E-2</v>
      </c>
      <c r="N8">
        <v>8.6132325660928141E-2</v>
      </c>
      <c r="O8">
        <v>0.18074251655227491</v>
      </c>
      <c r="P8">
        <v>-8.9758898932674233E-2</v>
      </c>
      <c r="Q8">
        <v>8.9684440300767596E-2</v>
      </c>
      <c r="R8">
        <v>-2.9854112404439359E-2</v>
      </c>
      <c r="S8">
        <v>2.5934015363168091E-2</v>
      </c>
      <c r="T8">
        <v>8.304929198173655E-2</v>
      </c>
      <c r="U8">
        <v>-6.0578576118226923E-2</v>
      </c>
      <c r="V8">
        <v>-6.7373801544078793E-2</v>
      </c>
      <c r="W8">
        <v>4.6215856101123547E-2</v>
      </c>
      <c r="X8">
        <v>0.28982210832269839</v>
      </c>
      <c r="Y8">
        <v>0.79505924737707834</v>
      </c>
      <c r="Z8">
        <v>0.67091243123578759</v>
      </c>
      <c r="AA8">
        <v>1.0394709833949971</v>
      </c>
      <c r="AB8">
        <v>4.2675099717004429E-2</v>
      </c>
      <c r="AC8">
        <v>5.9533589313538818E-2</v>
      </c>
      <c r="AD8">
        <v>6.0497594000057879E-2</v>
      </c>
      <c r="AE8">
        <v>7.1913228686495204E-2</v>
      </c>
      <c r="AF8">
        <v>0.14742329573564261</v>
      </c>
      <c r="AG8">
        <v>-0.12516822796564511</v>
      </c>
      <c r="AH8">
        <v>0.1833512926159607</v>
      </c>
      <c r="AI8">
        <v>7.2216349589475912E-2</v>
      </c>
      <c r="AJ8">
        <v>1.4184384771174931E-2</v>
      </c>
      <c r="AK8">
        <v>1.8625115933596739E-2</v>
      </c>
      <c r="AL8">
        <v>1.944391160584168E-2</v>
      </c>
      <c r="AM8">
        <v>2.2142962853250549E-2</v>
      </c>
    </row>
    <row r="9" spans="1:39" x14ac:dyDescent="0.2">
      <c r="A9" s="1">
        <v>7</v>
      </c>
      <c r="B9">
        <v>1.1499999999999999</v>
      </c>
      <c r="C9">
        <v>13120</v>
      </c>
      <c r="D9">
        <v>7.1241905772111869E-2</v>
      </c>
      <c r="E9">
        <v>0.17608475679504529</v>
      </c>
      <c r="F9">
        <v>0.88626704870435369</v>
      </c>
      <c r="G9">
        <v>0.14723106725865731</v>
      </c>
      <c r="H9">
        <v>1.0100500172478231</v>
      </c>
      <c r="I9">
        <v>-2.0295586929214741E-2</v>
      </c>
      <c r="J9">
        <v>2.984407711675768E-2</v>
      </c>
      <c r="K9">
        <v>-1.5857881940287949E-2</v>
      </c>
      <c r="L9">
        <v>-1.92980528762337E-2</v>
      </c>
      <c r="M9">
        <v>7.7930711955940424E-2</v>
      </c>
      <c r="N9">
        <v>0.1222563865353456</v>
      </c>
      <c r="O9">
        <v>0.20665408592482459</v>
      </c>
      <c r="P9">
        <v>-0.1097788694643793</v>
      </c>
      <c r="Q9">
        <v>-0.1000363151014944</v>
      </c>
      <c r="R9">
        <v>-2.8865566711307189E-2</v>
      </c>
      <c r="S9">
        <v>1.9989745997078041E-2</v>
      </c>
      <c r="T9">
        <v>0.1003559955167504</v>
      </c>
      <c r="U9">
        <v>-4.3469504444798843E-2</v>
      </c>
      <c r="V9">
        <v>-7.1990416344371116E-2</v>
      </c>
      <c r="W9">
        <v>0.35670855857706618</v>
      </c>
      <c r="X9">
        <v>0.2095660992779006</v>
      </c>
      <c r="Y9">
        <v>0.91728396851275507</v>
      </c>
      <c r="Z9">
        <v>0.37635073090533477</v>
      </c>
      <c r="AA9">
        <v>1.088785708233849</v>
      </c>
      <c r="AB9">
        <v>4.3052885595053908E-2</v>
      </c>
      <c r="AC9">
        <v>6.1996776473811709E-2</v>
      </c>
      <c r="AD9">
        <v>5.9477274751303898E-2</v>
      </c>
      <c r="AE9">
        <v>7.377963931470817E-2</v>
      </c>
      <c r="AF9">
        <v>0.17967702694393201</v>
      </c>
      <c r="AG9">
        <v>-0.13855206026979541</v>
      </c>
      <c r="AH9">
        <v>1.1181941926611831E-3</v>
      </c>
      <c r="AI9">
        <v>4.5455050403661677E-2</v>
      </c>
      <c r="AJ9">
        <v>1.303327920338582E-2</v>
      </c>
      <c r="AK9">
        <v>1.7081164114524469E-2</v>
      </c>
      <c r="AL9">
        <v>1.7752287442965229E-2</v>
      </c>
      <c r="AM9">
        <v>2.029220588344172E-2</v>
      </c>
    </row>
    <row r="10" spans="1:39" x14ac:dyDescent="0.2">
      <c r="A10" s="1">
        <v>8</v>
      </c>
      <c r="B10">
        <v>1.3</v>
      </c>
      <c r="C10">
        <v>13170</v>
      </c>
      <c r="D10">
        <v>-3.078526273449889E-2</v>
      </c>
      <c r="E10">
        <v>-0.1613764730138407</v>
      </c>
      <c r="F10">
        <v>0.82590082012054955</v>
      </c>
      <c r="G10">
        <v>-0.383518228488268</v>
      </c>
      <c r="H10">
        <v>0.97782002736991591</v>
      </c>
      <c r="I10">
        <v>-1.7945245699383369E-2</v>
      </c>
      <c r="J10">
        <v>3.0408217581091759E-2</v>
      </c>
      <c r="K10">
        <v>6.5735930364502647E-3</v>
      </c>
      <c r="L10">
        <v>-1.783067135877503E-2</v>
      </c>
      <c r="M10">
        <v>9.430234597833792E-2</v>
      </c>
      <c r="N10">
        <v>2.306600996464581E-2</v>
      </c>
      <c r="O10">
        <v>-1.2783957018580259E-2</v>
      </c>
      <c r="P10">
        <v>-0.11084664257909151</v>
      </c>
      <c r="Q10">
        <v>-0.1976881672887674</v>
      </c>
      <c r="R10">
        <v>-2.0132491930328809E-2</v>
      </c>
      <c r="S10">
        <v>1.008994458263182E-2</v>
      </c>
      <c r="T10">
        <v>9.0451982143706311E-2</v>
      </c>
      <c r="U10">
        <v>-3.6101632915227271E-2</v>
      </c>
      <c r="V10">
        <v>-5.5600292154151472E-2</v>
      </c>
      <c r="W10">
        <v>0.28374829391457079</v>
      </c>
      <c r="X10">
        <v>-0.13245716737004951</v>
      </c>
      <c r="Y10">
        <v>0.85842301455774517</v>
      </c>
      <c r="Z10">
        <v>-0.24379855684319471</v>
      </c>
      <c r="AA10">
        <v>1.036059361707391</v>
      </c>
      <c r="AB10">
        <v>2.870876315344539E-2</v>
      </c>
      <c r="AC10">
        <v>4.1117370026868341E-2</v>
      </c>
      <c r="AD10">
        <v>3.9511988700464858E-2</v>
      </c>
      <c r="AE10">
        <v>4.9067891637592558E-2</v>
      </c>
      <c r="AF10">
        <v>-4.4766126792536318E-2</v>
      </c>
      <c r="AG10">
        <v>-0.15043956632717501</v>
      </c>
      <c r="AH10">
        <v>-0.10646745941928321</v>
      </c>
      <c r="AI10">
        <v>3.2026397365607827E-2</v>
      </c>
      <c r="AJ10">
        <v>1.362878949803541E-2</v>
      </c>
      <c r="AK10">
        <v>1.7991498124404561E-2</v>
      </c>
      <c r="AL10">
        <v>1.8715524318768651E-2</v>
      </c>
      <c r="AM10">
        <v>2.1362097623448279E-2</v>
      </c>
    </row>
    <row r="11" spans="1:39" x14ac:dyDescent="0.2">
      <c r="A11" s="1">
        <v>9</v>
      </c>
      <c r="B11">
        <v>1.45</v>
      </c>
      <c r="C11">
        <v>13156</v>
      </c>
      <c r="D11">
        <v>-0.1229856861778426</v>
      </c>
      <c r="E11">
        <v>-0.39515440562634979</v>
      </c>
      <c r="F11">
        <v>0.80905685116718828</v>
      </c>
      <c r="G11">
        <v>-0.60371194484565849</v>
      </c>
      <c r="H11">
        <v>0.95597350895557376</v>
      </c>
      <c r="I11">
        <v>-2.462241552939139E-2</v>
      </c>
      <c r="J11">
        <v>0.1197962869199985</v>
      </c>
      <c r="K11">
        <v>-3.2998009912804369E-2</v>
      </c>
      <c r="L11">
        <v>7.592491305890033E-4</v>
      </c>
      <c r="M11">
        <v>7.320224270755793E-3</v>
      </c>
      <c r="N11">
        <v>-9.6357392452605481E-2</v>
      </c>
      <c r="O11">
        <v>-0.23994789492660851</v>
      </c>
      <c r="P11">
        <v>-0.1125161947366977</v>
      </c>
      <c r="Q11">
        <v>-0.13260256198240719</v>
      </c>
      <c r="R11">
        <v>-3.013738414740166E-2</v>
      </c>
      <c r="S11">
        <v>4.5132428810717523E-2</v>
      </c>
      <c r="T11">
        <v>0.1134402135771365</v>
      </c>
      <c r="U11">
        <v>-6.6159774848955299E-2</v>
      </c>
      <c r="V11">
        <v>-5.0145711687415911E-2</v>
      </c>
      <c r="W11">
        <v>-4.1044051952997651E-2</v>
      </c>
      <c r="X11">
        <v>-0.3704204490349135</v>
      </c>
      <c r="Y11">
        <v>0.74215006731074318</v>
      </c>
      <c r="Z11">
        <v>-0.45566009515446521</v>
      </c>
      <c r="AA11">
        <v>1.036943461264211</v>
      </c>
      <c r="AB11">
        <v>3.0240864228106009E-2</v>
      </c>
      <c r="AC11">
        <v>4.1324462758293302E-2</v>
      </c>
      <c r="AD11">
        <v>4.1251540922935162E-2</v>
      </c>
      <c r="AE11">
        <v>5.0358452531294173E-2</v>
      </c>
      <c r="AF11">
        <v>-0.25294969818696078</v>
      </c>
      <c r="AG11">
        <v>-0.16675467299094041</v>
      </c>
      <c r="AH11">
        <v>-4.5753884113902028E-3</v>
      </c>
      <c r="AI11">
        <v>-5.5320427240455926E-3</v>
      </c>
      <c r="AJ11">
        <v>2.149274917820489E-2</v>
      </c>
      <c r="AK11">
        <v>2.8002124876723419E-2</v>
      </c>
      <c r="AL11">
        <v>2.9069953373086689E-2</v>
      </c>
      <c r="AM11">
        <v>3.3222821628690051E-2</v>
      </c>
    </row>
    <row r="12" spans="1:39" x14ac:dyDescent="0.2">
      <c r="A12" s="1">
        <v>10</v>
      </c>
      <c r="B12">
        <v>1.6</v>
      </c>
      <c r="C12">
        <v>13118</v>
      </c>
      <c r="D12">
        <v>-0.13053812812581789</v>
      </c>
      <c r="E12">
        <v>-0.35833520919072898</v>
      </c>
      <c r="F12">
        <v>0.81790413267758266</v>
      </c>
      <c r="G12">
        <v>-0.37238619077589519</v>
      </c>
      <c r="H12">
        <v>0.98046566449926231</v>
      </c>
      <c r="I12">
        <v>-9.0238143487729092E-4</v>
      </c>
      <c r="J12">
        <v>7.742703727762707E-3</v>
      </c>
      <c r="K12">
        <v>-1.027253508427302E-2</v>
      </c>
      <c r="L12">
        <v>-1.237235930135659E-2</v>
      </c>
      <c r="M12">
        <v>-0.11007774867346549</v>
      </c>
      <c r="N12">
        <v>-0.14549688147577841</v>
      </c>
      <c r="O12">
        <v>-0.30411395166045141</v>
      </c>
      <c r="P12">
        <v>-8.1041647766031871E-2</v>
      </c>
      <c r="Q12">
        <v>2.9731416254212561E-2</v>
      </c>
      <c r="R12">
        <v>-4.2906394190430241E-2</v>
      </c>
      <c r="S12">
        <v>6.85706513088538E-2</v>
      </c>
      <c r="T12">
        <v>0.10045808392390471</v>
      </c>
      <c r="U12">
        <v>-7.3649278543907792E-2</v>
      </c>
      <c r="V12">
        <v>-5.1792999219520262E-2</v>
      </c>
      <c r="W12">
        <v>-0.34871107604177032</v>
      </c>
      <c r="X12">
        <v>-0.31179522863620829</v>
      </c>
      <c r="Y12">
        <v>0.77865066952733097</v>
      </c>
      <c r="Z12">
        <v>-0.1862005118335083</v>
      </c>
      <c r="AA12">
        <v>1.012167361389565</v>
      </c>
      <c r="AB12">
        <v>3.7469644779474322E-2</v>
      </c>
      <c r="AC12">
        <v>5.19707585946367E-2</v>
      </c>
      <c r="AD12">
        <v>5.0522206042559421E-2</v>
      </c>
      <c r="AE12">
        <v>6.268878667148603E-2</v>
      </c>
      <c r="AF12">
        <v>-0.31476862718998161</v>
      </c>
      <c r="AG12">
        <v>-0.134772354096588</v>
      </c>
      <c r="AH12">
        <v>0.13964262869242289</v>
      </c>
      <c r="AI12">
        <v>-7.4704944738020066E-3</v>
      </c>
      <c r="AJ12">
        <v>1.786959762221647E-2</v>
      </c>
      <c r="AK12">
        <v>2.3075113613467889E-2</v>
      </c>
      <c r="AL12">
        <v>2.404114830182371E-2</v>
      </c>
      <c r="AM12">
        <v>2.7411548266900881E-2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5"/>
  <sheetViews>
    <sheetView workbookViewId="0"/>
  </sheetViews>
  <sheetFormatPr baseColWidth="10" defaultColWidth="8.83203125" defaultRowHeight="15" x14ac:dyDescent="0.2"/>
  <sheetData>
    <row r="1" spans="1:39" x14ac:dyDescent="0.2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</row>
    <row r="2" spans="1:39" x14ac:dyDescent="0.2">
      <c r="A2" s="1">
        <v>0</v>
      </c>
      <c r="B2">
        <v>0.1</v>
      </c>
      <c r="C2">
        <v>64526</v>
      </c>
      <c r="D2">
        <v>-1.0962836894104291E-2</v>
      </c>
      <c r="E2">
        <v>-3.2834450293437067E-2</v>
      </c>
      <c r="F2">
        <v>1.781212064349502</v>
      </c>
      <c r="G2">
        <v>-3.7108812167786463E-2</v>
      </c>
      <c r="H2">
        <v>0.97777697357261861</v>
      </c>
      <c r="I2">
        <v>-3.8917895678416643E-2</v>
      </c>
      <c r="J2">
        <v>2.0227538590736342E-2</v>
      </c>
      <c r="K2">
        <v>-3.9127118137193807E-2</v>
      </c>
      <c r="L2">
        <v>1.4576975271536599E-2</v>
      </c>
      <c r="M2">
        <v>-8.0952421815794345E-3</v>
      </c>
      <c r="N2">
        <v>6.4384093458056249E-2</v>
      </c>
      <c r="O2">
        <v>8.7699268790481899E-2</v>
      </c>
      <c r="P2">
        <v>0.87954599334311545</v>
      </c>
      <c r="Q2">
        <v>-0.13993227001499961</v>
      </c>
      <c r="R2">
        <v>2.380128227074229E-2</v>
      </c>
      <c r="S2">
        <v>2.7501431475221139E-3</v>
      </c>
      <c r="T2">
        <v>6.1499500528362831E-2</v>
      </c>
      <c r="U2">
        <v>-2.7437299204767032E-2</v>
      </c>
      <c r="V2">
        <v>-2.2769377366238869E-2</v>
      </c>
      <c r="W2">
        <v>0.29759767381298119</v>
      </c>
      <c r="X2">
        <v>-8.7123428363380051E-2</v>
      </c>
      <c r="Y2">
        <v>1.8526327947492001</v>
      </c>
      <c r="Z2">
        <v>3.9038787736085108E-2</v>
      </c>
      <c r="AA2">
        <v>1.055641995004353</v>
      </c>
      <c r="AB2">
        <v>3.0494385442908389E-2</v>
      </c>
      <c r="AC2">
        <v>5.5196155828997652E-2</v>
      </c>
      <c r="AD2">
        <v>4.1773931282037852E-2</v>
      </c>
      <c r="AE2">
        <v>5.2400886915355202E-2</v>
      </c>
      <c r="AF2">
        <v>6.6591019554430603E-3</v>
      </c>
      <c r="AG2">
        <v>1.033463581479136</v>
      </c>
      <c r="AH2">
        <v>-8.2536137357722639E-2</v>
      </c>
      <c r="AI2">
        <v>0.11508536951876849</v>
      </c>
      <c r="AJ2">
        <v>1.7416699257376211E-2</v>
      </c>
      <c r="AK2">
        <v>2.593507377490701E-2</v>
      </c>
      <c r="AL2">
        <v>2.3914841085524229E-2</v>
      </c>
      <c r="AM2">
        <v>2.7342160739849009E-2</v>
      </c>
    </row>
    <row r="3" spans="1:39" x14ac:dyDescent="0.2">
      <c r="A3" s="1">
        <v>1</v>
      </c>
      <c r="B3">
        <v>0.25</v>
      </c>
      <c r="C3">
        <v>51305</v>
      </c>
      <c r="D3">
        <v>-0.14364928493075829</v>
      </c>
      <c r="E3">
        <v>-0.44150790437439452</v>
      </c>
      <c r="F3">
        <v>1.808433787508011</v>
      </c>
      <c r="G3">
        <v>-0.64777928298645404</v>
      </c>
      <c r="H3">
        <v>0.97024637024712879</v>
      </c>
      <c r="I3">
        <v>-7.4208616735560215E-2</v>
      </c>
      <c r="J3">
        <v>5.1691524701431173E-2</v>
      </c>
      <c r="K3">
        <v>-1.7505922917023999E-2</v>
      </c>
      <c r="L3">
        <v>-1.6143448621615649E-2</v>
      </c>
      <c r="M3">
        <v>-9.6550490500918462E-3</v>
      </c>
      <c r="N3">
        <v>-8.0992250105658789E-2</v>
      </c>
      <c r="O3">
        <v>-0.2467604271533291</v>
      </c>
      <c r="P3">
        <v>0.88387934864183537</v>
      </c>
      <c r="Q3">
        <v>-0.30018568904713883</v>
      </c>
      <c r="R3">
        <v>2.43885913860146E-2</v>
      </c>
      <c r="S3">
        <v>1.6521882090919381E-2</v>
      </c>
      <c r="T3">
        <v>7.0132357375932805E-2</v>
      </c>
      <c r="U3">
        <v>-4.1507835181948637E-2</v>
      </c>
      <c r="V3">
        <v>-2.4258135660596789E-2</v>
      </c>
      <c r="W3">
        <v>0.203518106417379</v>
      </c>
      <c r="X3">
        <v>-0.51263591635779227</v>
      </c>
      <c r="Y3">
        <v>1.8716069235750621</v>
      </c>
      <c r="Z3">
        <v>-0.59316529782551641</v>
      </c>
      <c r="AA3">
        <v>1.019959238056239</v>
      </c>
      <c r="AB3">
        <v>3.5749928407032339E-2</v>
      </c>
      <c r="AC3">
        <v>6.1575342260178738E-2</v>
      </c>
      <c r="AD3">
        <v>4.8289916085737412E-2</v>
      </c>
      <c r="AE3">
        <v>5.7844693446041852E-2</v>
      </c>
      <c r="AF3">
        <v>-0.34464163639581641</v>
      </c>
      <c r="AG3">
        <v>1.040714088141967</v>
      </c>
      <c r="AH3">
        <v>-0.27663557755687718</v>
      </c>
      <c r="AI3">
        <v>0.10786472457661329</v>
      </c>
      <c r="AJ3">
        <v>1.6847394581373649E-2</v>
      </c>
      <c r="AK3">
        <v>2.44767250262799E-2</v>
      </c>
      <c r="AL3">
        <v>2.2723316800103359E-2</v>
      </c>
      <c r="AM3">
        <v>2.5761364615211051E-2</v>
      </c>
    </row>
    <row r="4" spans="1:39" x14ac:dyDescent="0.2">
      <c r="A4" s="1">
        <v>2</v>
      </c>
      <c r="B4">
        <v>0.4</v>
      </c>
      <c r="C4">
        <v>45591</v>
      </c>
      <c r="D4">
        <v>-0.15784000898851899</v>
      </c>
      <c r="E4">
        <v>-0.5105263963908887</v>
      </c>
      <c r="F4">
        <v>1.7968279072763811</v>
      </c>
      <c r="G4">
        <v>-0.78794020126818942</v>
      </c>
      <c r="H4">
        <v>0.99555917084130341</v>
      </c>
      <c r="I4">
        <v>-7.3492112949382099E-2</v>
      </c>
      <c r="J4">
        <v>5.5505283478667893E-2</v>
      </c>
      <c r="K4">
        <v>-2.5815808852099879E-2</v>
      </c>
      <c r="L4">
        <v>-1.2508341475913671E-2</v>
      </c>
      <c r="M4">
        <v>1.4767071121237541E-2</v>
      </c>
      <c r="N4">
        <v>-0.16201120009713479</v>
      </c>
      <c r="O4">
        <v>-0.393035903155803</v>
      </c>
      <c r="P4">
        <v>0.89100899585292348</v>
      </c>
      <c r="Q4">
        <v>-0.23122260132409911</v>
      </c>
      <c r="R4">
        <v>2.408419970479694E-2</v>
      </c>
      <c r="S4">
        <v>2.588295905348378E-2</v>
      </c>
      <c r="T4">
        <v>6.4925734891156744E-2</v>
      </c>
      <c r="U4">
        <v>-4.8105874218820108E-2</v>
      </c>
      <c r="V4">
        <v>-1.7294874026273669E-2</v>
      </c>
      <c r="W4">
        <v>-4.6202001169654339E-2</v>
      </c>
      <c r="X4">
        <v>-0.58524035390047868</v>
      </c>
      <c r="Y4">
        <v>1.8716030197600211</v>
      </c>
      <c r="Z4">
        <v>-0.72107111921798517</v>
      </c>
      <c r="AA4">
        <v>1.0559282446780109</v>
      </c>
      <c r="AB4">
        <v>3.4584778485708241E-2</v>
      </c>
      <c r="AC4">
        <v>5.8630722281309902E-2</v>
      </c>
      <c r="AD4">
        <v>4.6829606481796633E-2</v>
      </c>
      <c r="AE4">
        <v>5.5395330249761829E-2</v>
      </c>
      <c r="AF4">
        <v>-0.48310134537185212</v>
      </c>
      <c r="AG4">
        <v>1.0442121869114991</v>
      </c>
      <c r="AH4">
        <v>-0.21417127387996321</v>
      </c>
      <c r="AI4">
        <v>0.1038006018817129</v>
      </c>
      <c r="AJ4">
        <v>1.680896756964631E-2</v>
      </c>
      <c r="AK4">
        <v>2.3858813270482331E-2</v>
      </c>
      <c r="AL4">
        <v>2.2053000494607521E-2</v>
      </c>
      <c r="AM4">
        <v>2.5090427565165552E-2</v>
      </c>
    </row>
    <row r="5" spans="1:39" x14ac:dyDescent="0.2">
      <c r="A5" s="1">
        <v>3</v>
      </c>
      <c r="B5">
        <v>0.55000000000000004</v>
      </c>
      <c r="C5">
        <v>46053</v>
      </c>
      <c r="D5">
        <v>-6.2503947088636921E-2</v>
      </c>
      <c r="E5">
        <v>-0.20983829705902601</v>
      </c>
      <c r="F5">
        <v>1.798835942158209</v>
      </c>
      <c r="G5">
        <v>-0.34967040975289049</v>
      </c>
      <c r="H5">
        <v>0.95269540921117446</v>
      </c>
      <c r="I5">
        <v>-3.7525661440840609E-2</v>
      </c>
      <c r="J5">
        <v>3.32423719491882E-2</v>
      </c>
      <c r="K5">
        <v>-2.106703462528934E-2</v>
      </c>
      <c r="L5">
        <v>9.7747715575258153E-3</v>
      </c>
      <c r="M5">
        <v>2.3275309442901019E-2</v>
      </c>
      <c r="N5">
        <v>-0.10930370192786019</v>
      </c>
      <c r="O5">
        <v>-0.23414589045114501</v>
      </c>
      <c r="P5">
        <v>0.89503991245233583</v>
      </c>
      <c r="Q5">
        <v>-1.855842727119263E-2</v>
      </c>
      <c r="R5">
        <v>2.7511433151777881E-3</v>
      </c>
      <c r="S5">
        <v>3.1525187699951072E-2</v>
      </c>
      <c r="T5">
        <v>6.5605109436059947E-2</v>
      </c>
      <c r="U5">
        <v>-4.3832061286392027E-2</v>
      </c>
      <c r="V5">
        <v>-1.888681126726692E-2</v>
      </c>
      <c r="W5">
        <v>-0.20630824954435609</v>
      </c>
      <c r="X5">
        <v>-0.27639222884236919</v>
      </c>
      <c r="Y5">
        <v>1.868770633037766</v>
      </c>
      <c r="Z5">
        <v>-0.27779655506827722</v>
      </c>
      <c r="AA5">
        <v>1.03484879991801</v>
      </c>
      <c r="AB5">
        <v>3.2149354431398089E-2</v>
      </c>
      <c r="AC5">
        <v>5.7545672814199457E-2</v>
      </c>
      <c r="AD5">
        <v>4.3765704684104637E-2</v>
      </c>
      <c r="AE5">
        <v>5.4226023401776582E-2</v>
      </c>
      <c r="AF5">
        <v>-0.30926175947577128</v>
      </c>
      <c r="AG5">
        <v>1.0361802433180221</v>
      </c>
      <c r="AH5">
        <v>2.857495851809309E-2</v>
      </c>
      <c r="AI5">
        <v>7.7024346781314229E-2</v>
      </c>
      <c r="AJ5">
        <v>1.7328201405506331E-2</v>
      </c>
      <c r="AK5">
        <v>2.5277036186823861E-2</v>
      </c>
      <c r="AL5">
        <v>2.3277925983068389E-2</v>
      </c>
      <c r="AM5">
        <v>2.661525552801863E-2</v>
      </c>
    </row>
    <row r="6" spans="1:39" x14ac:dyDescent="0.2">
      <c r="A6" s="1">
        <v>4</v>
      </c>
      <c r="B6">
        <v>0.7</v>
      </c>
      <c r="C6">
        <v>39365</v>
      </c>
      <c r="D6">
        <v>8.340739489499685E-2</v>
      </c>
      <c r="E6">
        <v>0.2307461237250121</v>
      </c>
      <c r="F6">
        <v>1.811259240167576</v>
      </c>
      <c r="G6">
        <v>0.28662760204249499</v>
      </c>
      <c r="H6">
        <v>0.92394406579022248</v>
      </c>
      <c r="I6">
        <v>-2.2457158331647731E-2</v>
      </c>
      <c r="J6">
        <v>2.4302420450990739E-2</v>
      </c>
      <c r="K6">
        <v>-2.178923627515721E-2</v>
      </c>
      <c r="L6">
        <v>-7.2038147905962068E-3</v>
      </c>
      <c r="M6">
        <v>3.9661055696682129E-2</v>
      </c>
      <c r="N6">
        <v>2.4867733367632389E-2</v>
      </c>
      <c r="O6">
        <v>8.3282264502526765E-2</v>
      </c>
      <c r="P6">
        <v>0.88679956365447399</v>
      </c>
      <c r="Q6">
        <v>0.18087499972307319</v>
      </c>
      <c r="R6">
        <v>2.977438712711885E-3</v>
      </c>
      <c r="S6">
        <v>2.8583247830210198E-2</v>
      </c>
      <c r="T6">
        <v>6.6573947301480821E-2</v>
      </c>
      <c r="U6">
        <v>-5.1470738034273829E-2</v>
      </c>
      <c r="V6">
        <v>-2.234618736292044E-2</v>
      </c>
      <c r="W6">
        <v>-0.188030235082083</v>
      </c>
      <c r="X6">
        <v>0.1735721045488523</v>
      </c>
      <c r="Y6">
        <v>1.8624231220435079</v>
      </c>
      <c r="Z6">
        <v>0.37557901874157912</v>
      </c>
      <c r="AA6">
        <v>1.018312054376965</v>
      </c>
      <c r="AB6">
        <v>3.079794617951738E-2</v>
      </c>
      <c r="AC6">
        <v>5.560310569781609E-2</v>
      </c>
      <c r="AD6">
        <v>4.2675076148213691E-2</v>
      </c>
      <c r="AE6">
        <v>5.2343262996728528E-2</v>
      </c>
      <c r="AF6">
        <v>2.4827695484807389E-2</v>
      </c>
      <c r="AG6">
        <v>1.031301466077639</v>
      </c>
      <c r="AH6">
        <v>0.246795773099099</v>
      </c>
      <c r="AI6">
        <v>9.924168042852502E-2</v>
      </c>
      <c r="AJ6">
        <v>1.7241505148497271E-2</v>
      </c>
      <c r="AK6">
        <v>2.5659169904342551E-2</v>
      </c>
      <c r="AL6">
        <v>2.3824416132094309E-2</v>
      </c>
      <c r="AM6">
        <v>2.705518035138128E-2</v>
      </c>
    </row>
    <row r="7" spans="1:39" x14ac:dyDescent="0.2">
      <c r="A7" s="1">
        <v>5</v>
      </c>
      <c r="B7">
        <v>0.85</v>
      </c>
      <c r="C7">
        <v>39195</v>
      </c>
      <c r="D7">
        <v>0.14922665222355261</v>
      </c>
      <c r="E7">
        <v>0.44825743074615387</v>
      </c>
      <c r="F7">
        <v>1.803263069659629</v>
      </c>
      <c r="G7">
        <v>0.62305407616186637</v>
      </c>
      <c r="H7">
        <v>0.93637863835948842</v>
      </c>
      <c r="I7">
        <v>3.6220840351926299E-3</v>
      </c>
      <c r="J7">
        <v>4.7293413625037937E-2</v>
      </c>
      <c r="K7">
        <v>-1.344908234349176E-2</v>
      </c>
      <c r="L7">
        <v>-1.3973332603394799E-2</v>
      </c>
      <c r="M7">
        <v>3.2888046638242963E-2</v>
      </c>
      <c r="N7">
        <v>0.1388925137746137</v>
      </c>
      <c r="O7">
        <v>0.32093415457135849</v>
      </c>
      <c r="P7">
        <v>0.88834276839558246</v>
      </c>
      <c r="Q7">
        <v>0.20590324469132801</v>
      </c>
      <c r="R7">
        <v>1.27288039911756E-2</v>
      </c>
      <c r="S7">
        <v>1.1258090797533021E-2</v>
      </c>
      <c r="T7">
        <v>5.7376395135031323E-2</v>
      </c>
      <c r="U7">
        <v>-3.9736687978537188E-2</v>
      </c>
      <c r="V7">
        <v>-2.1649901248175282E-2</v>
      </c>
      <c r="W7">
        <v>1.2079287534366601E-2</v>
      </c>
      <c r="X7">
        <v>0.40850504938432641</v>
      </c>
      <c r="Y7">
        <v>1.8589300658156349</v>
      </c>
      <c r="Z7">
        <v>0.74877866623960465</v>
      </c>
      <c r="AA7">
        <v>1.056073089578756</v>
      </c>
      <c r="AB7">
        <v>3.2853448567473721E-2</v>
      </c>
      <c r="AC7">
        <v>5.7530859946938379E-2</v>
      </c>
      <c r="AD7">
        <v>4.6300148793967273E-2</v>
      </c>
      <c r="AE7">
        <v>5.4533482584752428E-2</v>
      </c>
      <c r="AF7">
        <v>0.26993579013285762</v>
      </c>
      <c r="AG7">
        <v>1.0323247893096881</v>
      </c>
      <c r="AH7">
        <v>0.29601073374420339</v>
      </c>
      <c r="AI7">
        <v>0.1126692758946162</v>
      </c>
      <c r="AJ7">
        <v>1.861432408007889E-2</v>
      </c>
      <c r="AK7">
        <v>2.726609967958301E-2</v>
      </c>
      <c r="AL7">
        <v>2.539097595154257E-2</v>
      </c>
      <c r="AM7">
        <v>2.8750849492666049E-2</v>
      </c>
    </row>
    <row r="8" spans="1:39" x14ac:dyDescent="0.2">
      <c r="A8" s="1">
        <v>6</v>
      </c>
      <c r="B8">
        <v>1</v>
      </c>
      <c r="C8">
        <v>39271</v>
      </c>
      <c r="D8">
        <v>8.4242560764278621E-2</v>
      </c>
      <c r="E8">
        <v>0.27442441993130062</v>
      </c>
      <c r="F8">
        <v>1.7951509064904749</v>
      </c>
      <c r="G8">
        <v>0.42497117056831613</v>
      </c>
      <c r="H8">
        <v>1.0049296853479199</v>
      </c>
      <c r="I8">
        <v>-2.1665195078309711E-2</v>
      </c>
      <c r="J8">
        <v>5.8626047517151572E-2</v>
      </c>
      <c r="K8">
        <v>-6.0596027519456029E-3</v>
      </c>
      <c r="L8">
        <v>-6.9757985584996216E-3</v>
      </c>
      <c r="M8">
        <v>-8.8896937809101462E-3</v>
      </c>
      <c r="N8">
        <v>0.14545045703610429</v>
      </c>
      <c r="O8">
        <v>0.29221301874154082</v>
      </c>
      <c r="P8">
        <v>0.87771497583065061</v>
      </c>
      <c r="Q8">
        <v>3.6467440643050103E-2</v>
      </c>
      <c r="R8">
        <v>2.2229902447923579E-2</v>
      </c>
      <c r="S8">
        <v>1.196195267651656E-3</v>
      </c>
      <c r="T8">
        <v>6.3555317500842493E-2</v>
      </c>
      <c r="U8">
        <v>-3.9461976756225162E-2</v>
      </c>
      <c r="V8">
        <v>-3.3970470458092067E-2</v>
      </c>
      <c r="W8">
        <v>0.2375118577769656</v>
      </c>
      <c r="X8">
        <v>0.22820005811292371</v>
      </c>
      <c r="Y8">
        <v>1.853389385190773</v>
      </c>
      <c r="Z8">
        <v>0.49331875415646431</v>
      </c>
      <c r="AA8">
        <v>1.1032574461272009</v>
      </c>
      <c r="AB8">
        <v>3.2388273442596392E-2</v>
      </c>
      <c r="AC8">
        <v>5.8055918258500191E-2</v>
      </c>
      <c r="AD8">
        <v>4.5188558430985841E-2</v>
      </c>
      <c r="AE8">
        <v>5.5536160752933571E-2</v>
      </c>
      <c r="AF8">
        <v>0.22722430984486719</v>
      </c>
      <c r="AG8">
        <v>1.028234644944094</v>
      </c>
      <c r="AH8">
        <v>0.107184209979883</v>
      </c>
      <c r="AI8">
        <v>0.1262866174274177</v>
      </c>
      <c r="AJ8">
        <v>1.8963629251587909E-2</v>
      </c>
      <c r="AK8">
        <v>2.7883865319100851E-2</v>
      </c>
      <c r="AL8">
        <v>2.5754606065327802E-2</v>
      </c>
      <c r="AM8">
        <v>2.9436382483105889E-2</v>
      </c>
    </row>
    <row r="9" spans="1:39" x14ac:dyDescent="0.2">
      <c r="A9" s="1">
        <v>7</v>
      </c>
      <c r="B9">
        <v>1.1499999999999999</v>
      </c>
      <c r="C9">
        <v>39202</v>
      </c>
      <c r="D9">
        <v>-5.7682163722732903E-2</v>
      </c>
      <c r="E9">
        <v>-0.16977168358228131</v>
      </c>
      <c r="F9">
        <v>1.785169754526529</v>
      </c>
      <c r="G9">
        <v>-0.23365257240554729</v>
      </c>
      <c r="H9">
        <v>1.0599572436255089</v>
      </c>
      <c r="I9">
        <v>-6.9154323112779206E-2</v>
      </c>
      <c r="J9">
        <v>4.1053400421551249E-2</v>
      </c>
      <c r="K9">
        <v>-2.02772763775548E-2</v>
      </c>
      <c r="L9">
        <v>-8.9253994281594529E-3</v>
      </c>
      <c r="M9">
        <v>-1.400330197858313E-2</v>
      </c>
      <c r="N9">
        <v>2.4377467170012022E-2</v>
      </c>
      <c r="O9">
        <v>-1.130526678339137E-2</v>
      </c>
      <c r="P9">
        <v>0.8758418537828182</v>
      </c>
      <c r="Q9">
        <v>-0.20901226793474109</v>
      </c>
      <c r="R9">
        <v>4.3017725751022792E-2</v>
      </c>
      <c r="S9">
        <v>1.0834000114445861E-2</v>
      </c>
      <c r="T9">
        <v>6.383563807462711E-2</v>
      </c>
      <c r="U9">
        <v>-3.4950787220071527E-2</v>
      </c>
      <c r="V9">
        <v>-2.2537953839070549E-2</v>
      </c>
      <c r="W9">
        <v>0.30221313511872028</v>
      </c>
      <c r="X9">
        <v>-0.2380628298019643</v>
      </c>
      <c r="Y9">
        <v>1.85566495971684</v>
      </c>
      <c r="Z9">
        <v>-0.18470093994687661</v>
      </c>
      <c r="AA9">
        <v>1.141836410728529</v>
      </c>
      <c r="AB9">
        <v>3.3696884566745217E-2</v>
      </c>
      <c r="AC9">
        <v>6.0375315109836958E-2</v>
      </c>
      <c r="AD9">
        <v>4.5836802683530707E-2</v>
      </c>
      <c r="AE9">
        <v>5.8096107363119841E-2</v>
      </c>
      <c r="AF9">
        <v>-9.8364018417950783E-2</v>
      </c>
      <c r="AG9">
        <v>1.034791571697421</v>
      </c>
      <c r="AH9">
        <v>-0.16456540166415659</v>
      </c>
      <c r="AI9">
        <v>0.13812124131432649</v>
      </c>
      <c r="AJ9">
        <v>1.7144201842600411E-2</v>
      </c>
      <c r="AK9">
        <v>2.5480977508830341E-2</v>
      </c>
      <c r="AL9">
        <v>2.3546609728330101E-2</v>
      </c>
      <c r="AM9">
        <v>2.6870280084693641E-2</v>
      </c>
    </row>
    <row r="10" spans="1:39" x14ac:dyDescent="0.2">
      <c r="A10" s="1">
        <v>8</v>
      </c>
      <c r="B10">
        <v>1.3</v>
      </c>
      <c r="C10">
        <v>54959</v>
      </c>
      <c r="D10">
        <v>-0.16147362019480299</v>
      </c>
      <c r="E10">
        <v>-0.50145249636361056</v>
      </c>
      <c r="F10">
        <v>1.7727289333964451</v>
      </c>
      <c r="G10">
        <v>-0.73849121990666844</v>
      </c>
      <c r="H10">
        <v>1.120875698353031</v>
      </c>
      <c r="I10">
        <v>-6.6241029346794558E-2</v>
      </c>
      <c r="J10">
        <v>6.2273503451136747E-2</v>
      </c>
      <c r="K10">
        <v>-1.464256600833231E-2</v>
      </c>
      <c r="L10">
        <v>-1.374318718816493E-2</v>
      </c>
      <c r="M10">
        <v>-9.1250164258316335E-3</v>
      </c>
      <c r="N10">
        <v>-0.1173836030068201</v>
      </c>
      <c r="O10">
        <v>-0.3200381754775124</v>
      </c>
      <c r="P10">
        <v>0.87821672389577199</v>
      </c>
      <c r="Q10">
        <v>-0.3091206213702225</v>
      </c>
      <c r="R10">
        <v>4.9208018569969508E-2</v>
      </c>
      <c r="S10">
        <v>1.6164954412054511E-2</v>
      </c>
      <c r="T10">
        <v>7.0477362835539611E-2</v>
      </c>
      <c r="U10">
        <v>-3.7525127013027133E-2</v>
      </c>
      <c r="V10">
        <v>-2.7704160140059629E-2</v>
      </c>
      <c r="W10">
        <v>0.14364275657782141</v>
      </c>
      <c r="X10">
        <v>-0.57814019357771029</v>
      </c>
      <c r="Y10">
        <v>1.844981263941911</v>
      </c>
      <c r="Z10">
        <v>-0.69172615166816098</v>
      </c>
      <c r="AA10">
        <v>1.1453672791493821</v>
      </c>
      <c r="AB10">
        <v>3.8216963130801161E-2</v>
      </c>
      <c r="AC10">
        <v>6.4454168246771415E-2</v>
      </c>
      <c r="AD10">
        <v>5.1601579897565357E-2</v>
      </c>
      <c r="AE10">
        <v>6.2227478109973047E-2</v>
      </c>
      <c r="AF10">
        <v>-0.41933656228688798</v>
      </c>
      <c r="AG10">
        <v>1.038141491040083</v>
      </c>
      <c r="AH10">
        <v>-0.29262380109519037</v>
      </c>
      <c r="AI10">
        <v>0.13030174982905379</v>
      </c>
      <c r="AJ10">
        <v>1.714867455688104E-2</v>
      </c>
      <c r="AK10">
        <v>2.460120525356856E-2</v>
      </c>
      <c r="AL10">
        <v>2.287585792445428E-2</v>
      </c>
      <c r="AM10">
        <v>2.591919151411351E-2</v>
      </c>
    </row>
    <row r="11" spans="1:39" x14ac:dyDescent="0.2">
      <c r="A11" s="1">
        <v>9</v>
      </c>
      <c r="B11">
        <v>1.45</v>
      </c>
      <c r="C11">
        <v>39145</v>
      </c>
      <c r="D11">
        <v>-0.14188713590653851</v>
      </c>
      <c r="E11">
        <v>-0.45422203908475889</v>
      </c>
      <c r="F11">
        <v>1.77093554933124</v>
      </c>
      <c r="G11">
        <v>-0.68582086129996245</v>
      </c>
      <c r="H11">
        <v>1.0646257819906459</v>
      </c>
      <c r="I11">
        <v>-7.1056409277870422E-2</v>
      </c>
      <c r="J11">
        <v>3.8333722436015877E-2</v>
      </c>
      <c r="K11">
        <v>-2.5552721362279481E-2</v>
      </c>
      <c r="L11">
        <v>-2.0307465826133811E-2</v>
      </c>
      <c r="M11">
        <v>2.991868448549317E-3</v>
      </c>
      <c r="N11">
        <v>-0.16074928163948959</v>
      </c>
      <c r="O11">
        <v>-0.37484829438023759</v>
      </c>
      <c r="P11">
        <v>0.88942454835759088</v>
      </c>
      <c r="Q11">
        <v>-0.1738441795552039</v>
      </c>
      <c r="R11">
        <v>3.6020441632793943E-2</v>
      </c>
      <c r="S11">
        <v>2.990662857421466E-2</v>
      </c>
      <c r="T11">
        <v>5.223505850268078E-2</v>
      </c>
      <c r="U11">
        <v>-4.190959655125439E-2</v>
      </c>
      <c r="V11">
        <v>-7.3992121918392611E-3</v>
      </c>
      <c r="W11">
        <v>-0.1140820250474318</v>
      </c>
      <c r="X11">
        <v>-0.52696937519446763</v>
      </c>
      <c r="Y11">
        <v>1.847351347671347</v>
      </c>
      <c r="Z11">
        <v>-0.63772695203371665</v>
      </c>
      <c r="AA11">
        <v>1.0852577250196811</v>
      </c>
      <c r="AB11">
        <v>3.651621088090163E-2</v>
      </c>
      <c r="AC11">
        <v>6.2319658435187712E-2</v>
      </c>
      <c r="AD11">
        <v>4.9475098429044892E-2</v>
      </c>
      <c r="AE11">
        <v>5.9529593074812037E-2</v>
      </c>
      <c r="AF11">
        <v>-0.46201815389467099</v>
      </c>
      <c r="AG11">
        <v>1.0433417159139451</v>
      </c>
      <c r="AH11">
        <v>-0.14205869443347449</v>
      </c>
      <c r="AI11">
        <v>0.12398913073903479</v>
      </c>
      <c r="AJ11">
        <v>1.65508607498096E-2</v>
      </c>
      <c r="AK11">
        <v>2.3584505364690748E-2</v>
      </c>
      <c r="AL11">
        <v>2.1736774139335519E-2</v>
      </c>
      <c r="AM11">
        <v>2.4817016490248409E-2</v>
      </c>
    </row>
    <row r="12" spans="1:39" x14ac:dyDescent="0.2">
      <c r="A12" s="1">
        <v>10</v>
      </c>
      <c r="B12">
        <v>1.6</v>
      </c>
      <c r="C12">
        <v>39405</v>
      </c>
      <c r="D12">
        <v>-1.203005351556749E-2</v>
      </c>
      <c r="E12">
        <v>-5.4252562402175603E-2</v>
      </c>
      <c r="F12">
        <v>1.7604339871029531</v>
      </c>
      <c r="G12">
        <v>-0.13674216913633219</v>
      </c>
      <c r="H12">
        <v>0.99401933424613542</v>
      </c>
      <c r="I12">
        <v>-4.6142282275167243E-2</v>
      </c>
      <c r="J12">
        <v>3.5856900528685537E-2</v>
      </c>
      <c r="K12">
        <v>3.785046820994582E-3</v>
      </c>
      <c r="L12">
        <v>6.0024594654384464E-3</v>
      </c>
      <c r="M12">
        <v>3.6908883688712507E-2</v>
      </c>
      <c r="N12">
        <v>-7.2472015572694351E-2</v>
      </c>
      <c r="O12">
        <v>-0.13630851196597671</v>
      </c>
      <c r="P12">
        <v>0.88792679849665179</v>
      </c>
      <c r="Q12">
        <v>7.8251057621201853E-2</v>
      </c>
      <c r="R12">
        <v>2.0870573901459511E-2</v>
      </c>
      <c r="S12">
        <v>2.1899578275393301E-2</v>
      </c>
      <c r="T12">
        <v>6.9103961914298365E-2</v>
      </c>
      <c r="U12">
        <v>-4.5371095947932878E-2</v>
      </c>
      <c r="V12">
        <v>-2.3606099134981351E-2</v>
      </c>
      <c r="W12">
        <v>-0.25368509839777947</v>
      </c>
      <c r="X12">
        <v>-0.1147804842258518</v>
      </c>
      <c r="Y12">
        <v>1.843809520414935</v>
      </c>
      <c r="Z12">
        <v>-6.3806378731475447E-2</v>
      </c>
      <c r="AA12">
        <v>1.0851278060086991</v>
      </c>
      <c r="AB12">
        <v>3.1451436518824587E-2</v>
      </c>
      <c r="AC12">
        <v>5.6729102467548531E-2</v>
      </c>
      <c r="AD12">
        <v>4.304398559188468E-2</v>
      </c>
      <c r="AE12">
        <v>5.4237136804926173E-2</v>
      </c>
      <c r="AF12">
        <v>-0.2041934460210911</v>
      </c>
      <c r="AG12">
        <v>1.0310315230578539</v>
      </c>
      <c r="AH12">
        <v>0.12860615950958151</v>
      </c>
      <c r="AI12">
        <v>9.872100005180956E-2</v>
      </c>
      <c r="AJ12">
        <v>1.7133387835708131E-2</v>
      </c>
      <c r="AK12">
        <v>2.5263109253698068E-2</v>
      </c>
      <c r="AL12">
        <v>2.33343599193656E-2</v>
      </c>
      <c r="AM12">
        <v>2.6638834526392551E-2</v>
      </c>
    </row>
    <row r="13" spans="1:39" x14ac:dyDescent="0.2">
      <c r="A13" s="1">
        <v>11</v>
      </c>
      <c r="B13">
        <v>1.75</v>
      </c>
      <c r="C13">
        <v>39475</v>
      </c>
      <c r="D13">
        <v>0.12540580297130099</v>
      </c>
      <c r="E13">
        <v>0.35935351871835541</v>
      </c>
      <c r="F13">
        <v>1.7651096704211779</v>
      </c>
      <c r="G13">
        <v>0.4556766971736998</v>
      </c>
      <c r="H13">
        <v>1.009792758546795</v>
      </c>
      <c r="I13">
        <v>-2.5607452664625819E-2</v>
      </c>
      <c r="J13">
        <v>4.0792820154072422E-2</v>
      </c>
      <c r="K13">
        <v>-1.920840202761823E-2</v>
      </c>
      <c r="L13">
        <v>9.4434222380622608E-3</v>
      </c>
      <c r="M13">
        <v>5.5569053935888853E-2</v>
      </c>
      <c r="N13">
        <v>7.3725027363965565E-2</v>
      </c>
      <c r="O13">
        <v>0.19062426180745931</v>
      </c>
      <c r="P13">
        <v>0.89146682818928347</v>
      </c>
      <c r="Q13">
        <v>0.2234324062411491</v>
      </c>
      <c r="R13">
        <v>1.889776893121739E-2</v>
      </c>
      <c r="S13">
        <v>2.5387610791818189E-2</v>
      </c>
      <c r="T13">
        <v>6.2360631624832401E-2</v>
      </c>
      <c r="U13">
        <v>-5.0783068407754137E-2</v>
      </c>
      <c r="V13">
        <v>-2.3396707237225721E-2</v>
      </c>
      <c r="W13">
        <v>-0.14452434755426441</v>
      </c>
      <c r="X13">
        <v>0.30353290795505122</v>
      </c>
      <c r="Y13">
        <v>1.8379278550847979</v>
      </c>
      <c r="Z13">
        <v>0.55996886719165018</v>
      </c>
      <c r="AA13">
        <v>1.1134402935525689</v>
      </c>
      <c r="AB13">
        <v>3.1729208095522973E-2</v>
      </c>
      <c r="AC13">
        <v>5.6155584142988192E-2</v>
      </c>
      <c r="AD13">
        <v>4.4230597091329781E-2</v>
      </c>
      <c r="AE13">
        <v>5.4021989555334042E-2</v>
      </c>
      <c r="AF13">
        <v>0.13603659661510639</v>
      </c>
      <c r="AG13">
        <v>1.031717401729078</v>
      </c>
      <c r="AH13">
        <v>0.30170515049573421</v>
      </c>
      <c r="AI13">
        <v>0.1185241082462293</v>
      </c>
      <c r="AJ13">
        <v>1.8813548123444369E-2</v>
      </c>
      <c r="AK13">
        <v>2.7888523931591479E-2</v>
      </c>
      <c r="AL13">
        <v>2.5984327312092301E-2</v>
      </c>
      <c r="AM13">
        <v>2.9414588581941771E-2</v>
      </c>
    </row>
    <row r="14" spans="1:39" x14ac:dyDescent="0.2">
      <c r="A14" s="1">
        <v>12</v>
      </c>
      <c r="B14">
        <v>1.9</v>
      </c>
      <c r="C14">
        <v>39285</v>
      </c>
      <c r="D14">
        <v>0.1479603971386082</v>
      </c>
      <c r="E14">
        <v>0.45447916670901889</v>
      </c>
      <c r="F14">
        <v>1.7741538328802799</v>
      </c>
      <c r="G14">
        <v>0.6540140979520831</v>
      </c>
      <c r="H14">
        <v>1.0369133145914471</v>
      </c>
      <c r="I14">
        <v>-1.297381500222785E-2</v>
      </c>
      <c r="J14">
        <v>3.9504232264264159E-2</v>
      </c>
      <c r="K14">
        <v>-3.0428599696281571E-2</v>
      </c>
      <c r="L14">
        <v>-2.6298279889849889E-2</v>
      </c>
      <c r="M14">
        <v>1.8469768074296899E-2</v>
      </c>
      <c r="N14">
        <v>0.16692312555387831</v>
      </c>
      <c r="O14">
        <v>0.36875313930816112</v>
      </c>
      <c r="P14">
        <v>0.87817417640691053</v>
      </c>
      <c r="Q14">
        <v>0.17186056800736529</v>
      </c>
      <c r="R14">
        <v>2.482320619904347E-2</v>
      </c>
      <c r="S14">
        <v>8.1460549041199194E-3</v>
      </c>
      <c r="T14">
        <v>6.9962965201477822E-2</v>
      </c>
      <c r="U14">
        <v>-3.8463682831778617E-2</v>
      </c>
      <c r="V14">
        <v>-2.9726854635523259E-2</v>
      </c>
      <c r="W14">
        <v>0.11096228729711299</v>
      </c>
      <c r="X14">
        <v>0.41527521406844092</v>
      </c>
      <c r="Y14">
        <v>1.839482529496212</v>
      </c>
      <c r="Z14">
        <v>0.75297150825181935</v>
      </c>
      <c r="AA14">
        <v>1.15145242619626</v>
      </c>
      <c r="AB14">
        <v>3.1286746441520713E-2</v>
      </c>
      <c r="AC14">
        <v>5.4452424173920391E-2</v>
      </c>
      <c r="AD14">
        <v>4.4069923219604977E-2</v>
      </c>
      <c r="AE14">
        <v>5.2699548822363891E-2</v>
      </c>
      <c r="AF14">
        <v>0.31640290234273899</v>
      </c>
      <c r="AG14">
        <v>1.028196864635238</v>
      </c>
      <c r="AH14">
        <v>0.25209895340187799</v>
      </c>
      <c r="AI14">
        <v>0.13502601132525729</v>
      </c>
      <c r="AJ14">
        <v>1.979804072771231E-2</v>
      </c>
      <c r="AK14">
        <v>2.8803383531621748E-2</v>
      </c>
      <c r="AL14">
        <v>2.6769676603804339E-2</v>
      </c>
      <c r="AM14">
        <v>3.0413712179566871E-2</v>
      </c>
    </row>
    <row r="15" spans="1:39" x14ac:dyDescent="0.2">
      <c r="A15" s="1">
        <v>13</v>
      </c>
      <c r="B15">
        <v>2.0499999999999998</v>
      </c>
      <c r="C15">
        <v>40789</v>
      </c>
      <c r="D15">
        <v>3.1590632895150968E-2</v>
      </c>
      <c r="E15">
        <v>9.8890345665489585E-2</v>
      </c>
      <c r="F15">
        <v>1.746764048142168</v>
      </c>
      <c r="G15">
        <v>0.1674779463127381</v>
      </c>
      <c r="H15">
        <v>1.09753247000048</v>
      </c>
      <c r="I15">
        <v>-3.5683516759117399E-2</v>
      </c>
      <c r="J15">
        <v>4.4863594043897219E-2</v>
      </c>
      <c r="K15">
        <v>-2.555344373665942E-2</v>
      </c>
      <c r="L15">
        <v>1.203563342517255E-2</v>
      </c>
      <c r="M15">
        <v>-1.2761618543002491E-2</v>
      </c>
      <c r="N15">
        <v>0.1092879906368219</v>
      </c>
      <c r="O15">
        <v>0.1926589588786416</v>
      </c>
      <c r="P15">
        <v>0.87829885192005308</v>
      </c>
      <c r="Q15">
        <v>-7.5391024696874864E-2</v>
      </c>
      <c r="R15">
        <v>3.8338659827621788E-2</v>
      </c>
      <c r="S15">
        <v>4.8524698227650574E-3</v>
      </c>
      <c r="T15">
        <v>6.8998118487754972E-2</v>
      </c>
      <c r="U15">
        <v>-3.2160734227083182E-2</v>
      </c>
      <c r="V15">
        <v>-2.5925446730682679E-2</v>
      </c>
      <c r="W15">
        <v>0.30574549592395389</v>
      </c>
      <c r="X15">
        <v>4.9691479566194227E-2</v>
      </c>
      <c r="Y15">
        <v>1.834704276414616</v>
      </c>
      <c r="Z15">
        <v>0.24667133927856449</v>
      </c>
      <c r="AA15">
        <v>1.190103733134485</v>
      </c>
      <c r="AB15">
        <v>3.0829622692795301E-2</v>
      </c>
      <c r="AC15">
        <v>5.5612689151073771E-2</v>
      </c>
      <c r="AD15">
        <v>4.2582407146105131E-2</v>
      </c>
      <c r="AE15">
        <v>5.4247716674848463E-2</v>
      </c>
      <c r="AF15">
        <v>0.1210429013756779</v>
      </c>
      <c r="AG15">
        <v>1.028816923443945</v>
      </c>
      <c r="AH15">
        <v>-8.7295885791384177E-3</v>
      </c>
      <c r="AI15">
        <v>0.13055685069165199</v>
      </c>
      <c r="AJ15">
        <v>1.8897196123708739E-2</v>
      </c>
      <c r="AK15">
        <v>2.801966007137047E-2</v>
      </c>
      <c r="AL15">
        <v>2.5841430329366071E-2</v>
      </c>
      <c r="AM15">
        <v>2.9579092043780709E-2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15"/>
  <sheetViews>
    <sheetView workbookViewId="0"/>
  </sheetViews>
  <sheetFormatPr baseColWidth="10" defaultColWidth="8.83203125" defaultRowHeight="15" x14ac:dyDescent="0.2"/>
  <sheetData>
    <row r="1" spans="1:39" x14ac:dyDescent="0.2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</row>
    <row r="2" spans="1:39" x14ac:dyDescent="0.2">
      <c r="A2" s="1">
        <v>0</v>
      </c>
      <c r="B2">
        <v>0.1</v>
      </c>
      <c r="C2">
        <v>19470</v>
      </c>
      <c r="D2">
        <v>-6.9520678115186849E-2</v>
      </c>
      <c r="E2">
        <v>-0.2333938620655166</v>
      </c>
      <c r="F2">
        <v>1.683797178934072</v>
      </c>
      <c r="G2">
        <v>-0.3797841340760339</v>
      </c>
      <c r="H2">
        <v>0.47000668020864</v>
      </c>
      <c r="I2">
        <v>-3.7182875878023929E-2</v>
      </c>
      <c r="J2">
        <v>3.1573308799686911E-3</v>
      </c>
      <c r="K2">
        <v>-2.5911071358961771E-2</v>
      </c>
      <c r="L2">
        <v>3.4628426071577803E-2</v>
      </c>
      <c r="M2">
        <v>1.9795560651839291E-2</v>
      </c>
      <c r="N2">
        <v>-3.696474503824237E-3</v>
      </c>
      <c r="O2">
        <v>-7.5785754106365885E-2</v>
      </c>
      <c r="P2">
        <v>0.46059362366751683</v>
      </c>
      <c r="Q2">
        <v>-0.22538149540548269</v>
      </c>
      <c r="R2">
        <v>0.13042572923996751</v>
      </c>
      <c r="S2">
        <v>2.7848372314639561E-2</v>
      </c>
      <c r="T2">
        <v>6.0036763311961713E-2</v>
      </c>
      <c r="U2">
        <v>-6.6419707718791146E-2</v>
      </c>
      <c r="V2">
        <v>-4.2190345841781177E-2</v>
      </c>
      <c r="W2">
        <v>0.26228648900185808</v>
      </c>
      <c r="X2">
        <v>-0.28183220837091832</v>
      </c>
      <c r="Y2">
        <v>1.61283961856221</v>
      </c>
      <c r="Z2">
        <v>-0.40239752087958558</v>
      </c>
      <c r="AA2">
        <v>0.37898800739174338</v>
      </c>
      <c r="AB2">
        <v>2.8993329809164629E-2</v>
      </c>
      <c r="AC2">
        <v>4.8604756002911642E-2</v>
      </c>
      <c r="AD2">
        <v>3.9835767129723712E-2</v>
      </c>
      <c r="AE2">
        <v>4.525204280893394E-2</v>
      </c>
      <c r="AF2">
        <v>-0.1464541511488946</v>
      </c>
      <c r="AG2">
        <v>0.50887775206727637</v>
      </c>
      <c r="AH2">
        <v>-0.20672808128447531</v>
      </c>
      <c r="AI2">
        <v>0.19271918108222141</v>
      </c>
      <c r="AJ2">
        <v>1.1150847966538899E-2</v>
      </c>
      <c r="AK2">
        <v>1.509873968252844E-2</v>
      </c>
      <c r="AL2">
        <v>1.5303139889611629E-2</v>
      </c>
      <c r="AM2">
        <v>1.7459513475656979E-2</v>
      </c>
    </row>
    <row r="3" spans="1:39" x14ac:dyDescent="0.2">
      <c r="A3" s="1">
        <v>1</v>
      </c>
      <c r="B3">
        <v>0.25</v>
      </c>
      <c r="C3">
        <v>22716</v>
      </c>
      <c r="D3">
        <v>-0.1220077856181503</v>
      </c>
      <c r="E3">
        <v>-0.3750613206033479</v>
      </c>
      <c r="F3">
        <v>1.692775470572017</v>
      </c>
      <c r="G3">
        <v>-0.53610822559178928</v>
      </c>
      <c r="H3">
        <v>0.45291213274748499</v>
      </c>
      <c r="I3">
        <v>-4.4886408208498201E-2</v>
      </c>
      <c r="J3">
        <v>-3.547859922847819E-3</v>
      </c>
      <c r="K3">
        <v>-8.7789945846280266E-3</v>
      </c>
      <c r="L3">
        <v>2.8175485817132279E-2</v>
      </c>
      <c r="M3">
        <v>-1.7655836875488381E-2</v>
      </c>
      <c r="N3">
        <v>-5.6399848858834152E-2</v>
      </c>
      <c r="O3">
        <v>-0.1845406427855607</v>
      </c>
      <c r="P3">
        <v>0.48088247690063413</v>
      </c>
      <c r="Q3">
        <v>-0.24275336294119579</v>
      </c>
      <c r="R3">
        <v>0.107459098795412</v>
      </c>
      <c r="S3">
        <v>2.6183901140873812E-2</v>
      </c>
      <c r="T3">
        <v>5.8349491120654629E-2</v>
      </c>
      <c r="U3">
        <v>-6.2589742172032628E-2</v>
      </c>
      <c r="V3">
        <v>-3.616590670456158E-2</v>
      </c>
      <c r="W3">
        <v>0.17958940162623291</v>
      </c>
      <c r="X3">
        <v>-0.42422521396352397</v>
      </c>
      <c r="Y3">
        <v>1.6229523980964939</v>
      </c>
      <c r="Z3">
        <v>-0.53386398271232205</v>
      </c>
      <c r="AA3">
        <v>0.34557642536744271</v>
      </c>
      <c r="AB3">
        <v>2.9819359545755771E-2</v>
      </c>
      <c r="AC3">
        <v>4.905079769168804E-2</v>
      </c>
      <c r="AD3">
        <v>4.0666621386721349E-2</v>
      </c>
      <c r="AE3">
        <v>4.5452600450174623E-2</v>
      </c>
      <c r="AF3">
        <v>-0.25366109285696592</v>
      </c>
      <c r="AG3">
        <v>0.52852882410877255</v>
      </c>
      <c r="AH3">
        <v>-0.2236841670175525</v>
      </c>
      <c r="AI3">
        <v>0.16093644533926491</v>
      </c>
      <c r="AJ3">
        <v>1.074173766443454E-2</v>
      </c>
      <c r="AK3">
        <v>1.444279457417761E-2</v>
      </c>
      <c r="AL3">
        <v>1.4614646367819249E-2</v>
      </c>
      <c r="AM3">
        <v>1.6642413683104471E-2</v>
      </c>
    </row>
    <row r="4" spans="1:39" x14ac:dyDescent="0.2">
      <c r="A4" s="1">
        <v>2</v>
      </c>
      <c r="B4">
        <v>0.4</v>
      </c>
      <c r="C4">
        <v>19659</v>
      </c>
      <c r="D4">
        <v>-0.1003643604021506</v>
      </c>
      <c r="E4">
        <v>-0.27043880513915158</v>
      </c>
      <c r="F4">
        <v>1.6874968544280511</v>
      </c>
      <c r="G4">
        <v>-0.28047414923212222</v>
      </c>
      <c r="H4">
        <v>0.43738571571633589</v>
      </c>
      <c r="I4">
        <v>-3.5810546263282603E-2</v>
      </c>
      <c r="J4">
        <v>-8.1019596848641573E-3</v>
      </c>
      <c r="K4">
        <v>-8.6566637743330983E-4</v>
      </c>
      <c r="L4">
        <v>4.2817689021315643E-2</v>
      </c>
      <c r="M4">
        <v>-8.3456038984403541E-2</v>
      </c>
      <c r="N4">
        <v>-6.0268511931437098E-2</v>
      </c>
      <c r="O4">
        <v>-0.15365016788793029</v>
      </c>
      <c r="P4">
        <v>0.47881282357423122</v>
      </c>
      <c r="Q4">
        <v>-7.9774757039683286E-2</v>
      </c>
      <c r="R4">
        <v>0.1045932523556852</v>
      </c>
      <c r="S4">
        <v>3.6965352988095682E-2</v>
      </c>
      <c r="T4">
        <v>5.6205087814087631E-2</v>
      </c>
      <c r="U4">
        <v>-6.5588723641932078E-2</v>
      </c>
      <c r="V4">
        <v>-3.8197006666704988E-2</v>
      </c>
      <c r="W4">
        <v>-3.3988032328405332E-2</v>
      </c>
      <c r="X4">
        <v>-0.32093499291851763</v>
      </c>
      <c r="Y4">
        <v>1.6010791590295861</v>
      </c>
      <c r="Z4">
        <v>-0.30144086518718172</v>
      </c>
      <c r="AA4">
        <v>0.3520096364358008</v>
      </c>
      <c r="AB4">
        <v>3.013242919011222E-2</v>
      </c>
      <c r="AC4">
        <v>5.0108380149380877E-2</v>
      </c>
      <c r="AD4">
        <v>4.0849217477461147E-2</v>
      </c>
      <c r="AE4">
        <v>4.6706797977282458E-2</v>
      </c>
      <c r="AF4">
        <v>-0.21817542253161781</v>
      </c>
      <c r="AG4">
        <v>0.5191097221149259</v>
      </c>
      <c r="AH4">
        <v>-5.4187226075712407E-2</v>
      </c>
      <c r="AI4">
        <v>0.15390887823598839</v>
      </c>
      <c r="AJ4">
        <v>1.1264000071208719E-2</v>
      </c>
      <c r="AK4">
        <v>1.518281797579301E-2</v>
      </c>
      <c r="AL4">
        <v>1.529564400653448E-2</v>
      </c>
      <c r="AM4">
        <v>1.7512628023257201E-2</v>
      </c>
    </row>
    <row r="5" spans="1:39" x14ac:dyDescent="0.2">
      <c r="A5" s="1">
        <v>3</v>
      </c>
      <c r="B5">
        <v>0.55000000000000004</v>
      </c>
      <c r="C5">
        <v>24896</v>
      </c>
      <c r="D5">
        <v>-1.991298567877714E-2</v>
      </c>
      <c r="E5">
        <v>-9.5214016370074716E-3</v>
      </c>
      <c r="F5">
        <v>1.6794906813985511</v>
      </c>
      <c r="G5">
        <v>0.13472399523480871</v>
      </c>
      <c r="H5">
        <v>0.43653290444579568</v>
      </c>
      <c r="I5">
        <v>-1.017211885276121E-2</v>
      </c>
      <c r="J5">
        <v>-1.281862410469102E-2</v>
      </c>
      <c r="K5">
        <v>-2.6580751184031332E-2</v>
      </c>
      <c r="L5">
        <v>2.214680845858847E-2</v>
      </c>
      <c r="M5">
        <v>-9.9337398460213264E-2</v>
      </c>
      <c r="N5">
        <v>-1.885891171519909E-2</v>
      </c>
      <c r="O5">
        <v>-1.9767238145641269E-2</v>
      </c>
      <c r="P5">
        <v>0.47204172971242853</v>
      </c>
      <c r="Q5">
        <v>0.13367180649642521</v>
      </c>
      <c r="R5">
        <v>0.1054095999118608</v>
      </c>
      <c r="S5">
        <v>4.3970307401649047E-2</v>
      </c>
      <c r="T5">
        <v>5.5902503984045102E-2</v>
      </c>
      <c r="U5">
        <v>-7.3169449715228402E-2</v>
      </c>
      <c r="V5">
        <v>-4.5939699477970011E-2</v>
      </c>
      <c r="W5">
        <v>-0.22027494789027899</v>
      </c>
      <c r="X5">
        <v>-6.3914302673237208E-2</v>
      </c>
      <c r="Y5">
        <v>1.58867307157299</v>
      </c>
      <c r="Z5">
        <v>0.10684861134437169</v>
      </c>
      <c r="AA5">
        <v>0.34723671987699212</v>
      </c>
      <c r="AB5">
        <v>3.327124834479004E-2</v>
      </c>
      <c r="AC5">
        <v>5.6375513603477853E-2</v>
      </c>
      <c r="AD5">
        <v>4.5668189894481508E-2</v>
      </c>
      <c r="AE5">
        <v>5.2696012853262253E-2</v>
      </c>
      <c r="AF5">
        <v>-7.7043464393766983E-2</v>
      </c>
      <c r="AG5">
        <v>0.50802003617239055</v>
      </c>
      <c r="AH5">
        <v>0.17065047078963391</v>
      </c>
      <c r="AI5">
        <v>0.1627427385918033</v>
      </c>
      <c r="AJ5">
        <v>1.080771817093802E-2</v>
      </c>
      <c r="AK5">
        <v>1.468371026015468E-2</v>
      </c>
      <c r="AL5">
        <v>1.485994416889032E-2</v>
      </c>
      <c r="AM5">
        <v>1.69648520882047E-2</v>
      </c>
    </row>
    <row r="6" spans="1:39" x14ac:dyDescent="0.2">
      <c r="A6" s="1">
        <v>4</v>
      </c>
      <c r="B6">
        <v>0.7</v>
      </c>
      <c r="C6">
        <v>19721</v>
      </c>
      <c r="D6">
        <v>5.6816681167430098E-2</v>
      </c>
      <c r="E6">
        <v>0.20625330253864491</v>
      </c>
      <c r="F6">
        <v>1.6523385179066219</v>
      </c>
      <c r="G6">
        <v>0.3898206445099851</v>
      </c>
      <c r="H6">
        <v>0.43585195907890623</v>
      </c>
      <c r="I6">
        <v>-7.3823593265237022E-4</v>
      </c>
      <c r="J6">
        <v>-4.5721723593440781E-3</v>
      </c>
      <c r="K6">
        <v>-2.7668046621146299E-2</v>
      </c>
      <c r="L6">
        <v>8.6589394787356354E-3</v>
      </c>
      <c r="M6">
        <v>-5.3627127134678432E-2</v>
      </c>
      <c r="N6">
        <v>3.670284333136755E-2</v>
      </c>
      <c r="O6">
        <v>0.1154066525438545</v>
      </c>
      <c r="P6">
        <v>0.45829824240531469</v>
      </c>
      <c r="Q6">
        <v>0.22815978374804061</v>
      </c>
      <c r="R6">
        <v>0.12055070808373231</v>
      </c>
      <c r="S6">
        <v>3.7802443037715898E-2</v>
      </c>
      <c r="T6">
        <v>5.210913498439948E-2</v>
      </c>
      <c r="U6">
        <v>-7.9106561234817657E-2</v>
      </c>
      <c r="V6">
        <v>-3.8993844420253679E-2</v>
      </c>
      <c r="W6">
        <v>-0.22683302307820641</v>
      </c>
      <c r="X6">
        <v>0.142608331342784</v>
      </c>
      <c r="Y6">
        <v>1.556822479916655</v>
      </c>
      <c r="Z6">
        <v>0.35327070387753651</v>
      </c>
      <c r="AA6">
        <v>0.3548492741559568</v>
      </c>
      <c r="AB6">
        <v>3.4929897837796167E-2</v>
      </c>
      <c r="AC6">
        <v>5.8503199317630032E-2</v>
      </c>
      <c r="AD6">
        <v>4.8414844449971642E-2</v>
      </c>
      <c r="AE6">
        <v>5.5147564395947472E-2</v>
      </c>
      <c r="AF6">
        <v>5.8500087700719398E-2</v>
      </c>
      <c r="AG6">
        <v>0.49347417161511531</v>
      </c>
      <c r="AH6">
        <v>0.26520432874431921</v>
      </c>
      <c r="AI6">
        <v>0.1825874467317988</v>
      </c>
      <c r="AJ6">
        <v>1.1300598425089729E-2</v>
      </c>
      <c r="AK6">
        <v>1.533468228849906E-2</v>
      </c>
      <c r="AL6">
        <v>1.5622750894091949E-2</v>
      </c>
      <c r="AM6">
        <v>1.7759734758152131E-2</v>
      </c>
    </row>
    <row r="7" spans="1:39" x14ac:dyDescent="0.2">
      <c r="A7" s="1">
        <v>5</v>
      </c>
      <c r="B7">
        <v>0.85</v>
      </c>
      <c r="C7">
        <v>19635</v>
      </c>
      <c r="D7">
        <v>4.6886143761423693E-2</v>
      </c>
      <c r="E7">
        <v>0.14935721312926889</v>
      </c>
      <c r="F7">
        <v>1.6751048691356589</v>
      </c>
      <c r="G7">
        <v>0.2343081817798961</v>
      </c>
      <c r="H7">
        <v>0.43606921941275589</v>
      </c>
      <c r="I7">
        <v>-9.608004123240416E-3</v>
      </c>
      <c r="J7">
        <v>-9.1189401008244658E-3</v>
      </c>
      <c r="K7">
        <v>-1.9979448174417339E-2</v>
      </c>
      <c r="L7">
        <v>2.9676463134207329E-2</v>
      </c>
      <c r="M7">
        <v>-6.8482413906618689E-3</v>
      </c>
      <c r="N7">
        <v>5.5488834332694463E-2</v>
      </c>
      <c r="O7">
        <v>0.1217086325666491</v>
      </c>
      <c r="P7">
        <v>0.46085370685145638</v>
      </c>
      <c r="Q7">
        <v>9.1140999107656828E-2</v>
      </c>
      <c r="R7">
        <v>0.1153184367193478</v>
      </c>
      <c r="S7">
        <v>2.8882063817279861E-2</v>
      </c>
      <c r="T7">
        <v>6.2393154316737143E-2</v>
      </c>
      <c r="U7">
        <v>-7.0133196445985493E-2</v>
      </c>
      <c r="V7">
        <v>-4.4450706981208628E-2</v>
      </c>
      <c r="W7">
        <v>-1.500286609483617E-2</v>
      </c>
      <c r="X7">
        <v>8.8234475647225946E-2</v>
      </c>
      <c r="Y7">
        <v>1.590179851659439</v>
      </c>
      <c r="Z7">
        <v>0.18130375746706009</v>
      </c>
      <c r="AA7">
        <v>0.34181332770888578</v>
      </c>
      <c r="AB7">
        <v>3.9137584485399557E-2</v>
      </c>
      <c r="AC7">
        <v>6.6285165282766276E-2</v>
      </c>
      <c r="AD7">
        <v>5.3813382443888211E-2</v>
      </c>
      <c r="AE7">
        <v>6.1914702715896087E-2</v>
      </c>
      <c r="AF7">
        <v>6.1057102470528743E-2</v>
      </c>
      <c r="AG7">
        <v>0.50178779137885898</v>
      </c>
      <c r="AH7">
        <v>0.12784230152092721</v>
      </c>
      <c r="AI7">
        <v>0.18760905449541629</v>
      </c>
      <c r="AJ7">
        <v>1.081805663271417E-2</v>
      </c>
      <c r="AK7">
        <v>1.469376552970192E-2</v>
      </c>
      <c r="AL7">
        <v>1.485885606616302E-2</v>
      </c>
      <c r="AM7">
        <v>1.7003100775259329E-2</v>
      </c>
    </row>
    <row r="8" spans="1:39" x14ac:dyDescent="0.2">
      <c r="A8" s="1">
        <v>6</v>
      </c>
      <c r="B8">
        <v>1</v>
      </c>
      <c r="C8">
        <v>19505</v>
      </c>
      <c r="D8">
        <v>-3.2243805511502917E-2</v>
      </c>
      <c r="E8">
        <v>-0.11224563726396421</v>
      </c>
      <c r="F8">
        <v>1.6820297283506569</v>
      </c>
      <c r="G8">
        <v>-0.2007745801418814</v>
      </c>
      <c r="H8">
        <v>0.41679992033191948</v>
      </c>
      <c r="I8">
        <v>-2.5981592637281569E-2</v>
      </c>
      <c r="J8">
        <v>7.6694909370490533E-4</v>
      </c>
      <c r="K8">
        <v>-1.2510344985938371E-2</v>
      </c>
      <c r="L8">
        <v>3.2517848643525998E-2</v>
      </c>
      <c r="M8">
        <v>2.1604082830623358E-2</v>
      </c>
      <c r="N8">
        <v>1.696668526876139E-2</v>
      </c>
      <c r="O8">
        <v>-1.329380656844403E-2</v>
      </c>
      <c r="P8">
        <v>0.47584374640567118</v>
      </c>
      <c r="Q8">
        <v>-0.14091345893023671</v>
      </c>
      <c r="R8">
        <v>0.1032228676565719</v>
      </c>
      <c r="S8">
        <v>2.4350736689954688E-2</v>
      </c>
      <c r="T8">
        <v>5.8684994358349639E-2</v>
      </c>
      <c r="U8">
        <v>-6.6783153802719236E-2</v>
      </c>
      <c r="V8">
        <v>-4.0684017423321978E-2</v>
      </c>
      <c r="W8">
        <v>0.19807638182691101</v>
      </c>
      <c r="X8">
        <v>-0.16897006386758001</v>
      </c>
      <c r="Y8">
        <v>1.5966597861971299</v>
      </c>
      <c r="Z8">
        <v>-0.21334955904894259</v>
      </c>
      <c r="AA8">
        <v>0.32888220222748948</v>
      </c>
      <c r="AB8">
        <v>3.0240626464517369E-2</v>
      </c>
      <c r="AC8">
        <v>5.1061403449918018E-2</v>
      </c>
      <c r="AD8">
        <v>4.1449272378663353E-2</v>
      </c>
      <c r="AE8">
        <v>4.758023476900073E-2</v>
      </c>
      <c r="AF8">
        <v>-8.0542889704292159E-2</v>
      </c>
      <c r="AG8">
        <v>0.52184409211525928</v>
      </c>
      <c r="AH8">
        <v>-0.1132129287907175</v>
      </c>
      <c r="AI8">
        <v>0.1603015537785992</v>
      </c>
      <c r="AJ8">
        <v>1.120815260102429E-2</v>
      </c>
      <c r="AK8">
        <v>1.525233994765576E-2</v>
      </c>
      <c r="AL8">
        <v>1.537857508312644E-2</v>
      </c>
      <c r="AM8">
        <v>1.7589952612056349E-2</v>
      </c>
    </row>
    <row r="9" spans="1:39" x14ac:dyDescent="0.2">
      <c r="A9" s="1">
        <v>7</v>
      </c>
      <c r="B9">
        <v>1.1499999999999999</v>
      </c>
      <c r="C9">
        <v>19587</v>
      </c>
      <c r="D9">
        <v>-0.10176510304529419</v>
      </c>
      <c r="E9">
        <v>-0.32097247456008049</v>
      </c>
      <c r="F9">
        <v>1.7215707193568459</v>
      </c>
      <c r="G9">
        <v>-0.474758332352195</v>
      </c>
      <c r="H9">
        <v>0.39235683011572298</v>
      </c>
      <c r="I9">
        <v>-4.8346641239869752E-2</v>
      </c>
      <c r="J9">
        <v>-4.8291447976444527E-3</v>
      </c>
      <c r="K9">
        <v>-2.0393226663054959E-2</v>
      </c>
      <c r="L9">
        <v>2.3828173890852511E-2</v>
      </c>
      <c r="M9">
        <v>-4.4669196586171736E-3</v>
      </c>
      <c r="N9">
        <v>-3.5213003148774603E-2</v>
      </c>
      <c r="O9">
        <v>-0.1417988297025928</v>
      </c>
      <c r="P9">
        <v>0.49188716649247882</v>
      </c>
      <c r="Q9">
        <v>-0.24079784277914049</v>
      </c>
      <c r="R9">
        <v>8.4519896802146194E-2</v>
      </c>
      <c r="S9">
        <v>2.9751592841711531E-2</v>
      </c>
      <c r="T9">
        <v>5.6702425517537888E-2</v>
      </c>
      <c r="U9">
        <v>-5.9127923169091233E-2</v>
      </c>
      <c r="V9">
        <v>-4.1572457519017787E-2</v>
      </c>
      <c r="W9">
        <v>0.21939793446611791</v>
      </c>
      <c r="X9">
        <v>-0.37425814816743169</v>
      </c>
      <c r="Y9">
        <v>1.6441773349451201</v>
      </c>
      <c r="Z9">
        <v>-0.48813238098358092</v>
      </c>
      <c r="AA9">
        <v>0.29726969442761342</v>
      </c>
      <c r="AB9">
        <v>3.1058845680350462E-2</v>
      </c>
      <c r="AC9">
        <v>5.1797210989817287E-2</v>
      </c>
      <c r="AD9">
        <v>4.2489905289576503E-2</v>
      </c>
      <c r="AE9">
        <v>4.7608469674491248E-2</v>
      </c>
      <c r="AF9">
        <v>-0.20881320900975139</v>
      </c>
      <c r="AG9">
        <v>0.54179992490637674</v>
      </c>
      <c r="AH9">
        <v>-0.2114331559701047</v>
      </c>
      <c r="AI9">
        <v>0.13789967841388359</v>
      </c>
      <c r="AJ9">
        <v>1.034555246760838E-2</v>
      </c>
      <c r="AK9">
        <v>1.399810970295425E-2</v>
      </c>
      <c r="AL9">
        <v>1.413130185952091E-2</v>
      </c>
      <c r="AM9">
        <v>1.609204730473222E-2</v>
      </c>
    </row>
    <row r="10" spans="1:39" x14ac:dyDescent="0.2">
      <c r="A10" s="1">
        <v>8</v>
      </c>
      <c r="B10">
        <v>1.3</v>
      </c>
      <c r="C10">
        <v>19751</v>
      </c>
      <c r="D10">
        <v>-0.1126141383500836</v>
      </c>
      <c r="E10">
        <v>-0.32651446206590179</v>
      </c>
      <c r="F10">
        <v>1.7217488125745219</v>
      </c>
      <c r="G10">
        <v>-0.4095377791407348</v>
      </c>
      <c r="H10">
        <v>0.37890390885998559</v>
      </c>
      <c r="I10">
        <v>-2.7009534974407529E-2</v>
      </c>
      <c r="J10">
        <v>-4.1402991730996094E-3</v>
      </c>
      <c r="K10">
        <v>-1.764625176479067E-2</v>
      </c>
      <c r="L10">
        <v>3.2290961773198228E-2</v>
      </c>
      <c r="M10">
        <v>-5.3489275972078643E-2</v>
      </c>
      <c r="N10">
        <v>-5.9217810361592522E-2</v>
      </c>
      <c r="O10">
        <v>-0.17010218876569519</v>
      </c>
      <c r="P10">
        <v>0.50075130936155487</v>
      </c>
      <c r="Q10">
        <v>-0.15814671003553751</v>
      </c>
      <c r="R10">
        <v>6.7918378957455519E-2</v>
      </c>
      <c r="S10">
        <v>3.5459193562556363E-2</v>
      </c>
      <c r="T10">
        <v>5.7490162051934808E-2</v>
      </c>
      <c r="U10">
        <v>-6.2393126048055338E-2</v>
      </c>
      <c r="V10">
        <v>-3.9585971397708197E-2</v>
      </c>
      <c r="W10">
        <v>6.711787628761115E-2</v>
      </c>
      <c r="X10">
        <v>-0.37418450741243531</v>
      </c>
      <c r="Y10">
        <v>1.645986454292909</v>
      </c>
      <c r="Z10">
        <v>-0.41792571667162542</v>
      </c>
      <c r="AA10">
        <v>0.28772399715991331</v>
      </c>
      <c r="AB10">
        <v>2.99757341879162E-2</v>
      </c>
      <c r="AC10">
        <v>5.0014242258615733E-2</v>
      </c>
      <c r="AD10">
        <v>4.0710932869556293E-2</v>
      </c>
      <c r="AE10">
        <v>4.5925518464982183E-2</v>
      </c>
      <c r="AF10">
        <v>-0.2357687091041426</v>
      </c>
      <c r="AG10">
        <v>0.55045190255125598</v>
      </c>
      <c r="AH10">
        <v>-0.13434641493485031</v>
      </c>
      <c r="AI10">
        <v>0.12820804443879941</v>
      </c>
      <c r="AJ10">
        <v>9.8727445816356521E-3</v>
      </c>
      <c r="AK10">
        <v>1.333824131178331E-2</v>
      </c>
      <c r="AL10">
        <v>1.340704549156412E-2</v>
      </c>
      <c r="AM10">
        <v>1.5312312224435661E-2</v>
      </c>
    </row>
    <row r="11" spans="1:39" x14ac:dyDescent="0.2">
      <c r="A11" s="1">
        <v>9</v>
      </c>
      <c r="B11">
        <v>1.45</v>
      </c>
      <c r="C11">
        <v>19730</v>
      </c>
      <c r="D11">
        <v>-5.7472280454952951E-2</v>
      </c>
      <c r="E11">
        <v>-0.1292683493315015</v>
      </c>
      <c r="F11">
        <v>1.693111891921274</v>
      </c>
      <c r="G11">
        <v>-5.4087395540149782E-2</v>
      </c>
      <c r="H11">
        <v>0.37327608879434632</v>
      </c>
      <c r="I11">
        <v>-9.2983989294530712E-3</v>
      </c>
      <c r="J11">
        <v>-6.9987896509077956E-3</v>
      </c>
      <c r="K11">
        <v>-1.197127140354946E-2</v>
      </c>
      <c r="L11">
        <v>1.8092430758432351E-2</v>
      </c>
      <c r="M11">
        <v>-9.3210085638068291E-2</v>
      </c>
      <c r="N11">
        <v>-3.6139390569536071E-2</v>
      </c>
      <c r="O11">
        <v>-7.6651832134454381E-2</v>
      </c>
      <c r="P11">
        <v>0.49803634555481718</v>
      </c>
      <c r="Q11">
        <v>3.8791345630825307E-2</v>
      </c>
      <c r="R11">
        <v>7.2769094165420267E-2</v>
      </c>
      <c r="S11">
        <v>3.9168646667344993E-2</v>
      </c>
      <c r="T11">
        <v>5.3952824534346813E-2</v>
      </c>
      <c r="U11">
        <v>-7.0848864111243581E-2</v>
      </c>
      <c r="V11">
        <v>-3.8785584530707302E-2</v>
      </c>
      <c r="W11">
        <v>-0.13483885058069231</v>
      </c>
      <c r="X11">
        <v>-0.17959811816027979</v>
      </c>
      <c r="Y11">
        <v>1.613472805312679</v>
      </c>
      <c r="Z11">
        <v>-7.340936480770488E-2</v>
      </c>
      <c r="AA11">
        <v>0.29593249053269288</v>
      </c>
      <c r="AB11">
        <v>3.0509860319230041E-2</v>
      </c>
      <c r="AC11">
        <v>5.169066957304505E-2</v>
      </c>
      <c r="AD11">
        <v>4.1583849279755593E-2</v>
      </c>
      <c r="AE11">
        <v>4.7874959915054707E-2</v>
      </c>
      <c r="AF11">
        <v>-0.1375631923556189</v>
      </c>
      <c r="AG11">
        <v>0.53585426513412016</v>
      </c>
      <c r="AH11">
        <v>7.2778564513030136E-2</v>
      </c>
      <c r="AI11">
        <v>0.12967821925228809</v>
      </c>
      <c r="AJ11">
        <v>1.0465708062013209E-2</v>
      </c>
      <c r="AK11">
        <v>1.422782450250441E-2</v>
      </c>
      <c r="AL11">
        <v>1.430683462342983E-2</v>
      </c>
      <c r="AM11">
        <v>1.6365540131357902E-2</v>
      </c>
    </row>
    <row r="12" spans="1:39" x14ac:dyDescent="0.2">
      <c r="A12" s="1">
        <v>10</v>
      </c>
      <c r="B12">
        <v>1.6</v>
      </c>
      <c r="C12">
        <v>19701</v>
      </c>
      <c r="D12">
        <v>2.6247597355388279E-2</v>
      </c>
      <c r="E12">
        <v>0.1193925867147636</v>
      </c>
      <c r="F12">
        <v>1.692155550282298</v>
      </c>
      <c r="G12">
        <v>0.28761246529298701</v>
      </c>
      <c r="H12">
        <v>0.383727562946797</v>
      </c>
      <c r="I12">
        <v>4.4875336627455279E-3</v>
      </c>
      <c r="J12">
        <v>-6.8739133550349898E-3</v>
      </c>
      <c r="K12">
        <v>-2.02450940100889E-2</v>
      </c>
      <c r="L12">
        <v>2.4988848401491931E-2</v>
      </c>
      <c r="M12">
        <v>-7.2349056813894433E-2</v>
      </c>
      <c r="N12">
        <v>1.053253309645095E-2</v>
      </c>
      <c r="O12">
        <v>5.7338495567096387E-2</v>
      </c>
      <c r="P12">
        <v>0.48792877565776871</v>
      </c>
      <c r="Q12">
        <v>0.19953230899005331</v>
      </c>
      <c r="R12">
        <v>8.1818917261941432E-2</v>
      </c>
      <c r="S12">
        <v>3.4815570094580708E-2</v>
      </c>
      <c r="T12">
        <v>4.969307663988827E-2</v>
      </c>
      <c r="U12">
        <v>-7.3543306987709015E-2</v>
      </c>
      <c r="V12">
        <v>-4.3463270174571578E-2</v>
      </c>
      <c r="W12">
        <v>-0.24195996791798349</v>
      </c>
      <c r="X12">
        <v>5.9119020690755718E-2</v>
      </c>
      <c r="Y12">
        <v>1.6103833858036869</v>
      </c>
      <c r="Z12">
        <v>0.25101363342485228</v>
      </c>
      <c r="AA12">
        <v>0.28626918240625782</v>
      </c>
      <c r="AB12">
        <v>3.7010426119114939E-2</v>
      </c>
      <c r="AC12">
        <v>6.3061410843088556E-2</v>
      </c>
      <c r="AD12">
        <v>5.1120671783881973E-2</v>
      </c>
      <c r="AE12">
        <v>5.8421792337204001E-2</v>
      </c>
      <c r="AF12">
        <v>3.5366181197487488E-4</v>
      </c>
      <c r="AG12">
        <v>0.52523905791081849</v>
      </c>
      <c r="AH12">
        <v>0.23216786502887901</v>
      </c>
      <c r="AI12">
        <v>0.14132065524782059</v>
      </c>
      <c r="AJ12">
        <v>1.117619904171851E-2</v>
      </c>
      <c r="AK12">
        <v>1.5237753938832459E-2</v>
      </c>
      <c r="AL12">
        <v>1.5432649909078449E-2</v>
      </c>
      <c r="AM12">
        <v>1.755630925589435E-2</v>
      </c>
    </row>
    <row r="13" spans="1:39" x14ac:dyDescent="0.2">
      <c r="A13" s="1">
        <v>11</v>
      </c>
      <c r="B13">
        <v>1.75</v>
      </c>
      <c r="C13">
        <v>18872</v>
      </c>
      <c r="D13">
        <v>5.6951888567742727E-2</v>
      </c>
      <c r="E13">
        <v>0.19430447575636389</v>
      </c>
      <c r="F13">
        <v>1.69325610292628</v>
      </c>
      <c r="G13">
        <v>0.32788084670658069</v>
      </c>
      <c r="H13">
        <v>0.39470228035838562</v>
      </c>
      <c r="I13">
        <v>-1.464546968468178E-2</v>
      </c>
      <c r="J13">
        <v>-1.6610009963606991E-2</v>
      </c>
      <c r="K13">
        <v>-1.9741596389605671E-2</v>
      </c>
      <c r="L13">
        <v>3.1830714850171853E-2</v>
      </c>
      <c r="M13">
        <v>-2.4282755381356519E-2</v>
      </c>
      <c r="N13">
        <v>4.8410544429392993E-2</v>
      </c>
      <c r="O13">
        <v>0.12550859899885999</v>
      </c>
      <c r="P13">
        <v>0.48017519386248902</v>
      </c>
      <c r="Q13">
        <v>0.16713698247664571</v>
      </c>
      <c r="R13">
        <v>8.8478214702211372E-2</v>
      </c>
      <c r="S13">
        <v>3.053539309903892E-2</v>
      </c>
      <c r="T13">
        <v>5.4077308279915991E-2</v>
      </c>
      <c r="U13">
        <v>-7.4281065791008946E-2</v>
      </c>
      <c r="V13">
        <v>-5.0178438861735862E-2</v>
      </c>
      <c r="W13">
        <v>-0.12519687471610849</v>
      </c>
      <c r="X13">
        <v>0.1346780270657072</v>
      </c>
      <c r="Y13">
        <v>1.6071853133391389</v>
      </c>
      <c r="Z13">
        <v>0.30243613716520468</v>
      </c>
      <c r="AA13">
        <v>0.31252928125307011</v>
      </c>
      <c r="AB13">
        <v>3.3326794730045142E-2</v>
      </c>
      <c r="AC13">
        <v>5.6552639561720727E-2</v>
      </c>
      <c r="AD13">
        <v>4.603548543429755E-2</v>
      </c>
      <c r="AE13">
        <v>5.2508612143280939E-2</v>
      </c>
      <c r="AF13">
        <v>6.8982156190064897E-2</v>
      </c>
      <c r="AG13">
        <v>0.51928753599474808</v>
      </c>
      <c r="AH13">
        <v>0.21198169110580961</v>
      </c>
      <c r="AI13">
        <v>0.15045573008736371</v>
      </c>
      <c r="AJ13">
        <v>1.02735673446443E-2</v>
      </c>
      <c r="AK13">
        <v>1.3981452337010911E-2</v>
      </c>
      <c r="AL13">
        <v>1.4155926443422369E-2</v>
      </c>
      <c r="AM13">
        <v>1.612499614996098E-2</v>
      </c>
    </row>
    <row r="14" spans="1:39" x14ac:dyDescent="0.2">
      <c r="A14" s="1">
        <v>12</v>
      </c>
      <c r="B14">
        <v>1.9</v>
      </c>
      <c r="C14">
        <v>19701</v>
      </c>
      <c r="D14">
        <v>5.0636742238466233E-3</v>
      </c>
      <c r="E14">
        <v>2.7380416235652321E-3</v>
      </c>
      <c r="F14">
        <v>1.6928679268482649</v>
      </c>
      <c r="G14">
        <v>-2.2758326264782039E-2</v>
      </c>
      <c r="H14">
        <v>0.38565719665227821</v>
      </c>
      <c r="I14">
        <v>-1.9561254380946379E-2</v>
      </c>
      <c r="J14">
        <v>-1.350091905150441E-2</v>
      </c>
      <c r="K14">
        <v>-1.8064977562014681E-2</v>
      </c>
      <c r="L14">
        <v>2.46268743160559E-2</v>
      </c>
      <c r="M14">
        <v>1.7910259133419919E-2</v>
      </c>
      <c r="N14">
        <v>3.4880883016640718E-2</v>
      </c>
      <c r="O14">
        <v>4.683934559054008E-2</v>
      </c>
      <c r="P14">
        <v>0.48426158431098232</v>
      </c>
      <c r="Q14">
        <v>-4.391033808053478E-2</v>
      </c>
      <c r="R14">
        <v>8.4350051755697084E-2</v>
      </c>
      <c r="S14">
        <v>2.578289511305859E-2</v>
      </c>
      <c r="T14">
        <v>5.7310995029441217E-2</v>
      </c>
      <c r="U14">
        <v>-6.6198184270166591E-2</v>
      </c>
      <c r="V14">
        <v>-4.0073084038014212E-2</v>
      </c>
      <c r="W14">
        <v>0.1127048527113422</v>
      </c>
      <c r="X14">
        <v>-5.3477594613392451E-2</v>
      </c>
      <c r="Y14">
        <v>1.5980203453931829</v>
      </c>
      <c r="Z14">
        <v>-4.1769008194637053E-2</v>
      </c>
      <c r="AA14">
        <v>0.27589475388613921</v>
      </c>
      <c r="AB14">
        <v>3.6954487408356232E-2</v>
      </c>
      <c r="AC14">
        <v>6.2780428212602782E-2</v>
      </c>
      <c r="AD14">
        <v>5.0678987648010883E-2</v>
      </c>
      <c r="AE14">
        <v>5.8311006370979371E-2</v>
      </c>
      <c r="AF14">
        <v>-1.9988858290083639E-2</v>
      </c>
      <c r="AG14">
        <v>0.53118863947517725</v>
      </c>
      <c r="AH14">
        <v>-1.6271674094358621E-2</v>
      </c>
      <c r="AI14">
        <v>0.1466547519352715</v>
      </c>
      <c r="AJ14">
        <v>1.16070392657936E-2</v>
      </c>
      <c r="AK14">
        <v>1.5835849649729571E-2</v>
      </c>
      <c r="AL14">
        <v>1.5923794086256771E-2</v>
      </c>
      <c r="AM14">
        <v>1.8234033060866319E-2</v>
      </c>
    </row>
    <row r="15" spans="1:39" x14ac:dyDescent="0.2">
      <c r="A15" s="1">
        <v>13</v>
      </c>
      <c r="B15">
        <v>2.0499999999999998</v>
      </c>
      <c r="C15">
        <v>19707</v>
      </c>
      <c r="D15">
        <v>-7.7152082307676437E-2</v>
      </c>
      <c r="E15">
        <v>-0.2414810251800516</v>
      </c>
      <c r="F15">
        <v>1.7087222115746199</v>
      </c>
      <c r="G15">
        <v>-0.36459908412699388</v>
      </c>
      <c r="H15">
        <v>0.37324249741939503</v>
      </c>
      <c r="I15">
        <v>-4.7522441323134851E-2</v>
      </c>
      <c r="J15">
        <v>-8.0738568403008488E-3</v>
      </c>
      <c r="K15">
        <v>-1.4503246771924031E-2</v>
      </c>
      <c r="L15">
        <v>2.7757671556086289E-2</v>
      </c>
      <c r="M15">
        <v>1.5850309046109849E-3</v>
      </c>
      <c r="N15">
        <v>-1.364836646776919E-2</v>
      </c>
      <c r="O15">
        <v>-9.0789588575365232E-2</v>
      </c>
      <c r="P15">
        <v>0.49843357007070438</v>
      </c>
      <c r="Q15">
        <v>-0.20659651029327811</v>
      </c>
      <c r="R15">
        <v>7.0807800163846107E-2</v>
      </c>
      <c r="S15">
        <v>2.5681883927423099E-2</v>
      </c>
      <c r="T15">
        <v>5.3160398930787313E-2</v>
      </c>
      <c r="U15">
        <v>-6.0512153575019073E-2</v>
      </c>
      <c r="V15">
        <v>-3.4524647199644987E-2</v>
      </c>
      <c r="W15">
        <v>0.219105176864552</v>
      </c>
      <c r="X15">
        <v>-0.29620980413675718</v>
      </c>
      <c r="Y15">
        <v>1.6410736702751061</v>
      </c>
      <c r="Z15">
        <v>-0.38715565324070789</v>
      </c>
      <c r="AA15">
        <v>0.26643007144540931</v>
      </c>
      <c r="AB15">
        <v>3.2313099411908429E-2</v>
      </c>
      <c r="AC15">
        <v>5.4456750780571599E-2</v>
      </c>
      <c r="AD15">
        <v>4.4254864332517949E-2</v>
      </c>
      <c r="AE15">
        <v>5.0013099436639973E-2</v>
      </c>
      <c r="AF15">
        <v>-0.16061111432577371</v>
      </c>
      <c r="AG15">
        <v>0.54848454883788378</v>
      </c>
      <c r="AH15">
        <v>-0.18342893427501869</v>
      </c>
      <c r="AI15">
        <v>0.13284343877067059</v>
      </c>
      <c r="AJ15">
        <v>1.0713323511235801E-2</v>
      </c>
      <c r="AK15">
        <v>1.456620343432114E-2</v>
      </c>
      <c r="AL15">
        <v>1.4672489990363091E-2</v>
      </c>
      <c r="AM15">
        <v>1.6728245299880679E-2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fitted</vt:lpstr>
      <vt:lpstr>calibrated_ne</vt:lpstr>
      <vt:lpstr>good1</vt:lpstr>
      <vt:lpstr>good2</vt:lpstr>
      <vt:lpstr>good3</vt:lpstr>
      <vt:lpstr>good4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Daehyun You</cp:lastModifiedBy>
  <dcterms:created xsi:type="dcterms:W3CDTF">2018-09-14T08:19:17Z</dcterms:created>
  <dcterms:modified xsi:type="dcterms:W3CDTF">2018-09-30T11:23:37Z</dcterms:modified>
</cp:coreProperties>
</file>