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 Parity" sheetId="1" r:id="rId4"/>
    <sheet state="visible" name="2D Parity" sheetId="2" r:id="rId5"/>
    <sheet state="visible" name="Checksum" sheetId="3" r:id="rId6"/>
    <sheet state="visible" name="CRC" sheetId="4" r:id="rId7"/>
  </sheets>
  <definedNames/>
  <calcPr/>
</workbook>
</file>

<file path=xl/sharedStrings.xml><?xml version="1.0" encoding="utf-8"?>
<sst xmlns="http://schemas.openxmlformats.org/spreadsheetml/2006/main" count="317" uniqueCount="21">
  <si>
    <t>wired_ipv6</t>
  </si>
  <si>
    <t>wired_ipv4</t>
  </si>
  <si>
    <t>wireless_tcp</t>
  </si>
  <si>
    <t>wireless_avg</t>
  </si>
  <si>
    <t>wired_avg</t>
  </si>
  <si>
    <t>wireless_ipv6</t>
  </si>
  <si>
    <t>wired_tcp</t>
  </si>
  <si>
    <t>higher BERs</t>
  </si>
  <si>
    <t>1 bit errors</t>
  </si>
  <si>
    <t>detection rate</t>
  </si>
  <si>
    <t>2 bit errors</t>
  </si>
  <si>
    <t>N/A</t>
  </si>
  <si>
    <t>3 bit errors</t>
  </si>
  <si>
    <t>4 bit errors</t>
  </si>
  <si>
    <t>5 bit errors</t>
  </si>
  <si>
    <t>6 bit errors</t>
  </si>
  <si>
    <t>7 bit errors</t>
  </si>
  <si>
    <t>8+ bit errors</t>
  </si>
  <si>
    <t>Total bit errors</t>
  </si>
  <si>
    <t>Total detection rate</t>
  </si>
  <si>
    <t>higher BER just to 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</si>
</sst>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readingOrder="0"/>
    </xf>
    <xf borderId="0" fillId="0" fontId="1" numFmtId="10" xfId="0" applyAlignment="1" applyFont="1" applyNumberForma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>
      <c r="B2" s="3">
        <v>7.28E-8</v>
      </c>
      <c r="C2" s="3">
        <v>7.73E-7</v>
      </c>
      <c r="D2" s="3">
        <v>8.97E-7</v>
      </c>
      <c r="E2" s="3">
        <v>2.806E-6</v>
      </c>
      <c r="F2" s="3">
        <v>4.83E-6</v>
      </c>
      <c r="G2" s="3">
        <v>7.61E-6</v>
      </c>
      <c r="H2" s="3">
        <v>1.364E-5</v>
      </c>
      <c r="I2" s="1">
        <v>0.01</v>
      </c>
      <c r="J2" s="1">
        <v>0.05</v>
      </c>
      <c r="K2" s="1">
        <v>0.1</v>
      </c>
    </row>
    <row r="3">
      <c r="A3" s="1" t="s">
        <v>8</v>
      </c>
      <c r="B3" s="1">
        <v>6.0</v>
      </c>
      <c r="C3" s="1">
        <v>86.0</v>
      </c>
      <c r="D3" s="1">
        <v>94.0</v>
      </c>
      <c r="E3" s="1">
        <v>334.0</v>
      </c>
      <c r="F3" s="1">
        <v>580.0</v>
      </c>
      <c r="G3" s="1">
        <v>920.0</v>
      </c>
      <c r="H3" s="1">
        <v>1152.0</v>
      </c>
      <c r="I3" s="1">
        <v>1066093.0</v>
      </c>
      <c r="J3" s="1">
        <v>3988990.0</v>
      </c>
      <c r="K3" s="1">
        <v>5464083.0</v>
      </c>
    </row>
    <row r="4">
      <c r="A4" s="1" t="s">
        <v>9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37726.0</v>
      </c>
      <c r="J5" s="1">
        <v>734434.0</v>
      </c>
      <c r="K5" s="1">
        <v>2124473.0</v>
      </c>
    </row>
    <row r="6">
      <c r="A6" s="1" t="s">
        <v>9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>
        <v>0.0</v>
      </c>
      <c r="H6" s="4" t="s">
        <v>11</v>
      </c>
      <c r="I6" s="4">
        <v>0.0</v>
      </c>
      <c r="J6" s="4">
        <v>0.0</v>
      </c>
      <c r="K6" s="4">
        <v>0.0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759.0</v>
      </c>
      <c r="J7" s="1">
        <v>77067.0</v>
      </c>
      <c r="K7" s="1">
        <v>471403.0</v>
      </c>
    </row>
    <row r="8">
      <c r="A8" s="1" t="s">
        <v>9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>
        <v>1.0</v>
      </c>
      <c r="J8" s="4">
        <v>1.0</v>
      </c>
      <c r="K8" s="4">
        <v>1.0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5190.0</v>
      </c>
      <c r="K9" s="1">
        <v>65890.0</v>
      </c>
    </row>
    <row r="10">
      <c r="A10" s="1" t="s">
        <v>9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>
        <v>0.0</v>
      </c>
      <c r="K10" s="4">
        <v>0.0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202.0</v>
      </c>
      <c r="K11" s="1">
        <v>5827.0</v>
      </c>
    </row>
    <row r="12">
      <c r="A12" s="1" t="s">
        <v>9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>
        <v>1.0</v>
      </c>
      <c r="K12" s="4">
        <v>1.0</v>
      </c>
    </row>
    <row r="13">
      <c r="A13" s="1" t="s">
        <v>15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6.0</v>
      </c>
      <c r="K13" s="1">
        <v>344.0</v>
      </c>
    </row>
    <row r="14">
      <c r="A14" s="1" t="s">
        <v>9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>
        <v>0.0</v>
      </c>
      <c r="K14" s="4">
        <v>0.0</v>
      </c>
    </row>
    <row r="15">
      <c r="A15" s="1" t="s">
        <v>16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12.0</v>
      </c>
    </row>
    <row r="16">
      <c r="A16" s="1" t="s">
        <v>9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>
        <v>1.0</v>
      </c>
    </row>
    <row r="17">
      <c r="A17" s="1" t="s">
        <v>17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</row>
    <row r="18">
      <c r="A18" s="1" t="s">
        <v>9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>
      <c r="A19" s="1" t="s">
        <v>18</v>
      </c>
      <c r="B19" s="5">
        <f>SUM(B3,B5,B7,B9,B11,B13,B15,B17)</f>
        <v>6</v>
      </c>
      <c r="C19" s="1">
        <v>86.0</v>
      </c>
      <c r="D19" s="5">
        <f t="shared" ref="D19:G19" si="1">SUM(D3,D5,D7,D9,D11,D13,D15,D17)</f>
        <v>94</v>
      </c>
      <c r="E19" s="5">
        <f t="shared" si="1"/>
        <v>334</v>
      </c>
      <c r="F19" s="5">
        <f t="shared" si="1"/>
        <v>580</v>
      </c>
      <c r="G19" s="5">
        <f t="shared" si="1"/>
        <v>921</v>
      </c>
      <c r="H19" s="1">
        <v>1152.0</v>
      </c>
      <c r="I19" s="5">
        <f t="shared" ref="I19:K19" si="2">SUM(I3,I5,I7,I9,I11,I13,I15,I17)</f>
        <v>1104578</v>
      </c>
      <c r="J19" s="5">
        <f t="shared" si="2"/>
        <v>4805889</v>
      </c>
      <c r="K19" s="5">
        <f t="shared" si="2"/>
        <v>8132032</v>
      </c>
    </row>
    <row r="20">
      <c r="A20" s="1" t="s">
        <v>19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0.9989</v>
      </c>
      <c r="H20" s="4">
        <v>1.0</v>
      </c>
      <c r="I20" s="4">
        <v>0.9658</v>
      </c>
      <c r="J20" s="4">
        <v>0.8461</v>
      </c>
      <c r="K20" s="4">
        <v>0.7306</v>
      </c>
    </row>
  </sheetData>
  <mergeCells count="1">
    <mergeCell ref="I1:K1"/>
  </mergeCells>
  <conditionalFormatting sqref="B4:K4 B6:K6 B8:K8 B10:K10 B12:K12 B14:K14 B16:K16 B18:K18 B20:K20">
    <cfRule type="colorScale" priority="1">
      <colorScale>
        <cfvo type="percent" val="70"/>
        <cfvo type="percent" val="85"/>
        <cfvo type="percent" val="100"/>
        <color rgb="FFE67C73"/>
        <color rgb="FFFFD666"/>
        <color rgb="FF57BB8A"/>
      </colorScale>
    </cfRule>
  </conditionalFormatting>
  <conditionalFormatting sqref="O8">
    <cfRule type="notContainsBlanks" dxfId="0" priority="2">
      <formula>LEN(TRIM(O8))&gt;0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20</v>
      </c>
    </row>
    <row r="2">
      <c r="B2" s="3">
        <v>7.28E-8</v>
      </c>
      <c r="C2" s="3">
        <v>7.73E-7</v>
      </c>
      <c r="D2" s="3">
        <v>8.97E-7</v>
      </c>
      <c r="E2" s="3">
        <v>2.806E-6</v>
      </c>
      <c r="F2" s="3">
        <v>4.83E-6</v>
      </c>
      <c r="G2" s="3">
        <v>7.61E-6</v>
      </c>
      <c r="H2" s="3">
        <v>1.364E-5</v>
      </c>
      <c r="I2" s="1">
        <v>0.01</v>
      </c>
      <c r="J2" s="1">
        <v>0.05</v>
      </c>
      <c r="K2" s="1">
        <v>0.1</v>
      </c>
    </row>
    <row r="3">
      <c r="A3" s="1" t="s">
        <v>8</v>
      </c>
      <c r="B3" s="1">
        <v>8.0</v>
      </c>
      <c r="C3" s="1">
        <v>117.0</v>
      </c>
      <c r="D3" s="1">
        <v>120.0</v>
      </c>
      <c r="E3" s="1">
        <v>347.0</v>
      </c>
      <c r="F3" s="1">
        <v>658.0</v>
      </c>
      <c r="G3" s="1">
        <v>1031.0</v>
      </c>
      <c r="H3" s="1">
        <v>1724.0</v>
      </c>
      <c r="I3" s="1">
        <v>694210.0</v>
      </c>
      <c r="J3" s="1">
        <v>258335.0</v>
      </c>
      <c r="K3" s="1">
        <v>17151.0</v>
      </c>
    </row>
    <row r="4">
      <c r="A4" s="1" t="s">
        <v>9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P4" s="4"/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220207.0</v>
      </c>
      <c r="J5" s="1">
        <v>426927.0</v>
      </c>
      <c r="K5" s="1">
        <v>59918.0</v>
      </c>
    </row>
    <row r="6">
      <c r="A6" s="1" t="s">
        <v>9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4">
        <v>1.0</v>
      </c>
      <c r="J6" s="4">
        <v>1.0</v>
      </c>
      <c r="K6" s="4">
        <v>1.0</v>
      </c>
      <c r="P6" s="4"/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46027.0</v>
      </c>
      <c r="J7" s="1">
        <v>465729.0</v>
      </c>
      <c r="K7" s="1">
        <v>137256.0</v>
      </c>
    </row>
    <row r="8">
      <c r="A8" s="1" t="s">
        <v>9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4">
        <v>1.0</v>
      </c>
      <c r="J8" s="4">
        <v>1.0</v>
      </c>
      <c r="K8" s="4">
        <v>1.0</v>
      </c>
      <c r="P8" s="4"/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7255.0</v>
      </c>
      <c r="J9" s="1">
        <v>373699.0</v>
      </c>
      <c r="K9" s="1">
        <v>233314.0</v>
      </c>
    </row>
    <row r="10">
      <c r="A10" s="1" t="s">
        <v>9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4">
        <v>1.0</v>
      </c>
      <c r="J10" s="4">
        <v>1.0</v>
      </c>
      <c r="K10" s="4">
        <v>1.0</v>
      </c>
      <c r="P10" s="4"/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854.0</v>
      </c>
      <c r="J11" s="1">
        <v>234919.0</v>
      </c>
      <c r="K11" s="1">
        <v>311484.0</v>
      </c>
    </row>
    <row r="12">
      <c r="A12" s="1" t="s">
        <v>9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4">
        <v>1.0</v>
      </c>
      <c r="J12" s="4">
        <v>1.0</v>
      </c>
      <c r="K12" s="4">
        <v>1.0</v>
      </c>
      <c r="P12" s="4"/>
    </row>
    <row r="13">
      <c r="A13" s="1" t="s">
        <v>15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67.0</v>
      </c>
      <c r="J13" s="1">
        <v>122768.0</v>
      </c>
      <c r="K13" s="1">
        <v>338179.0</v>
      </c>
    </row>
    <row r="14">
      <c r="A14" s="1" t="s">
        <v>9</v>
      </c>
      <c r="B14" s="6" t="s">
        <v>11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4">
        <v>1.0</v>
      </c>
      <c r="J14" s="4">
        <v>1.0</v>
      </c>
      <c r="K14" s="4">
        <v>1.0</v>
      </c>
      <c r="P14" s="4"/>
    </row>
    <row r="15">
      <c r="A15" s="1" t="s">
        <v>16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6.0</v>
      </c>
      <c r="J15" s="1">
        <v>53026.0</v>
      </c>
      <c r="K15" s="1">
        <v>313164.0</v>
      </c>
    </row>
    <row r="16">
      <c r="A16" s="1" t="s">
        <v>9</v>
      </c>
      <c r="B16" s="6" t="s">
        <v>11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4">
        <v>1.0</v>
      </c>
      <c r="J16" s="4">
        <v>1.0</v>
      </c>
      <c r="K16" s="4">
        <v>1.0</v>
      </c>
      <c r="P16" s="4"/>
    </row>
    <row r="17">
      <c r="A17" s="1" t="s">
        <v>17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28875.0</v>
      </c>
      <c r="K17" s="1">
        <v>628014.0</v>
      </c>
    </row>
    <row r="18">
      <c r="A18" s="1" t="s">
        <v>9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4">
        <v>1.0</v>
      </c>
      <c r="K18" s="4">
        <v>1.0</v>
      </c>
      <c r="P18" s="4"/>
    </row>
    <row r="19">
      <c r="A19" s="1" t="s">
        <v>18</v>
      </c>
      <c r="B19" s="5">
        <f t="shared" ref="B19:H19" si="1">sum(B3,B5,B7,B9,B11,B13,B15)</f>
        <v>8</v>
      </c>
      <c r="C19" s="5">
        <f t="shared" si="1"/>
        <v>117</v>
      </c>
      <c r="D19" s="5">
        <f t="shared" si="1"/>
        <v>120</v>
      </c>
      <c r="E19" s="5">
        <f t="shared" si="1"/>
        <v>347</v>
      </c>
      <c r="F19" s="5">
        <f t="shared" si="1"/>
        <v>658</v>
      </c>
      <c r="G19" s="5">
        <f t="shared" si="1"/>
        <v>1031</v>
      </c>
      <c r="H19" s="5">
        <f t="shared" si="1"/>
        <v>1724</v>
      </c>
      <c r="I19" s="5">
        <f t="shared" ref="I19:K19" si="2">sum(I3,I5,I7,I9,I11,I13,I15,I17)</f>
        <v>968626</v>
      </c>
      <c r="J19" s="5">
        <f t="shared" si="2"/>
        <v>1964278</v>
      </c>
      <c r="K19" s="5">
        <f t="shared" si="2"/>
        <v>2038480</v>
      </c>
    </row>
    <row r="20">
      <c r="A20" s="1" t="s">
        <v>19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1.0</v>
      </c>
      <c r="H20" s="4">
        <v>1.0</v>
      </c>
      <c r="I20" s="4">
        <v>1.0</v>
      </c>
      <c r="J20" s="4">
        <v>1.0</v>
      </c>
      <c r="K20" s="4">
        <v>1.0</v>
      </c>
      <c r="P20" s="4"/>
    </row>
  </sheetData>
  <mergeCells count="1">
    <mergeCell ref="I1:K1"/>
  </mergeCells>
  <conditionalFormatting sqref="B4:K4 P4 B6:K6 P6 B8:K8 P8 B10:K10 P10 B12:K12 P12 B14:K14 P14 B16:K16 P16 B18:K18 P18 B20:K20 P20">
    <cfRule type="colorScale" priority="1">
      <colorScale>
        <cfvo type="percent" val="70"/>
        <cfvo type="percent" val="85"/>
        <cfvo type="percent" val="100"/>
        <color rgb="FFE67C73"/>
        <color rgb="FFFFD666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20</v>
      </c>
    </row>
    <row r="2">
      <c r="B2" s="3">
        <v>7.28E-8</v>
      </c>
      <c r="C2" s="3">
        <v>7.73E-7</v>
      </c>
      <c r="D2" s="3">
        <v>8.97E-7</v>
      </c>
      <c r="E2" s="3">
        <v>2.806E-6</v>
      </c>
      <c r="F2" s="3">
        <v>4.83E-6</v>
      </c>
      <c r="G2" s="3">
        <v>7.61E-6</v>
      </c>
      <c r="H2" s="3">
        <v>1.364E-5</v>
      </c>
      <c r="I2" s="1">
        <v>0.01</v>
      </c>
      <c r="J2" s="1">
        <v>0.05</v>
      </c>
      <c r="K2" s="1">
        <v>0.1</v>
      </c>
    </row>
    <row r="3">
      <c r="A3" s="1" t="s">
        <v>8</v>
      </c>
      <c r="B3" s="1">
        <v>12.0</v>
      </c>
      <c r="C3" s="1">
        <v>139.0</v>
      </c>
      <c r="D3" s="1">
        <v>145.0</v>
      </c>
      <c r="E3" s="1">
        <v>437.0</v>
      </c>
      <c r="F3" s="1">
        <v>722.0</v>
      </c>
      <c r="G3" s="1">
        <v>1136.0</v>
      </c>
      <c r="H3" s="1">
        <v>2050.0</v>
      </c>
      <c r="I3" s="1">
        <v>1189360.0</v>
      </c>
      <c r="J3" s="1">
        <v>2304641.0</v>
      </c>
      <c r="K3" s="1">
        <v>1328284.0</v>
      </c>
    </row>
    <row r="4">
      <c r="A4" s="1" t="s">
        <v>9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6">
        <v>137862.0</v>
      </c>
      <c r="J5" s="1">
        <v>1397400.0</v>
      </c>
      <c r="K5" s="1">
        <v>1699680.0</v>
      </c>
    </row>
    <row r="6">
      <c r="A6" s="1" t="s">
        <v>9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4">
        <v>1.0</v>
      </c>
      <c r="J6" s="4">
        <v>1.0</v>
      </c>
      <c r="K6" s="4">
        <v>1.0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10461.0</v>
      </c>
      <c r="J7" s="1">
        <v>538112.0</v>
      </c>
      <c r="K7" s="1">
        <v>1384184.0</v>
      </c>
    </row>
    <row r="8">
      <c r="A8" s="1" t="s">
        <v>9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4">
        <v>1.0</v>
      </c>
      <c r="J8" s="4">
        <v>1.0</v>
      </c>
      <c r="K8" s="4">
        <v>1.0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551.0</v>
      </c>
      <c r="J9" s="1">
        <v>148624.0</v>
      </c>
      <c r="K9" s="1">
        <v>807118.0</v>
      </c>
    </row>
    <row r="10">
      <c r="A10" s="1" t="s">
        <v>9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4">
        <v>1.0</v>
      </c>
      <c r="J10" s="4">
        <v>1.0</v>
      </c>
      <c r="K10" s="4">
        <v>1.0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21.0</v>
      </c>
      <c r="J11" s="1">
        <v>31373.0</v>
      </c>
      <c r="K11" s="1">
        <v>359297.0</v>
      </c>
    </row>
    <row r="12">
      <c r="A12" s="1" t="s">
        <v>9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4">
        <v>1.0</v>
      </c>
      <c r="J12" s="4">
        <v>1.0</v>
      </c>
      <c r="K12" s="4">
        <v>1.0</v>
      </c>
    </row>
    <row r="13">
      <c r="A13" s="1" t="s">
        <v>15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5323.0</v>
      </c>
      <c r="K13" s="1">
        <v>125925.0</v>
      </c>
    </row>
    <row r="14">
      <c r="A14" s="1" t="s">
        <v>9</v>
      </c>
      <c r="B14" s="6" t="s">
        <v>11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4">
        <v>1.0</v>
      </c>
      <c r="K14" s="4">
        <v>1.0</v>
      </c>
    </row>
    <row r="15">
      <c r="A15" s="1" t="s">
        <v>16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701.0</v>
      </c>
      <c r="K15" s="1">
        <v>36123.0</v>
      </c>
    </row>
    <row r="16">
      <c r="A16" s="1" t="s">
        <v>9</v>
      </c>
      <c r="B16" s="6" t="s">
        <v>11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  <c r="J16" s="4">
        <v>1.0</v>
      </c>
      <c r="K16" s="4">
        <v>1.0</v>
      </c>
    </row>
    <row r="17">
      <c r="A17" s="1" t="s">
        <v>17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81.0</v>
      </c>
      <c r="K17" s="1">
        <v>10496.0</v>
      </c>
    </row>
    <row r="18">
      <c r="A18" s="1" t="s">
        <v>9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4">
        <v>1.0</v>
      </c>
      <c r="K18" s="4">
        <v>1.0</v>
      </c>
    </row>
    <row r="19">
      <c r="A19" s="1" t="s">
        <v>18</v>
      </c>
      <c r="B19" s="5">
        <f t="shared" ref="B19:J19" si="1">SUM(B3,B5,B7,B9,B11,B13,B15,B17)</f>
        <v>12</v>
      </c>
      <c r="C19" s="5">
        <f t="shared" si="1"/>
        <v>139</v>
      </c>
      <c r="D19" s="5">
        <f t="shared" si="1"/>
        <v>145</v>
      </c>
      <c r="E19" s="5">
        <f t="shared" si="1"/>
        <v>437</v>
      </c>
      <c r="F19" s="5">
        <f t="shared" si="1"/>
        <v>722</v>
      </c>
      <c r="G19" s="5">
        <f t="shared" si="1"/>
        <v>1136</v>
      </c>
      <c r="H19" s="5">
        <f t="shared" si="1"/>
        <v>2050</v>
      </c>
      <c r="I19" s="5">
        <f t="shared" si="1"/>
        <v>1338255</v>
      </c>
      <c r="J19" s="5">
        <f t="shared" si="1"/>
        <v>4426255</v>
      </c>
      <c r="K19" s="5">
        <f>sum(K3,K5,K7,K9,K11,K13,K15)</f>
        <v>5740611</v>
      </c>
    </row>
    <row r="20">
      <c r="A20" s="1" t="s">
        <v>19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1.0</v>
      </c>
      <c r="H20" s="4">
        <v>1.0</v>
      </c>
      <c r="I20" s="4">
        <v>1.0</v>
      </c>
      <c r="J20" s="4">
        <v>1.0</v>
      </c>
      <c r="K20" s="4">
        <v>1.0</v>
      </c>
    </row>
  </sheetData>
  <mergeCells count="1">
    <mergeCell ref="I1:K1"/>
  </mergeCells>
  <conditionalFormatting sqref="B4:K4 B6:K6 B8:K8 B10:K10 B12:K12 B14:K14 B16:K16 B18:K18 B20:K20">
    <cfRule type="colorScale" priority="1">
      <colorScale>
        <cfvo type="percent" val="70"/>
        <cfvo type="percent" val="85"/>
        <cfvo type="percent" val="100"/>
        <color rgb="FFE67C73"/>
        <color rgb="FFFFD666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20</v>
      </c>
    </row>
    <row r="2">
      <c r="B2" s="3">
        <v>7.28E-8</v>
      </c>
      <c r="C2" s="3">
        <v>7.73E-7</v>
      </c>
      <c r="D2" s="3">
        <v>8.97E-7</v>
      </c>
      <c r="E2" s="3">
        <v>2.806E-6</v>
      </c>
      <c r="F2" s="3">
        <v>4.83E-6</v>
      </c>
      <c r="G2" s="3">
        <v>7.61E-6</v>
      </c>
      <c r="H2" s="3">
        <v>1.364E-5</v>
      </c>
      <c r="I2" s="1">
        <v>0.01</v>
      </c>
      <c r="J2" s="1">
        <v>0.05</v>
      </c>
      <c r="K2" s="1">
        <v>0.1</v>
      </c>
    </row>
    <row r="3">
      <c r="A3" s="1" t="s">
        <v>8</v>
      </c>
      <c r="B3" s="1">
        <v>10.0</v>
      </c>
      <c r="C3" s="1">
        <v>121.0</v>
      </c>
      <c r="D3" s="1">
        <v>126.0</v>
      </c>
      <c r="E3" s="1">
        <v>386.0</v>
      </c>
      <c r="F3" s="1">
        <v>750.0</v>
      </c>
      <c r="G3" s="1">
        <v>1166.0</v>
      </c>
      <c r="H3" s="1">
        <v>2116.0</v>
      </c>
      <c r="I3" s="1">
        <v>1386892.0</v>
      </c>
      <c r="J3" s="1">
        <v>4974304.0</v>
      </c>
      <c r="K3" s="1">
        <v>6459764.0</v>
      </c>
    </row>
    <row r="4">
      <c r="A4" s="1" t="s">
        <v>9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6">
        <v>55499.0</v>
      </c>
      <c r="J5" s="1">
        <v>1047629.0</v>
      </c>
      <c r="K5" s="1">
        <v>2871857.0</v>
      </c>
    </row>
    <row r="6">
      <c r="A6" s="1" t="s">
        <v>9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4">
        <v>0.9454</v>
      </c>
      <c r="J6" s="4">
        <v>0.9444</v>
      </c>
      <c r="K6" s="4">
        <v>0.9444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1337.0</v>
      </c>
      <c r="J7" s="1">
        <v>129025.0</v>
      </c>
      <c r="K7" s="1">
        <v>744241.0</v>
      </c>
    </row>
    <row r="8">
      <c r="A8" s="1" t="s">
        <v>9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4">
        <v>0.8235</v>
      </c>
      <c r="J8" s="4">
        <v>0.8335</v>
      </c>
      <c r="K8" s="4">
        <v>0.8334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16.0</v>
      </c>
      <c r="J9" s="1">
        <v>10113.0</v>
      </c>
      <c r="K9" s="1">
        <v>123398.0</v>
      </c>
    </row>
    <row r="10">
      <c r="A10" s="1" t="s">
        <v>9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4">
        <v>0.75</v>
      </c>
      <c r="J10" s="4">
        <v>0.8546</v>
      </c>
      <c r="K10" s="4">
        <v>0.8562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525.0</v>
      </c>
      <c r="K11" s="1">
        <v>13788.0</v>
      </c>
    </row>
    <row r="12">
      <c r="A12" s="1" t="s">
        <v>9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4">
        <v>0.8895</v>
      </c>
      <c r="K12" s="4">
        <v>0.8997</v>
      </c>
    </row>
    <row r="13">
      <c r="A13" s="1" t="s">
        <v>15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18.0</v>
      </c>
      <c r="K13" s="1">
        <v>1002.0</v>
      </c>
    </row>
    <row r="14">
      <c r="A14" s="1" t="s">
        <v>9</v>
      </c>
      <c r="B14" s="6" t="s">
        <v>11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4">
        <v>0.8889</v>
      </c>
      <c r="K14" s="4">
        <v>0.8852</v>
      </c>
    </row>
    <row r="15">
      <c r="A15" s="1" t="s">
        <v>16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54.0</v>
      </c>
    </row>
    <row r="16">
      <c r="A16" s="1" t="s">
        <v>9</v>
      </c>
      <c r="B16" s="6" t="s">
        <v>11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4">
        <v>0.9074</v>
      </c>
    </row>
    <row r="17">
      <c r="A17" s="1" t="s">
        <v>17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</row>
    <row r="18">
      <c r="A18" s="1" t="s">
        <v>9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4">
        <v>1.0</v>
      </c>
    </row>
    <row r="19">
      <c r="A19" s="1" t="s">
        <v>18</v>
      </c>
      <c r="B19" s="5">
        <f t="shared" ref="B19:K19" si="1">SUM(B3,B5,B7,B9,B11,B13,B15,B17)</f>
        <v>10</v>
      </c>
      <c r="C19" s="5">
        <f t="shared" si="1"/>
        <v>121</v>
      </c>
      <c r="D19" s="5">
        <f t="shared" si="1"/>
        <v>126</v>
      </c>
      <c r="E19" s="5">
        <f t="shared" si="1"/>
        <v>386</v>
      </c>
      <c r="F19" s="5">
        <f t="shared" si="1"/>
        <v>750</v>
      </c>
      <c r="G19" s="5">
        <f t="shared" si="1"/>
        <v>1166</v>
      </c>
      <c r="H19" s="5">
        <f t="shared" si="1"/>
        <v>2116</v>
      </c>
      <c r="I19" s="5">
        <f t="shared" si="1"/>
        <v>1443744</v>
      </c>
      <c r="J19" s="5">
        <f t="shared" si="1"/>
        <v>6161614</v>
      </c>
      <c r="K19" s="5">
        <f t="shared" si="1"/>
        <v>10214105</v>
      </c>
    </row>
    <row r="20">
      <c r="A20" s="1" t="s">
        <v>19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1.0</v>
      </c>
      <c r="H20" s="4">
        <v>1.0</v>
      </c>
      <c r="I20" s="4">
        <v>0.9977</v>
      </c>
      <c r="J20" s="4">
        <v>0.9868</v>
      </c>
      <c r="K20" s="4">
        <v>0.9703</v>
      </c>
    </row>
  </sheetData>
  <mergeCells count="1">
    <mergeCell ref="I1:K1"/>
  </mergeCells>
  <conditionalFormatting sqref="B4:K4 B6:K6 B8:K8 B10:K10 B12:K12 B14:K14 B16:K16 B18:K18 B20:K20">
    <cfRule type="colorScale" priority="1">
      <colorScale>
        <cfvo type="percent" val="70"/>
        <cfvo type="percent" val="85"/>
        <cfvo type="percent" val="100"/>
        <color rgb="FFE67C73"/>
        <color rgb="FFFFD666"/>
        <color rgb="FF57BB8A"/>
      </colorScale>
    </cfRule>
  </conditionalFormatting>
  <drawing r:id="rId1"/>
</worksheet>
</file>