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NTICIPA\Correos_Servel\SVN\QA\EntregasAJP\"/>
    </mc:Choice>
  </mc:AlternateContent>
  <bookViews>
    <workbookView xWindow="0" yWindow="0" windowWidth="20490" windowHeight="9045" tabRatio="959"/>
  </bookViews>
  <sheets>
    <sheet name="APP Agrupar Bolsa" sheetId="34" r:id="rId1"/>
    <sheet name="BO Mant_Rutas" sheetId="17" r:id="rId2"/>
    <sheet name="BO Mant_Usuarios" sheetId="22" r:id="rId3"/>
    <sheet name="BO Mant_Perfil" sheetId="23" r:id="rId4"/>
    <sheet name="BO Mant Aplic" sheetId="33" r:id="rId5"/>
    <sheet name="BO Reset Contraseña" sheetId="32" r:id="rId6"/>
    <sheet name="BO Inicio de Sesión" sheetId="28" r:id="rId7"/>
  </sheets>
  <calcPr calcId="152511"/>
</workbook>
</file>

<file path=xl/calcChain.xml><?xml version="1.0" encoding="utf-8"?>
<calcChain xmlns="http://schemas.openxmlformats.org/spreadsheetml/2006/main">
  <c r="K49" i="34" l="1"/>
  <c r="K48" i="34"/>
  <c r="K47" i="34"/>
  <c r="K46" i="34"/>
  <c r="K45" i="34"/>
  <c r="K50" i="34" s="1"/>
  <c r="A9" i="34"/>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K49" i="33" l="1"/>
  <c r="K48" i="33"/>
  <c r="K47" i="33"/>
  <c r="K46" i="33"/>
  <c r="K45" i="33"/>
  <c r="A9" i="33"/>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K49" i="32"/>
  <c r="K48" i="32"/>
  <c r="K47" i="32"/>
  <c r="K46" i="32"/>
  <c r="K45" i="32"/>
  <c r="K50" i="32" s="1"/>
  <c r="A9" i="32"/>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K50" i="33" l="1"/>
  <c r="A42" i="17"/>
  <c r="A43" i="17" s="1"/>
  <c r="A44" i="17" s="1"/>
  <c r="A45" i="17" s="1"/>
  <c r="A46" i="17" s="1"/>
  <c r="A47" i="17" s="1"/>
  <c r="K49" i="28" l="1"/>
  <c r="K48" i="28"/>
  <c r="K47" i="28"/>
  <c r="K46" i="28"/>
  <c r="K45" i="28"/>
  <c r="A9" i="28"/>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K50" i="28" l="1"/>
  <c r="K49" i="23" l="1"/>
  <c r="K48" i="23"/>
  <c r="K47" i="23"/>
  <c r="K46" i="23"/>
  <c r="K45" i="23"/>
  <c r="A9" i="23"/>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K49" i="22"/>
  <c r="K48" i="22"/>
  <c r="K47" i="22"/>
  <c r="K46" i="22"/>
  <c r="K45" i="22"/>
  <c r="A9" i="22"/>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K50" i="22" l="1"/>
  <c r="K50" i="23"/>
  <c r="K54" i="17"/>
  <c r="K53" i="17"/>
  <c r="K52" i="17"/>
  <c r="K51" i="17"/>
  <c r="K50" i="17"/>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K55" i="17" l="1"/>
</calcChain>
</file>

<file path=xl/sharedStrings.xml><?xml version="1.0" encoding="utf-8"?>
<sst xmlns="http://schemas.openxmlformats.org/spreadsheetml/2006/main" count="1076" uniqueCount="343">
  <si>
    <t>Descripción Caso de Prueba.</t>
  </si>
  <si>
    <t>Resultado Esperado</t>
  </si>
  <si>
    <t>Resultado Obtenido</t>
  </si>
  <si>
    <t xml:space="preserve">Evidencia </t>
  </si>
  <si>
    <t>Usuario</t>
  </si>
  <si>
    <t>APROBADO</t>
  </si>
  <si>
    <t>RECHAZADO</t>
  </si>
  <si>
    <t xml:space="preserve">PENDIENTE </t>
  </si>
  <si>
    <t>TOTAL</t>
  </si>
  <si>
    <t xml:space="preserve">Estado
Exitoso/Fallido
Validación Nº1
</t>
  </si>
  <si>
    <t>PENDIENTE</t>
  </si>
  <si>
    <t>Nº</t>
  </si>
  <si>
    <t>Perfil</t>
  </si>
  <si>
    <t>PAUTA DE PRUEBA - FLUJOS DE NEGOCIO</t>
  </si>
  <si>
    <t>FLUJO INGRESO A APLICACIÓN</t>
  </si>
  <si>
    <t xml:space="preserve">Paso a paso </t>
  </si>
  <si>
    <t>Tipo de Prueba</t>
  </si>
  <si>
    <t>Acceso de usuario a Sistema / aplicación</t>
  </si>
  <si>
    <t>LF</t>
  </si>
  <si>
    <t>Funcional</t>
  </si>
  <si>
    <t>Se espera que Look and Feel (L&amp;F) cumpla con el diseño definido</t>
  </si>
  <si>
    <t>Validar Look and Feel (L&amp;F) página inicio sesión</t>
  </si>
  <si>
    <t>Precondición</t>
  </si>
  <si>
    <t>Credenciales</t>
  </si>
  <si>
    <t>Usuario:
Clave:</t>
  </si>
  <si>
    <t>INVALIDANTE</t>
  </si>
  <si>
    <t>NO APLICA</t>
  </si>
  <si>
    <t>AdminBackOffice</t>
  </si>
  <si>
    <t>1. Seleccionar opción Restablecer Contraseña.</t>
  </si>
  <si>
    <t>1. Seleccionar opción Restablecer Contraseña.
2. Seleccionar Cancelar.</t>
  </si>
  <si>
    <t>1. Seleccionar opción Restablecer Contraseña.
2. Confirmar restablecer contraseña.
3. Selecciona Cancelar.</t>
  </si>
  <si>
    <t>1. Seleccionar opción Restablecer Contraseña.
2. Confirmar el deseo de restablecer contraseña.
3. Introduce contraseñas inválidas (Actual, Nueva y confirmación de la nueva).</t>
  </si>
  <si>
    <t>1. Seleccionar opción Restablecer Contraseña.
2. Confirmar restablecer contraseña.
3. Seleccionar Cambiar Contraseña.
4. Introducir contraseña por defecto (RUT) y la nueva contraseña confirmando la misma.
5. Seleccionar Cambiar Contraseña.
6. Seleccionar Iniciar Sesión.</t>
  </si>
  <si>
    <r>
      <t xml:space="preserve">Estado Ciclo
</t>
    </r>
    <r>
      <rPr>
        <sz val="8"/>
        <color indexed="8"/>
        <rFont val="Arial"/>
        <family val="2"/>
      </rPr>
      <t>(Aprobado, Rechazado, Pendiente, N/A)</t>
    </r>
  </si>
  <si>
    <r>
      <t xml:space="preserve">Estado Actual
Certificación
</t>
    </r>
    <r>
      <rPr>
        <sz val="8"/>
        <color indexed="8"/>
        <rFont val="Arial"/>
        <family val="2"/>
      </rPr>
      <t>(Aprobado, Rechazado, Pendiente, N/A)</t>
    </r>
  </si>
  <si>
    <t>Borde</t>
  </si>
  <si>
    <t>Seguridad</t>
  </si>
  <si>
    <t>Usuario: Inválido
Clave:</t>
  </si>
  <si>
    <t>Usuario:
Clave: Inválida</t>
  </si>
  <si>
    <t>- BackOffice en HomePage</t>
  </si>
  <si>
    <t>- BackOffice en Panel Principal</t>
  </si>
  <si>
    <t/>
  </si>
  <si>
    <t xml:space="preserve">1. Abrir el BackOffice.
</t>
  </si>
  <si>
    <t>1. Abrir el BackOffice.
2. Ingresar usuario y clave.</t>
  </si>
  <si>
    <t>1. Abrir el BackOffice.
2. Ingresar en el campo usuario caracteres NO Validos (%&amp;_ ;).
3. Ingresar clave.</t>
  </si>
  <si>
    <t>El BackOffice no debe de permitir ingresar caracteres no válidos (Sólo debe permitir números ya que el usuario es un RUT; Digito verificador = K?)</t>
  </si>
  <si>
    <t>En el paso 2 El BackOffice debe de permitir ingresar la clave ocultandola de la vista al momento del ingreso de cada carácter (por un * por ejemplo).</t>
  </si>
  <si>
    <t>El BackOffice permite el ingreso.</t>
  </si>
  <si>
    <t>Verificar Look and Feel (L&amp;F) página Restablecer Contraseña</t>
  </si>
  <si>
    <t>Verificar que el proceso Restablecer contraseña puede ser cancelado.</t>
  </si>
  <si>
    <t>Verificar que el proceso Restablecer contraseña puede ser cancelado después de haber sido confirmado.</t>
  </si>
  <si>
    <t>Verificar que el proceso Restablecer contraseña funciona adecuadamente.</t>
  </si>
  <si>
    <t>Verificar que el proceso Restablecer contraseña valida el ingreso de contraseñas nuevas inválidas.</t>
  </si>
  <si>
    <t>El BackOffice debe notificar MSG03 (credenciales no válidas) y direccionar a la pantalla de inicio de sesión con los campos limpios.</t>
  </si>
  <si>
    <t>Verificar que el BackOffice realiza la comprobación de usuario inválido.</t>
  </si>
  <si>
    <t>Verificar que el BackOffice realiza la comprobación de clave inválida.</t>
  </si>
  <si>
    <t>Verificar que el BackOffice restringe el ingreso de caracteres no válidos en el proceso de inicio de sesión.</t>
  </si>
  <si>
    <t>Verificar que el BackOffice ofrezca mecanismos de seguridad en el ingreso de la clave de acceso en el proceso de inicio de sesión.</t>
  </si>
  <si>
    <t>Verificar que el BackOffice realiza la comprobación de usuario válido.</t>
  </si>
  <si>
    <t>Verificar que el BackOffice realiza la función de Cerrar Sesión.</t>
  </si>
  <si>
    <t>1. Seleccionar Cerrar Sesión.
2. Seleccionar Confirmar Cierre de Sesión.</t>
  </si>
  <si>
    <t>En el Paso 2 El BackOffice debe direccionar al Panel Principal.</t>
  </si>
  <si>
    <t>Verificar Look and Feel (L&amp;F) página Mantenedor de Rutas</t>
  </si>
  <si>
    <t>Verificar que sea posible FILTRAR por Región</t>
  </si>
  <si>
    <t>- BO en HomePage</t>
  </si>
  <si>
    <t>1. Seleccionar Mantenedor de Rutas.</t>
  </si>
  <si>
    <t>Verificar que sea posible FILTRAR por Circunscripción</t>
  </si>
  <si>
    <t>Verificar que sea posible FILTRAR por Comuna</t>
  </si>
  <si>
    <t>Verificar que sea posible FILTRAR por Local</t>
  </si>
  <si>
    <t>Verificar que sea posible FILTRAR por Origen</t>
  </si>
  <si>
    <t>Verificar que sea posible FILTRAR por Destino</t>
  </si>
  <si>
    <t>Verificar que sea posible FILTRAR por RUT Transportista</t>
  </si>
  <si>
    <t>Verificar que sea posible FILTRAR por RUT Patente de Vehículo</t>
  </si>
  <si>
    <t>Verificar que sea posible FILTRAR por código</t>
  </si>
  <si>
    <t>Verificar que sea posible FILTRAR por Varios campos</t>
  </si>
  <si>
    <t>1. Seleccionar Mantenedor de Rutas.
2. Ingresar ó Seleccionar alguna valores en varios de los campos dispuestos para filtrado.
3. Seleccionar FILTRAR-</t>
  </si>
  <si>
    <r>
      <t xml:space="preserve">El BackOffice debe mostrar en la grilla Mis Rutas, rutas que cumplan con el criterio de filtrado establecido. Cada elemento debe mostrar las opciones de Editar o Visualizar (Detalle).
</t>
    </r>
    <r>
      <rPr>
        <sz val="11"/>
        <color rgb="FFFF0000"/>
        <rFont val="Calibri"/>
        <family val="2"/>
        <scheme val="minor"/>
      </rPr>
      <t xml:space="preserve">
La grilla debe poseer elementos de paginación? A partir de cuanto?</t>
    </r>
  </si>
  <si>
    <t>Verificar el comportamiento de la grilla dentro de mantenedor de rutas cuando no hay elementos que mostrar.</t>
  </si>
  <si>
    <t>1. Seleccionar Mantenedor de Rutas.
2. Ingresar ó Seleccionar algún valor en el campo  Región.
3. Seleccionar FILTRAR-</t>
  </si>
  <si>
    <t>1. Seleccionar Mantenedor de Rutas.
2. Ingresar ó Seleccionar algún valor en el campo  Circunscripción.
3. Seleccionar FILTRAR-</t>
  </si>
  <si>
    <t>1. Seleccionar Mantenedor de Rutas.
2. Ingresar ó Seleccionar algún valor en el campo  Comuna.
3. Seleccionar FILTRAR-</t>
  </si>
  <si>
    <t>1. Seleccionar Mantenedor de Rutas.
2. Ingresar ó Seleccionar algún valor en el campo  Local.
3. Seleccionar FILTRAR-</t>
  </si>
  <si>
    <t>1. Seleccionar Mantenedor de Rutas.
2. Ingresar ó Seleccionar algún valor en el campo  Origen.
3. Seleccionar FILTRAR-</t>
  </si>
  <si>
    <t>1. Seleccionar Mantenedor de Rutas.
2. Ingresar ó Seleccionar algún valor en el campo  Destino.
3. Seleccionar FILTRAR-</t>
  </si>
  <si>
    <t>1. Seleccionar Mantenedor de Rutas.
2. Ingresar ó Seleccionar algún valor en el campo  RUT Transportista.
3. Seleccionar FILTRAR-</t>
  </si>
  <si>
    <t>1. Seleccionar Mantenedor de Rutas.
2. Ingresar ó Seleccionar algún valor en el campo  RUT Patente de Vehículo.
3. Seleccionar FILTRAR-</t>
  </si>
  <si>
    <t>1. Seleccionar Mantenedor de Rutas.
2. Ingresar ó Seleccionar algún valor en el campo  código.
3. Seleccionar FILTRAR-</t>
  </si>
  <si>
    <t>1. Seleccionar Mantenedor de Rutas.
2. Ingresar caracteres inválidos (#,@,&amp;, etc…) en los campos a través de los cuales se filtrará.
3. Seleccionar FILTRAR-</t>
  </si>
  <si>
    <t>El BackOffice en los campos donde se puede ingresar texto no se debe de permitir el ingreso de caracteres no válidos (Cuales son?).</t>
  </si>
  <si>
    <t>Verificar que sólo se puedan ingresar caracteres inválidos al FILTRAR.</t>
  </si>
  <si>
    <t>Verificar que se limite el número de caracteres a ingresar en los campos a través de los cuales se puede FILTRAR.</t>
  </si>
  <si>
    <t>1. Seleccionar Mantenedor de Rutas.
2. Ingresar cadenas de caracteres más largas de las permitidas según el campo.
3. Seleccionar FILTRAR-</t>
  </si>
  <si>
    <t>El BackOffice debe evitar que se ingresen cadenas inválidas por exceso de longitud permitida.</t>
  </si>
  <si>
    <t>1. Seleccionar Mantenedor de Rutas.
2. Seleccionar Crear Nueva Ruta</t>
  </si>
  <si>
    <t>- BO en Crear Nueva Ruta</t>
  </si>
  <si>
    <t>1. Ingresar en el campo RUT caracteres no válidos en un RUT.</t>
  </si>
  <si>
    <r>
      <t xml:space="preserve">El BackOffice debe restringir el ingreso de caracteres no válidos </t>
    </r>
    <r>
      <rPr>
        <sz val="11"/>
        <color rgb="FFFF0000"/>
        <rFont val="Calibri"/>
        <family val="2"/>
        <scheme val="minor"/>
      </rPr>
      <t>(Caso digito verificador = K?)</t>
    </r>
  </si>
  <si>
    <t>1. Seleccionar Mantenedor de Rutas.
2. Ingresar RUT con mas números de lo permitido.</t>
  </si>
  <si>
    <t>El BackOffice debe evitar que se ingresen mas de 9 dígitos en el campo RUT de Transportista.</t>
  </si>
  <si>
    <t>Verificar que sea posible agregar la carga asociada a la ruta que se desea crear mediante la opción de scanner.</t>
  </si>
  <si>
    <t>Verificar que sea posible agregar la carga asociada a la ruta que se desea crear mediante la opción de ingreso manual.</t>
  </si>
  <si>
    <t>Verificar que no sea posible agregar códigos de carga inválidos a la ruta que se desea crear mediante la opción de ingreso manual.</t>
  </si>
  <si>
    <t>- BO en Crear Nueva Ruta
- Scanner no disponible.</t>
  </si>
  <si>
    <t>1. Ingresar RUT (Transportista).
2. Ingresar Patente.
3. Seleccionar Escanear Carga.
4. Escanear varios códigos de carga.</t>
  </si>
  <si>
    <r>
      <t xml:space="preserve">El BackOffice debe permitir mediante un scanner asignar cargas a la ruta a crear.
A medida que se van agregando cargas la grilla de detalle de carga debe ir actualizandose con los items escaneados.
La grilla debe ofrecer la funcionalidad de paginación </t>
    </r>
    <r>
      <rPr>
        <sz val="11"/>
        <color rgb="FFFF0000"/>
        <rFont val="Calibri"/>
        <family val="2"/>
        <scheme val="minor"/>
      </rPr>
      <t>(a partir de cuantos registros?)</t>
    </r>
  </si>
  <si>
    <t>1. Ingresar RUT (Transportista).
2. Ingresar Patente.
3. Seleccionar Escanear Carga.
4. Ingresar códigos de carga válidos.</t>
  </si>
  <si>
    <t>- BO en Crear Nueva Ruta
- Scanner no disponible.
- Códigos de carga válidos.</t>
  </si>
  <si>
    <t>- BO en Crear Nueva Ruta.
- Códigos de carga válidos.</t>
  </si>
  <si>
    <t>1. Ingresar RUT (Transportista).
2. Ingresar Patente.
3. Seleccionar Escanear Carga.
4. Ingresar códigos de carga inválidos.</t>
  </si>
  <si>
    <t>El BackOffice debe alertar MSG22 (El código ingresado en inválido).</t>
  </si>
  <si>
    <t>Verificar que se pueda eliminar códigos de carga de la ruta a crear.</t>
  </si>
  <si>
    <t>- BO en Crear Nueva Ruta
- Grilla de código de carga con varios en ella.</t>
  </si>
  <si>
    <t>El Backoffice debe de eliminar el código de carga seleccionado, la grilla se debe de ajustar considerando la paginación definida.</t>
  </si>
  <si>
    <t>1. Seleccionar X en la columna acción.
2. Repetir hasta eliminar el último registro de la grilla.</t>
  </si>
  <si>
    <t>Verificar que se pueda Limpiar la Carga registrada a la ruta a crear.</t>
  </si>
  <si>
    <t>1. Seleccionar LIMPIAR CARGA.</t>
  </si>
  <si>
    <t>El Backoffice debe de eliminar TODOS los registros de la grilla.</t>
  </si>
  <si>
    <t>Verificar que se seleccione Origen y Destinos válidos.</t>
  </si>
  <si>
    <t>El Backoffice debe permitir seleccionar valores válidos para Origen y Destino.</t>
  </si>
  <si>
    <t>1. Ingresar RUT (Transportista).
2. Ingresar Patente.
3. Ingresar códigos de carga válidos.
4. Seleccionar Origen de la lista desplegable.
5. Seleccionar Destino de la lista desplegable.</t>
  </si>
  <si>
    <t>Verificar que el botón ASIGNAR RUTA se habilita.</t>
  </si>
  <si>
    <t>Se habilita el botón ASIGNAR RUTA sólo después de que todos los campos obligatorios poseen información válida.</t>
  </si>
  <si>
    <t>- BO en Mantenedor de Rutas</t>
  </si>
  <si>
    <t>1. Seleccionar Crear Nueva Ruta.
2. Selecciona X</t>
  </si>
  <si>
    <t>El BackOffice debe cerrar la ventana para Añadir nueva Ruta y retornar a Mantenedor de rutas.</t>
  </si>
  <si>
    <t>Verificar que el botón Ingrese OS se habilita.</t>
  </si>
  <si>
    <t>Se habilita el botón Ingresar OS sólo después de que todos los campos obligatorios poseen información válida.</t>
  </si>
  <si>
    <t>- BO en Ingresar OS.</t>
  </si>
  <si>
    <t>1. Ingresar código de OS.</t>
  </si>
  <si>
    <t>Verificar que el ingreso de OS no permita ingresar caracteres inválidos.</t>
  </si>
  <si>
    <t>Verificar que el ingreso de OS no permita ingresar código de longitud mayor a la permitida.</t>
  </si>
  <si>
    <t>El Backoffice no debe permitir el ingreso de caracteres inválidos (@,&amp;,etc…).</t>
  </si>
  <si>
    <t>El Backoffice no debe permitir el ingreso de valores de longitud que exceda el máximo del campo que alojará este dato (Cuanto?).</t>
  </si>
  <si>
    <t>Verificar que se crea la Ruta especificada</t>
  </si>
  <si>
    <t>1. Ingresar RUT (Transportista).
2. Ingresar Patente.
3. Ingresar códigos de carga válidos.
4. Seleccionar Origen de la lista desplegable.
5. Seleccionar Destino de la lista desplegable.
6. Seleccionar Asignar Ruta</t>
  </si>
  <si>
    <t>El BackOffice cierra la ventana Añadir nueva ruta y se puede observar en la grilla Mantenedor de ruta la ruta generada.</t>
  </si>
  <si>
    <t>Verificar que el botón Edición Masiva se habilita sólo cuando mas de una Ruta es seleccionada.</t>
  </si>
  <si>
    <t>1. Seleccionar en la grilla 1 elemento.
2. Seleccionar un segundo elemento en la grilla.</t>
  </si>
  <si>
    <t>Se debe habilitar el botón Edición Masiva.</t>
  </si>
  <si>
    <t>Verificar que el BackOffice no permite Edición Masiva de rutas asignadas a diferentes transportista.</t>
  </si>
  <si>
    <t>1. Seleccionar en la grilla 1 elemento.
2. Seleccionar un segundo elemento en la grilla de diferente transportista.
3. Seleccionar EDICION MASIVA.</t>
  </si>
  <si>
    <t>El Backoffice debe alertar MSG26 (No es posible editar masivamente rutas de diferentes transportistas).</t>
  </si>
  <si>
    <t>Verificar que el BackOffice permite Edición Masiva de rutas asignadas a transportista.</t>
  </si>
  <si>
    <t>1. Seleccionar en la grilla 1 elemento.
2. Seleccionar un segundo elemento en la grilla del mismo transportista.
3. Seleccionar EDICION MASIVA.</t>
  </si>
  <si>
    <t>El Backoffice muestra un modal para reasignación de rutas del transportista.</t>
  </si>
  <si>
    <t>Verificar que el BackOffice no permite ingresar un nuevo transportista inválido en Edición Masiva de rutas.</t>
  </si>
  <si>
    <t>Verificar que el BackOffice no permite ingresar una nueva patente inválida en Edición Masiva de rutas.</t>
  </si>
  <si>
    <t>- BO en Edición Masiva.
- Rutas seleccionadas del mismo transportista.</t>
  </si>
  <si>
    <t>1. Ingresar un Nuevo Username INVALIDO.</t>
  </si>
  <si>
    <t>El Backoffice debe alertar MSG27 (Transportista no válido) y volver a mostrar el modal con el campo vacío.</t>
  </si>
  <si>
    <t>1. Ingresar una Nueva Patente INVALIDA.</t>
  </si>
  <si>
    <r>
      <t xml:space="preserve">El Backoffice debe alertar MSG28 (Patente Inválida) y volver a mostrar el modal con el campo vacío.
</t>
    </r>
    <r>
      <rPr>
        <sz val="11"/>
        <color rgb="FFFF0000"/>
        <rFont val="Calibri"/>
        <family val="2"/>
        <scheme val="minor"/>
      </rPr>
      <t>Las patentes válidas se registrarán en el sistema previamente? Habrá un mantenedor de este tipo de elementos?</t>
    </r>
  </si>
  <si>
    <t>1. Ingresar caracteres no válidos en el campo Nuevo Transportista (&amp;,@,/,etc…).</t>
  </si>
  <si>
    <t>1. Ingresar caracteres no válidos en el campo Nueva Patente (&amp;,@,/,etc…).</t>
  </si>
  <si>
    <r>
      <t>El Backoffice debe alertar MSG29 (Caracteres inválidos) y volver a mostrar el modal con el campo vacío. Ó El Backoffice debe bloquear el ingreso de caracteres inválidos (</t>
    </r>
    <r>
      <rPr>
        <sz val="11"/>
        <color rgb="FFFF0000"/>
        <rFont val="Calibri"/>
        <family val="2"/>
        <scheme val="minor"/>
      </rPr>
      <t>Definir cuales son!</t>
    </r>
    <r>
      <rPr>
        <sz val="11"/>
        <color theme="1"/>
        <rFont val="Calibri"/>
        <family val="2"/>
        <scheme val="minor"/>
      </rPr>
      <t>)</t>
    </r>
  </si>
  <si>
    <t>Verificar que el BackOffice no permita el ingreso de caracteres válidos en el campo Nuevo Transportista en Edición Masiva de rutas.</t>
  </si>
  <si>
    <t>Verificar que el BackOffice no permita el ingreso de caracteres válidos en el campo nueva patente en Edición Masiva de rutas.</t>
  </si>
  <si>
    <t>Verificar que el BackOffice no permita el ingreso de Nuevo Transportista de longitud mayor a la definida para el campo en Edición Masiva de rutas.</t>
  </si>
  <si>
    <t>Verificar que el BackOffice no permita el ingreso de Nueva Patente de longitud mayor a la definida para el campo en Edición Masiva de rutas.</t>
  </si>
  <si>
    <t>1. Ingresar cadenas de caracteres mas largas de lo permitido para el campo Nuevo Transportista.</t>
  </si>
  <si>
    <t>1. Ingresar cadenas de caracteres mas largas de lo permitido para el campo Nueva Patente.</t>
  </si>
  <si>
    <t>El BackOffice debe restringir el ingreso de caracteres a la longitud máxima permitida para el campo.</t>
  </si>
  <si>
    <t>Verificar que el BackOffice permite ejecutar Edición Masiva de rutas.</t>
  </si>
  <si>
    <t>1. Ingresar nuevo transportista válido.
2. Ingresar nueva patente válida.
3. Seleccionar Editar.</t>
  </si>
  <si>
    <t>El BackOffice debe de actualizar los registros seleccionados y mostrar esto en la grilla en el Mantenedor de rutas.</t>
  </si>
  <si>
    <t>- BackOffice en Inicio de Sesión</t>
  </si>
  <si>
    <t>En el paso 2 la BackOffice debe direccionar a la pantalla de inicio de sesión.</t>
  </si>
  <si>
    <t>En el paso 2 la BackOffice debe notificar MSG07 (contraseña cambiada exitosamente) y la indica por pantalla brindando sólo la opción de Cambiar Contraseña.
En el paso 3 la BackOffice debe direccionar a la pantalla de Inicio de Sesión.</t>
  </si>
  <si>
    <t>En el paso 2 la BackOffice debe notificar MSG07 (contraseña cambiada exitosamente) y la indica por pantalla brindando sólo la opción de Cambiar Contraseña.
En el paso 4 la BackOffice debe validar que la nueva contraseña cumpla con las especificaciones de seguridad (Cuales son?) indicándole al usuario las mismas.
En el paso 5 la BackOffice debe indicar MSG07 (contraseña cambiada exitosamente) y direccionar a la pantalla de inicio de sesión.</t>
  </si>
  <si>
    <t>- BackOffice en Inicio de Sesión.
- Contraseña por defecto.</t>
  </si>
  <si>
    <t>En el paso 2 la BackOffice informa MSG13 (Contraseña por defecto restablecida).
En el paso 3 la BackOffice debe mantenerse hasta tanto los 3 campos posean datos válidos o se presione Cancelar en cuyo caso direcciona a Inicio de Sesión.</t>
  </si>
  <si>
    <t>Verificar Look and Feel (L&amp;F) página Mantenedor de Aplicaciones</t>
  </si>
  <si>
    <t>1. Seleccionar opción Mantenedor Aplicación</t>
  </si>
  <si>
    <t>Verificar que el BackOffice permite listar las aplicaciones definidas en el sistema</t>
  </si>
  <si>
    <t>1. Seleccionar opción Mantenedor Aplicación.
2. Seleccionar Editar
3. Modificar el Nombre.
4. Seleccionar aceptar.</t>
  </si>
  <si>
    <t>Verificar que el BackOffice permite editar el nombre de las aplicaciones definidas en el sistema</t>
  </si>
  <si>
    <t>El backoffice debe alertar MSG29 (Caracteres inválidos) y mostrar nuevamente el modal para edición.</t>
  </si>
  <si>
    <r>
      <t xml:space="preserve">El backoffice debe actualizar el nombre de la aplicación en la grilla </t>
    </r>
    <r>
      <rPr>
        <sz val="11"/>
        <color rgb="FFFF0000"/>
        <rFont val="Calibri"/>
        <family val="2"/>
        <scheme val="minor"/>
      </rPr>
      <t>y en la barra de aplicaciones?.</t>
    </r>
  </si>
  <si>
    <t>Verificar que el BackOffice no permite ingresar caracteres inválidos en la edición del nombre de la aplicación.</t>
  </si>
  <si>
    <t>Verificar que el BackOffice no permite ingresar caracteres inválidos en la edición de la descripción de la aplicación.</t>
  </si>
  <si>
    <t>Verificar que el BackOffice permite editar la descripción de las aplicaciones definidas en el sistema</t>
  </si>
  <si>
    <t>1. Seleccionar opción Mantenedor Aplicación.
2. Seleccionar Editar
3. Modificar la descripción.
4. Seleccionar aceptar.</t>
  </si>
  <si>
    <t>1. Seleccionar opción Mantenedor Aplicación.
2. Seleccionar Editar
3. Modificar la descripción ingresando caracteres no válidos (&amp;, %, $, #, null, etc).
4. Seleccionar aceptar.</t>
  </si>
  <si>
    <t>1. Seleccionar opción Mantenedor Aplicación.
2. Seleccionar Editar
3. Modificar el Nombre ingresando caracteres no válidos (&amp;, %, $, #, null, etc).
4. Seleccionar aceptar.</t>
  </si>
  <si>
    <t>1. Seleccionar opción Mantenedor Perfiles</t>
  </si>
  <si>
    <t>1. Seleccionar opción Mantenedor Perfiles.
2. Seleccionar Editar
3. Modificar el Nombre ingresando caracteres no válidos (&amp;, %, $, #, null, etc).
4. Seleccionar aceptar.</t>
  </si>
  <si>
    <t>1. Seleccionar opción Mantenedor Perfiles.
2. Seleccionar Editar
3. Modificar el Nombre.
4. Seleccionar aceptar.</t>
  </si>
  <si>
    <r>
      <t>El backoffice debe actualizar el nombre del perfíl en la grilla</t>
    </r>
    <r>
      <rPr>
        <sz val="11"/>
        <color rgb="FFFF0000"/>
        <rFont val="Calibri"/>
        <family val="2"/>
        <scheme val="minor"/>
      </rPr>
      <t>.</t>
    </r>
  </si>
  <si>
    <t>Verificar que el BackOffice no permite ingresar caracteres inválidos en la edición del nombre del perfil.</t>
  </si>
  <si>
    <t>Verificar que el BackOffice no permite ingresar caracteres inválidos en la edición de la descripción del perfíl.</t>
  </si>
  <si>
    <t>Verificar que el BackOffice permite editar el nombre de los perfiles definidos en el sistema.</t>
  </si>
  <si>
    <t>1. Seleccionar opción Mantenedor Perfiles.
2. Seleccionar Editar
3. Modificar la descripción ingresando caracteres no válidos (&amp;, %, $, #, null, etc).
4. Seleccionar aceptar.</t>
  </si>
  <si>
    <t>Verificar que el BackOffice permite ajustar las aplicaciones asociadas a los perfiles definidos en el sistema</t>
  </si>
  <si>
    <t>1. Seleccionar opción Mantenedor Perfiles.
2. Seleccionar Editar
3. Modificar la descripción.
4. Seleccionar aceptar.</t>
  </si>
  <si>
    <r>
      <t>El backoffice debe actualizar la descripción del perfíl en la grilla</t>
    </r>
    <r>
      <rPr>
        <sz val="11"/>
        <color rgb="FFFF0000"/>
        <rFont val="Calibri"/>
        <family val="2"/>
        <scheme val="minor"/>
      </rPr>
      <t>.</t>
    </r>
  </si>
  <si>
    <t>1. Seleccionar opción Mantenedor Perfiles.
2. Seleccionar Editar
3. Modificar la asignación de Aplicaciones al perfíl.
4. Seleccionar aceptar.</t>
  </si>
  <si>
    <r>
      <t>El backoffice debe actualizar las aplicaciones asignadas al perfíl en la grilla</t>
    </r>
    <r>
      <rPr>
        <sz val="11"/>
        <color rgb="FFFF0000"/>
        <rFont val="Calibri"/>
        <family val="2"/>
        <scheme val="minor"/>
      </rPr>
      <t>.</t>
    </r>
  </si>
  <si>
    <t>Verificar que el BackOffice no permita generar un perfíl SIN aplicaciones asociadas.</t>
  </si>
  <si>
    <t>Verificar que el BackOffice permite listar los perfiles definidos en el sistema.</t>
  </si>
  <si>
    <t>Verificar que el BackOffice permite editar la descripción de los perfiles definidos en el sistema.</t>
  </si>
  <si>
    <t>1. Seleccionar opción Mantenedor Perfiles.
2. Seleccionar Editar
3. Desmarcar TODAS las Aplicaciones asignadas al perfíl.
4. Seleccionar aceptar.</t>
  </si>
  <si>
    <t>El backoffice debe alertar MSG30 (El Perfil DEBE tener al menos una aplicación asignada) y mostrar nuevamente el modal para edición.</t>
  </si>
  <si>
    <t>1. Seleccionar Mantenedor de Usuarios.</t>
  </si>
  <si>
    <t>Verificar que el BackOffice permite listar los usuarios registrados en el sistema.</t>
  </si>
  <si>
    <t>Verificar que el BackOffice permite filtrar el contenido de la grilla por Nombre y/o apellido del usuario.</t>
  </si>
  <si>
    <r>
      <t xml:space="preserve">El backoffice debe mostrar una grilla con los aplicaciones disponibles indicando su nombre, descripción y los botones para editar y mostrar detalle.
</t>
    </r>
    <r>
      <rPr>
        <sz val="11"/>
        <color rgb="FFFF0000"/>
        <rFont val="Calibri"/>
        <family val="2"/>
        <scheme val="minor"/>
      </rPr>
      <t>La grilla debe permitir ordenar? Paginación?</t>
    </r>
  </si>
  <si>
    <r>
      <t xml:space="preserve">El backoffice debe mostrar una grilla con los perfiles disponibles indicando su nombre, descripción, aplicaciones a las que el perfíl tendrá acceso y botones para editar y mostrar detalle.
Deben de mostrarse al menos 5 Perfiles (AdmBackOffice, Operador BackOffice, Transportista, OpCChLV, Transportista Final).
</t>
    </r>
    <r>
      <rPr>
        <sz val="11"/>
        <color rgb="FFFF0000"/>
        <rFont val="Calibri"/>
        <family val="2"/>
        <scheme val="minor"/>
      </rPr>
      <t>La grilla debe permitir ordenar? Paginación?</t>
    </r>
  </si>
  <si>
    <r>
      <t xml:space="preserve">El BackOffice debe mostrar los campos a través de los cuales se puede filtrar (Nombre y Apellido, Vehículo ó Local, Perfil Asociado y Estado), una grilla con la información de los usuarios (Nombre, </t>
    </r>
    <r>
      <rPr>
        <b/>
        <sz val="11"/>
        <color rgb="FFFF0000"/>
        <rFont val="Calibri"/>
        <family val="2"/>
        <scheme val="minor"/>
      </rPr>
      <t>Username</t>
    </r>
    <r>
      <rPr>
        <sz val="11"/>
        <color theme="1"/>
        <rFont val="Calibri"/>
        <family val="2"/>
        <scheme val="minor"/>
      </rPr>
      <t xml:space="preserve">, RUT, Lugar asociado, Patente, Estado) y los botones Editar y Detalle.
</t>
    </r>
    <r>
      <rPr>
        <sz val="11"/>
        <color rgb="FFFF0000"/>
        <rFont val="Calibri"/>
        <family val="2"/>
        <scheme val="minor"/>
      </rPr>
      <t>La grilla debe permitir ordenar? Paginación?</t>
    </r>
  </si>
  <si>
    <t>Verificar Look and Feel (L&amp;F) página Mantenedor de Perfiles</t>
  </si>
  <si>
    <t>- BackOffice en Panel principal</t>
  </si>
  <si>
    <t>1. Seleccionar opción Mantenedor Perfiles
2. Inspeccionar elementos.</t>
  </si>
  <si>
    <t>1. Seleccionar Mantenedor de Usuarios.
2. Inspeccionar elementos.</t>
  </si>
  <si>
    <t>1. Seleccionar Mantenedor de Usuarios.
2. Ingresar caracteres para filtrar por el campo indicado.
3. Seleccionar Filtrar.</t>
  </si>
  <si>
    <t>El BackOffice debe actualizar la grilla con los registros que cumplen con el criterio de filtrado especificado.</t>
  </si>
  <si>
    <t>Verificar que el BackOffice permite filtrar el contenido de la grilla por Vehículo ó Local.</t>
  </si>
  <si>
    <t>Verificar que el BackOffice permite filtrar el contenido de la grilla por Perfil Asociado.</t>
  </si>
  <si>
    <t>Verificar que el BackOffice permite filtrar el contenido de la grilla por estado del usuario.</t>
  </si>
  <si>
    <t>Verificar que el BackOffice permite filtrar por alguna combinación de los campos: Nombre y Apellido, Vehículo ó Local, Perfil Asociado y Estado.</t>
  </si>
  <si>
    <t>1. Seleccionar Mantenedor de Usuarios.
2. Ingresar valores en varios de los campos para filtrar.
3. Seleccionar Filtrar.</t>
  </si>
  <si>
    <t>- Backoffice en Mantenedor de Usuarios</t>
  </si>
  <si>
    <r>
      <t xml:space="preserve">El Backoffice debe desplegar el modal para Añadir nuevo usuario el cual debe contener 2 partes:
Parte 1: Campos necesarios para la creación del nuevo usuario (Nombre, RUT, </t>
    </r>
    <r>
      <rPr>
        <b/>
        <sz val="11"/>
        <color rgb="FFFF0000"/>
        <rFont val="Calibri"/>
        <family val="2"/>
        <scheme val="minor"/>
      </rPr>
      <t>Username</t>
    </r>
    <r>
      <rPr>
        <sz val="11"/>
        <color theme="1"/>
        <rFont val="Calibri"/>
        <family val="2"/>
        <scheme val="minor"/>
      </rPr>
      <t>, Contraseña y campo de estado).
Parte 2: Asociación de perfil.
Y los botones asociados a Añadir y Cancelar.</t>
    </r>
  </si>
  <si>
    <t>Verificar Look and Feel (L&amp;F) página Mantenedor de Usuarios.</t>
  </si>
  <si>
    <t>1. Seleccionar Crear Usuario.</t>
  </si>
  <si>
    <t>Verificar que el BackOffice permite buscar un elemento dentro de la grilla Mis Usuaarios.</t>
  </si>
  <si>
    <t>1. Ingresar algún valor en el campo destinado para Buscar.
3. Presionar Enter.</t>
  </si>
  <si>
    <t>El BackOffice debe actualizar la grilla con los registros que cumplen con el criterio de búsqueda especificado.</t>
  </si>
  <si>
    <t>Verificar que el Backoffice despliega el modal para Añadir nuevo usuario (Sección Datos de Usuario).</t>
  </si>
  <si>
    <t>Verificar que el Backoffice despliega el modal para Añadir nuevo usuario (Sección Asignar Perfil).</t>
  </si>
  <si>
    <t>1. Seleccionar Crear Usuario.
2. Seleccionar Asociar Perfil.</t>
  </si>
  <si>
    <t>1. Seleccionar Crear Usuario.
2. Seleccionar Cancelar.</t>
  </si>
  <si>
    <t>Verificar que el Backoffice permite Cancelar la acción Crear Usuario desde la sección Asociar Perfíl.</t>
  </si>
  <si>
    <t>1. Seleccionar Crear Usuario.
2. Seleccionar Asociar Perfil.
3. Seleccionar Cancelar.</t>
  </si>
  <si>
    <t>Verificar Look and Feel (L&amp;F) modal Añadir Nuevo Usuario sección Datos de Usuario.</t>
  </si>
  <si>
    <t>Verificar Look and Feel (L&amp;F) modal Añadir Nuevo Usuario sección Asociar Perfil.</t>
  </si>
  <si>
    <t>1. Seleccionar Crear Usuario.
2. Inspeccionar elementos.</t>
  </si>
  <si>
    <t>1. Seleccionar Crear Usuario.
2. Seleccionar Asociar Perfil.
3. Inspeccionar elementos.</t>
  </si>
  <si>
    <t>Verifiar que el BackOffice valida el ingreso de datos no válidos en sección Datos de usuario campo Nombre.</t>
  </si>
  <si>
    <t>El backoffice debe alertar MSG29 (Caracteres inválidos) y resaltar el campo.</t>
  </si>
  <si>
    <t>1. Seleccionar Crear Usuario.
2. Ingresar en el campo a probar datos inválidos (null, con caracteres #$%&amp;/(, números,etc…)
3. Completar los otros campos.
4. Seleccionar Añadir.</t>
  </si>
  <si>
    <r>
      <t xml:space="preserve">Verifiar que el BackOffice valida el ingreso de datos no válidos en sección Datos de usuario campo </t>
    </r>
    <r>
      <rPr>
        <b/>
        <sz val="11"/>
        <color rgb="FFFF0000"/>
        <rFont val="Calibri"/>
        <family val="2"/>
        <scheme val="minor"/>
      </rPr>
      <t>UserName.</t>
    </r>
  </si>
  <si>
    <t>Verifiar que el BackOffice valida el ingreso de datos no válidos en sección Datos de usuario campo RUT.</t>
  </si>
  <si>
    <t>Verifiar que el BackOffice valida el ingreso de datos no válidos en sección Datos de usuario campo Contraseña.</t>
  </si>
  <si>
    <r>
      <t xml:space="preserve">El backoffice debe alertar MSG29 (Caracteres inválidos) y resaltar el campo.
</t>
    </r>
    <r>
      <rPr>
        <sz val="11"/>
        <color rgb="FFFF0000"/>
        <rFont val="Calibri"/>
        <family val="2"/>
        <scheme val="minor"/>
      </rPr>
      <t>Cuales son los criterios para la contraseña?</t>
    </r>
  </si>
  <si>
    <t>Verifiar que el BackOffice alerta sobre la creación de un usuario sin haberle asociado perfil desde la sección Datos de Usuario.</t>
  </si>
  <si>
    <t>Verifiar que el BackOffice alerta sobre la creación de un usuario sin haberle asociado perfil desde la sección Asociar Perfil.</t>
  </si>
  <si>
    <t>1. Seleccionar Crear Usuario.
2. Ingresar Nombre, RUT, Username y Contraseña válidos, Habilitar al usuario.
4. Seleccionar Asociar Perfil.
5. Seleccionar Añadir.</t>
  </si>
  <si>
    <t>1. Seleccionar Crear Usuario.
2. Ingresar Nombre, RUT, Username y Contraseña válidos, Habilitar al usuario.
4. Seleccionar Añadir.</t>
  </si>
  <si>
    <t>Verifiar que el BackOffice crea al usuario.</t>
  </si>
  <si>
    <r>
      <t>Al seleccionar el perfil en el modal se deben reflejar las funcionalidades a las que este perfil tiene acceso.
El backoffice debe alertar MSG34 (El usuario ha sido creado).</t>
    </r>
    <r>
      <rPr>
        <sz val="11"/>
        <color rgb="FFFF0000"/>
        <rFont val="Calibri"/>
        <family val="2"/>
        <scheme val="minor"/>
      </rPr>
      <t xml:space="preserve">
</t>
    </r>
    <r>
      <rPr>
        <sz val="11"/>
        <rFont val="Calibri"/>
        <family val="2"/>
        <scheme val="minor"/>
      </rPr>
      <t xml:space="preserve">
La grilla de usuarios se debe de actualizar con el nuevo usuario creado.</t>
    </r>
  </si>
  <si>
    <r>
      <t xml:space="preserve">El backoffice debe alertar MSG33 (No ha asignado perfil al usuario) </t>
    </r>
    <r>
      <rPr>
        <sz val="11"/>
        <color rgb="FFFF0000"/>
        <rFont val="Calibri"/>
        <family val="2"/>
        <scheme val="minor"/>
      </rPr>
      <t xml:space="preserve">solicitar confirmación?
</t>
    </r>
    <r>
      <rPr>
        <sz val="11"/>
        <rFont val="Calibri"/>
        <family val="2"/>
        <scheme val="minor"/>
      </rPr>
      <t xml:space="preserve">
La grilla de usuarios se debe de actualizar con el nuevo usuario creado.</t>
    </r>
  </si>
  <si>
    <t>Verificar que el BackOffice permite editar los campos de un usuario.</t>
  </si>
  <si>
    <t>Verificar que el BackOffice permite mostrar los campos de un usuario.</t>
  </si>
  <si>
    <t>1. seleccionar editar en alguna fila(usuario) de la grilla.</t>
  </si>
  <si>
    <t>1. seleccionar detalle en alguna fila(usuario) de la grilla.</t>
  </si>
  <si>
    <t>El Backoffice debe mostrar un modal similar al de creación que permita modificar los datos del usuario seleccionado.</t>
  </si>
  <si>
    <t>El Backoffice debe mostrar un modal de sólo lectura con los datos del usuario seleccionado.</t>
  </si>
  <si>
    <t>Verificar Look and Feel (L&amp;F) página Crear Nueva Ruta</t>
  </si>
  <si>
    <t>Verificar que el Backoffice permite regresar a la página Mantenedor de rutas desde Crear Nueva Ruta</t>
  </si>
  <si>
    <t>Verificar que el campo RUT de Transportista sólo permite ingreso de caracteres inválidos en la página Crear Nueva Ruta.</t>
  </si>
  <si>
    <t>Verificar que el campo RUT de Transportista limite el número de caracteres a ingresar en la página Crear Nueva Ruta.</t>
  </si>
  <si>
    <t>CCH_LV</t>
  </si>
  <si>
    <t>Verificar Look and Feel (L&amp;F) de Agrupar Bolsas</t>
  </si>
  <si>
    <t>- APP en Panel Principal.</t>
  </si>
  <si>
    <t>1. Seleccionar Iniciar Dia.
2. Seleccionar Agrupar Bolsas.</t>
  </si>
  <si>
    <t>Verificar que la APP alerta que no se tienen Bolsas cargadas y que es necesario sincronizar.</t>
  </si>
  <si>
    <t>- APP en Panel Principal.
- SIN Internet.
- Sin Bolsas cargadas localmente.</t>
  </si>
  <si>
    <r>
      <t>En el paso 1 la APP debe de mostrar los botones Mis Recepciones, Agrupar Bolsas (</t>
    </r>
    <r>
      <rPr>
        <sz val="11"/>
        <color rgb="FFFF0000"/>
        <rFont val="Calibri"/>
        <family val="2"/>
        <scheme val="minor"/>
      </rPr>
      <t>Deshabilitado!</t>
    </r>
    <r>
      <rPr>
        <sz val="11"/>
        <color theme="1"/>
        <rFont val="Calibri"/>
        <family val="2"/>
        <scheme val="minor"/>
      </rPr>
      <t>)y Cerrar Dia (</t>
    </r>
    <r>
      <rPr>
        <sz val="11"/>
        <color rgb="FFFF0000"/>
        <rFont val="Calibri"/>
        <family val="2"/>
        <scheme val="minor"/>
      </rPr>
      <t>Deshabilitado?</t>
    </r>
    <r>
      <rPr>
        <sz val="11"/>
        <color theme="1"/>
        <rFont val="Calibri"/>
        <family val="2"/>
        <scheme val="minor"/>
      </rPr>
      <t>).
En el paso 2 la APP debe alertar MSG25 (No tiene Bolsas asignadas), MSG11 (no es posible sincronizar) y direccionar al panel principal.</t>
    </r>
  </si>
  <si>
    <t>Verificar que la APP alerta que no se tienen Bolsas cargadas.</t>
  </si>
  <si>
    <t>- APP en Panel Principal.
- CON Internet.
- Sin Bolsas cargadas localmente.</t>
  </si>
  <si>
    <r>
      <t>En el paso 1 la APP debe de mostrar los botones Mis Recepciones, Agrupar Bolsas (</t>
    </r>
    <r>
      <rPr>
        <sz val="11"/>
        <color rgb="FFFF0000"/>
        <rFont val="Calibri"/>
        <family val="2"/>
        <scheme val="minor"/>
      </rPr>
      <t>Deshabilitado!</t>
    </r>
    <r>
      <rPr>
        <sz val="11"/>
        <color theme="1"/>
        <rFont val="Calibri"/>
        <family val="2"/>
        <scheme val="minor"/>
      </rPr>
      <t>)y Cerrar Dia (</t>
    </r>
    <r>
      <rPr>
        <sz val="11"/>
        <color rgb="FFFF0000"/>
        <rFont val="Calibri"/>
        <family val="2"/>
        <scheme val="minor"/>
      </rPr>
      <t>Deshabilitado?</t>
    </r>
    <r>
      <rPr>
        <sz val="11"/>
        <color theme="1"/>
        <rFont val="Calibri"/>
        <family val="2"/>
        <scheme val="minor"/>
      </rPr>
      <t>).
En el paso 2 la APP debe alertar MSG25 (No tiene Bolsas asignadas) y direccionar al panel principal.</t>
    </r>
  </si>
  <si>
    <t>Verificar que la APP muestra  el detalle de las Bolsas asignadas a Iniciar.</t>
  </si>
  <si>
    <t>- APP en Mis Bolsas</t>
  </si>
  <si>
    <r>
      <t xml:space="preserve">1. Seleccionar alguna Bolsa a </t>
    </r>
    <r>
      <rPr>
        <b/>
        <sz val="11"/>
        <color theme="1"/>
        <rFont val="Calibri"/>
        <family val="2"/>
        <scheme val="minor"/>
      </rPr>
      <t>Iniciar</t>
    </r>
    <r>
      <rPr>
        <sz val="11"/>
        <color theme="1"/>
        <rFont val="Calibri"/>
        <family val="2"/>
        <scheme val="minor"/>
      </rPr>
      <t>.</t>
    </r>
  </si>
  <si>
    <r>
      <t>La APP debe mostrar los formularios asociados a la bolsa seleccionada (Barra de progreso en Cero, Botones Cargar Guía deshabiitado, Comentario deshabiitado</t>
    </r>
    <r>
      <rPr>
        <sz val="11"/>
        <color theme="1"/>
        <rFont val="Calibri"/>
        <family val="2"/>
        <scheme val="minor"/>
      </rPr>
      <t>).</t>
    </r>
  </si>
  <si>
    <t>Verificar que la APP retorna de Trackeo de Formularios (Detalle de bolsa a Iniciar) a Mis Bolsas.</t>
  </si>
  <si>
    <t>- APP en Trakeo de Formularios.</t>
  </si>
  <si>
    <t>1. Seleccionar Volver a mis Bolsas.</t>
  </si>
  <si>
    <r>
      <t>La APP debe mostrar Mis Bolsas con la lista de Bolsas indicando el estado de las mis</t>
    </r>
    <r>
      <rPr>
        <sz val="11"/>
        <rFont val="Calibri"/>
        <family val="2"/>
        <scheme val="minor"/>
      </rPr>
      <t>mas (Iniciar, En Curso ó Realizado) al igual que el botón Agrupar Bolsas</t>
    </r>
    <r>
      <rPr>
        <sz val="11"/>
        <color theme="1"/>
        <rFont val="Calibri"/>
        <family val="2"/>
        <scheme val="minor"/>
      </rPr>
      <t xml:space="preserve"> habilitado.</t>
    </r>
  </si>
  <si>
    <t>Verificar que la APP muestra  el detalle de las Bolsas Asignadas En Curso.</t>
  </si>
  <si>
    <r>
      <t xml:space="preserve">1. Seleccionar alguna Bolsa </t>
    </r>
    <r>
      <rPr>
        <b/>
        <sz val="11"/>
        <rFont val="Calibri"/>
        <family val="2"/>
        <scheme val="minor"/>
      </rPr>
      <t>En Curso</t>
    </r>
    <r>
      <rPr>
        <sz val="11"/>
        <rFont val="Calibri"/>
        <family val="2"/>
        <scheme val="minor"/>
      </rPr>
      <t>?.</t>
    </r>
  </si>
  <si>
    <t>La APP debe mostrar los formularios asociados a la bolsa seleccionada (Barra de progreso con el avance, Botones Cargar Guía deshabiitado, Comentario deshabiitado).</t>
  </si>
  <si>
    <t>Verificar que la APP retorna de Trackeo de Formularios (Detalle de bolsa En Curso) a Mis Bolsas.</t>
  </si>
  <si>
    <t>La APP debe mostrar Mis Bolsas con la lista de Bolsas indicando el estado de las mismas (Iniciar, En Curso ó Realizado) al igual que el botón Agrupar Bolsas habilitado.</t>
  </si>
  <si>
    <t>Verificar que la APP muestra  el detalle de las Bolsas Asignadas Realizada.</t>
  </si>
  <si>
    <t>- APP en Mis Bolsas.</t>
  </si>
  <si>
    <r>
      <t xml:space="preserve">1. Seleccionar alguna Bosas </t>
    </r>
    <r>
      <rPr>
        <b/>
        <sz val="11"/>
        <color theme="1"/>
        <rFont val="Calibri"/>
        <family val="2"/>
        <scheme val="minor"/>
      </rPr>
      <t>Realizada</t>
    </r>
    <r>
      <rPr>
        <sz val="11"/>
        <color theme="1"/>
        <rFont val="Calibri"/>
        <family val="2"/>
        <scheme val="minor"/>
      </rPr>
      <t>.</t>
    </r>
  </si>
  <si>
    <t>Verificar que la APP retorna de Trackeo de Formularios (Detalle de bolsa Realizada) a Mis Bolsas.</t>
  </si>
  <si>
    <t>Verificar que la APP permite realizar el trackeo de los formularios mediante la opción escanear código.</t>
  </si>
  <si>
    <t>1. Seleccionar escanear código y escanear varios códigos.</t>
  </si>
  <si>
    <r>
      <t xml:space="preserve">La APP debe mostrar el cambio de estado de los formularios que se van escaneando y actualizar la Barra de progreso.
</t>
    </r>
    <r>
      <rPr>
        <sz val="11"/>
        <color rgb="FFFF0000"/>
        <rFont val="Calibri"/>
        <family val="2"/>
        <scheme val="minor"/>
      </rPr>
      <t>Cambia el orden en el listado en el proceso?
En qué momento los botones Cargar Guía , Comentario y Cuadrar se deben de activar? Con el escaneo #1 o sólo cuando se complete?</t>
    </r>
  </si>
  <si>
    <t>Verificar que la APP permite retornar de la ventana de escaneo a Trackeo de formularios.</t>
  </si>
  <si>
    <t>1. Seleccionar escanear código.
2. Cancelar el escaneo.</t>
  </si>
  <si>
    <t>La APP debe direccionar a Trakeo de formularios sin reflejar cambios en la lista de códigos o barra de progreso.</t>
  </si>
  <si>
    <t>Verificar que la APP permite realizar el trackeo de los formularios mediante la opción de ingreso manual de código.</t>
  </si>
  <si>
    <t>1. Seleccionar Escanear Código.
2. Seleccionar? Ingresar Manualmente.
3. Ingresar código VALIDO y presionar Ingresar.</t>
  </si>
  <si>
    <t>Verificar que la APP permite Trackear los formularios mediante el ingreso manual de códigos con caracteres inválidos.</t>
  </si>
  <si>
    <t>- APP en Trakeo de Formularios.
- Simular códigos no escaneables.</t>
  </si>
  <si>
    <t>1. Seleccionar Escanear Código.
2. Seleccionar? Ingresar Manualmente.
3. Ingresar el código INVALIDO y presionar Ingresar.</t>
  </si>
  <si>
    <t>VALIDAR QUE LAS ETIQUETAS MUESTREN LOS DIGITOS!
Validar que sólo los caracteres (Números/letras) permitidos puedan ser ingresados respetando longitudes máxima y mínima.
La APP debe alertar MSG22 (El código ingresado en inválido) y solicitar el mismo sea ingresado nuevamente.</t>
  </si>
  <si>
    <t>Verificar que el proceso de cuadratura puede ser cancelado desde el modal de descuadratura.</t>
  </si>
  <si>
    <t>- APP en Trakeo de Formularios.
- Formularios ya ingresados.
- Faltan códigos para completar la Bolsa.</t>
  </si>
  <si>
    <r>
      <t xml:space="preserve">1. Presionar Cuadrar.
2. </t>
    </r>
    <r>
      <rPr>
        <sz val="11"/>
        <color rgb="FFFF0000"/>
        <rFont val="Calibri"/>
        <family val="2"/>
        <scheme val="minor"/>
      </rPr>
      <t>Cancelar el proceso de cuadratura.</t>
    </r>
  </si>
  <si>
    <t>La APP debe alertar MSG16 (Trackeo no cuadra) y pedir confirmación.
Al cancelar el proceso la APP debe direccionar a la página de trackeo de Formularios.</t>
  </si>
  <si>
    <t>Verificar que el proceso de cuadratura puede ser cancelado luego de confirmado al solicitar comentario.</t>
  </si>
  <si>
    <t>- APP en Trakeo de Formularios.
- Formularios ya ingresadas.
- Faltan códigos para completar el trackeo.</t>
  </si>
  <si>
    <t>1. Presionar Cuadrar.
2. Confirmar cierre de cuadratura
3. Seleccionar Cancelar en Comentario de Descuadre.</t>
  </si>
  <si>
    <r>
      <t xml:space="preserve">La APP debe alertar MSG16 (Trackeo no cuadra), solicitar confirmación de intención de cierre de cuadratura y habilitar campo para ingreso de comentario.
En el paso 3 a donde direccionará la APP </t>
    </r>
    <r>
      <rPr>
        <sz val="11"/>
        <color rgb="FFFF0000"/>
        <rFont val="Calibri"/>
        <family val="2"/>
        <scheme val="minor"/>
      </rPr>
      <t>a Modal Trackeo Descuadrado ó Trackeo de Formularios?</t>
    </r>
  </si>
  <si>
    <t>Verificar que se permita sólo el ingreso de caracteres válidos en Comentario de Descuadre.</t>
  </si>
  <si>
    <t>1. Presionar Cuadrar.
2. Confirmar cierre de cuadratura
3. Seleccionar Ingresar con campo Comentario de Descuadre vacío y/o caracteres no permitidos.</t>
  </si>
  <si>
    <r>
      <t>La APP debe alertar MSG16 (Trackeo no cuadra), solicitar confirmación de cierre de cuadratura y habilitar campo para ingreso de comentario.
Validar que sólo se permitan ingresar caracteres válidos (</t>
    </r>
    <r>
      <rPr>
        <sz val="11"/>
        <color rgb="FFFF0000"/>
        <rFont val="Calibri"/>
        <family val="2"/>
        <scheme val="minor"/>
      </rPr>
      <t>Habrá restricción? Mínimo/Máximo de caracteres?</t>
    </r>
    <r>
      <rPr>
        <sz val="11"/>
        <color theme="1"/>
        <rFont val="Calibri"/>
        <family val="2"/>
        <scheme val="minor"/>
      </rPr>
      <t>) en el campo Comentario de Descuadre.</t>
    </r>
  </si>
  <si>
    <t>Verificar que el proceso de cuadratura puede ser cancelado al solicitar Código de Descuadratura</t>
  </si>
  <si>
    <t>1. Presionar Cuadrar.
2. Confirmar cierre de cuadratura
3. Seleccionar Ingresar con comentario válido.
4. Seleccionar Cancelar en Código de Descuadre.</t>
  </si>
  <si>
    <r>
      <t xml:space="preserve">La APP debe alertar MSG16 (Trackeo no cuadra), solicitar confirmación de intención de cierre de cuadratura y habilitar campo para ingreso de comentario.
En el paso 4 a donde direccionará la APP </t>
    </r>
    <r>
      <rPr>
        <sz val="11"/>
        <color rgb="FFFF0000"/>
        <rFont val="Calibri"/>
        <family val="2"/>
        <scheme val="minor"/>
      </rPr>
      <t>a Modal Trackeo Descuadrado ó Trackeo de Formularios?</t>
    </r>
  </si>
  <si>
    <t>Verificar que se permita sólo el ingreso de caracteres válidos en Código de Descuadratura.</t>
  </si>
  <si>
    <t>1. Presionar Cuadrar.
2. Confirmar cierre de cuadratura.
3. Seleccionar Ingresar con comentario válido.
4. Seleccionar Ingresar con Código de Descuadratura vacio y/o caracteres no válidos.</t>
  </si>
  <si>
    <r>
      <t xml:space="preserve">La APP debe alertar MSG16 (Trackeo no cuadra), solicitar confirmación de cierre de cuadratura, solicitar comentario de descuadre y solicitar código de descuadratura.
Validar que sólo se permitan ingresar caracteres válidos en el campo código de autorización de descuadratura. </t>
    </r>
    <r>
      <rPr>
        <sz val="11"/>
        <color rgb="FFFF0000"/>
        <rFont val="Calibri"/>
        <family val="2"/>
        <scheme val="minor"/>
      </rPr>
      <t>Este código que estructura, largo y caracteres debe contener?</t>
    </r>
  </si>
  <si>
    <t>Verificar que la APP no permite ingresar un Código de Descuadratura inválido cuando el WebService NO disponible (Sinc.).</t>
  </si>
  <si>
    <t>- APP en Trakeo de Formularios.
- Formularios ya ingresadas.
- Faltan códigos para completar el trackeo.
- WebService NO disponible (Sinc.).</t>
  </si>
  <si>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inválido.</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</si>
  <si>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NO ES válido? Direccionar a Trackeo de Formularios?</t>
    </r>
  </si>
  <si>
    <t>Verificar que la APP no permite ingresar un Código de Descuadratura válido cuando el WebService NO disponible (Sinc.).</t>
  </si>
  <si>
    <t>- APP en Trakeo de Formularios.
- Formularios ya ingresadas.
- Faltan códigos para completar el trackeo.
- Código de Descuadratura válido.
- WebService NO disponible (Sinc.).</t>
  </si>
  <si>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válido.</t>
    </r>
  </si>
  <si>
    <r>
      <t xml:space="preserve">La APP debe alertar MSG16 (Trackeo no cuadra), solicitar confirmación de cierre de cuadratura, solicitar comentario de descuadre y solicitar código de descuadratura.
</t>
    </r>
    <r>
      <rPr>
        <sz val="11"/>
        <color rgb="FFFF0000"/>
        <rFont val="Calibri"/>
        <family val="2"/>
        <scheme val="minor"/>
      </rPr>
      <t>Que debe de suceder dado que el BackOffice NO está disponible para sincronizar/validarse que el código ES válido? Direccionar a Trackeo de Formularios?</t>
    </r>
  </si>
  <si>
    <t>Verificar que la APP permite concluir el proceso de descuadratura pese a que la cámara del dispositivo NO esté operativa.</t>
  </si>
  <si>
    <t>- APP en Foto de Acta.
- Formularios ya ingresadas.
- Faltan Formularios para completar la ruta.
- Código de Descuadratura válido.
- Cámara NO operativa.</t>
  </si>
  <si>
    <r>
      <rPr>
        <sz val="11"/>
        <color rgb="FFFF0000"/>
        <rFont val="Calibri"/>
        <family val="2"/>
        <scheme val="minor"/>
      </rPr>
      <t>1. ???</t>
    </r>
    <r>
      <rPr>
        <sz val="11"/>
        <color theme="1"/>
        <rFont val="Calibri"/>
        <family val="2"/>
        <scheme val="minor"/>
      </rPr>
      <t/>
    </r>
  </si>
  <si>
    <r>
      <rPr>
        <sz val="11"/>
        <color rgb="FFFF0000"/>
        <rFont val="Calibri"/>
        <family val="2"/>
        <scheme val="minor"/>
      </rPr>
      <t xml:space="preserve">Que sucede si la cámara no está operativa?
</t>
    </r>
    <r>
      <rPr>
        <sz val="11"/>
        <color theme="1"/>
        <rFont val="Calibri"/>
        <family val="2"/>
        <scheme val="minor"/>
      </rPr>
      <t/>
    </r>
  </si>
  <si>
    <t>Verificar que la APP permite concluir el proceso de descuadratura dado que el WebService NO disponible (Sinc.).</t>
  </si>
  <si>
    <t>- APP en Trakeo de Formularios .
- Formularios  ya ingresadas.
- Faltan Formularios para completar la ruta.
- Código de Descuadratura válido.
- WebService NO disponible (Sinc.).</t>
  </si>
  <si>
    <r>
      <t xml:space="preserve">1. Presionar Cuadrar.
2. Seleccionar SI en confirmación de cierre de cuadratura.
3. Seleccionar Ingresar con comentario válido.
4. Seleccionar Ingresar con Código de Descuadratura </t>
    </r>
    <r>
      <rPr>
        <sz val="11"/>
        <color rgb="FFFF0000"/>
        <rFont val="Calibri"/>
        <family val="2"/>
        <scheme val="minor"/>
      </rPr>
      <t xml:space="preserve">válido.
</t>
    </r>
    <r>
      <rPr>
        <sz val="11"/>
        <rFont val="Calibri"/>
        <family val="2"/>
        <scheme val="minor"/>
      </rPr>
      <t>5. Fotografiar Acta.</t>
    </r>
  </si>
  <si>
    <r>
      <t xml:space="preserve">La APP debe alertar MSG16 (Trackeo no cuadra), solicitar confirmación de cierre de cuadratura, solicitar comentario de descuadre, solicitar código de descuadratura, notificar MSG18 (Código de descuadratura aceptado), habilitar la función de cámara y Registrar la Descuadratura.
</t>
    </r>
    <r>
      <rPr>
        <sz val="11"/>
        <color rgb="FFFF0000"/>
        <rFont val="Calibri"/>
        <family val="2"/>
        <scheme val="minor"/>
      </rPr>
      <t>Que debe de suceder si el BackOffice NO está disponible al cerrar la cuadratura? Direccionar a Trackeo de Formularios ?</t>
    </r>
  </si>
  <si>
    <t>Verificar que la APP permite concluir el proceso de descuadratura.</t>
  </si>
  <si>
    <t>- APP en Trakeo de Formularios .
- Formularios  ya ingresadas.
- Faltan Formularios para completar la ruta.
- Código de Descuadratura válido.</t>
  </si>
  <si>
    <r>
      <t xml:space="preserve">La APP debe alertar MSG16 (Trackeo no cuadra), solicitar confirmación de cierre de cuadratura, solicitar comentario de descuadre, solicitar código de descuadratura, notificar MSG18 (Código de descuadratura aceptado), habilitar la función de cámara, </t>
    </r>
    <r>
      <rPr>
        <sz val="11"/>
        <color rgb="FFFF0000"/>
        <rFont val="Calibri"/>
        <family val="2"/>
        <scheme val="minor"/>
      </rPr>
      <t xml:space="preserve">Registrar la Descuadratura (Sincroniza?), notificar MSG19 (Cuadratura Exitosa) y  </t>
    </r>
    <r>
      <rPr>
        <sz val="11"/>
        <color theme="1"/>
        <rFont val="Calibri"/>
        <family val="2"/>
        <scheme val="minor"/>
      </rPr>
      <t xml:space="preserve">Direccionar a Mis Bolsas?
</t>
    </r>
    <r>
      <rPr>
        <sz val="11"/>
        <color rgb="FFFF0000"/>
        <rFont val="Calibri"/>
        <family val="2"/>
        <scheme val="minor"/>
      </rPr>
      <t>Se debe de corroborar que lo que está en la BD es reflejo de lo que muestra la APP.
SQL a ejecutar: ?????</t>
    </r>
  </si>
  <si>
    <t>Verificar que la APP permite concluir el proceso de cuadratura dado que el WebService NO disponible (Sinc.).</t>
  </si>
  <si>
    <t>- APP en Trakeo de Formularios.
- Formularios ya ingresadas.
- WebService NO disponible (Sinc.).</t>
  </si>
  <si>
    <r>
      <t>1. Presionar Cuadrar.
2. Seleccionar SI en confirmación de cierre de cuadratura.
3. Seleccionar Ingresar con comentario válido.
4</t>
    </r>
    <r>
      <rPr>
        <sz val="11"/>
        <rFont val="Calibri"/>
        <family val="2"/>
        <scheme val="minor"/>
      </rPr>
      <t>. Fotografiar Acta.</t>
    </r>
  </si>
  <si>
    <r>
      <t xml:space="preserve">La APP debe notificar MSG20 (Trackeo Cuadrado), habilitar la función de cámara y Registrar la cuadratura.
</t>
    </r>
    <r>
      <rPr>
        <sz val="11"/>
        <color rgb="FFFF0000"/>
        <rFont val="Calibri"/>
        <family val="2"/>
        <scheme val="minor"/>
      </rPr>
      <t>Que debe de suceder si el BackOffice NO está disponible al cerrar la cuadratura? Direccionar a Trackeo de Formularios?</t>
    </r>
  </si>
  <si>
    <t>Verificar que la APP permite concluir el proceso de cuadratura.</t>
  </si>
  <si>
    <t>- APP en Trakeo de Formularios.
- Formularios ya ingresadas.</t>
  </si>
  <si>
    <r>
      <t>1. Presionar Cuadrar.
2. Seleccionar SI en confirmación de cierre de cuadratura.</t>
    </r>
    <r>
      <rPr>
        <sz val="11"/>
        <color rgb="FFFF0000"/>
        <rFont val="Calibri"/>
        <family val="2"/>
        <scheme val="minor"/>
      </rPr>
      <t xml:space="preserve">
</t>
    </r>
    <r>
      <rPr>
        <sz val="11"/>
        <rFont val="Calibri"/>
        <family val="2"/>
        <scheme val="minor"/>
      </rPr>
      <t>3. Fotografiar Acta.</t>
    </r>
  </si>
  <si>
    <r>
      <t xml:space="preserve">La APP debe notificar MSG20 (Trackeo Cuadrado), habilitar la función de cámara, </t>
    </r>
    <r>
      <rPr>
        <sz val="11"/>
        <color rgb="FFFF0000"/>
        <rFont val="Calibri"/>
        <family val="2"/>
        <scheme val="minor"/>
      </rPr>
      <t xml:space="preserve">Registrar la cuadratura (Sincroniza?), notificar MSG19 (Cuadratura Exitosa) y  </t>
    </r>
    <r>
      <rPr>
        <sz val="11"/>
        <color theme="1"/>
        <rFont val="Calibri"/>
        <family val="2"/>
        <scheme val="minor"/>
      </rPr>
      <t xml:space="preserve">Direccionar a Mis Bolsas?
</t>
    </r>
    <r>
      <rPr>
        <sz val="11"/>
        <color rgb="FFFF0000"/>
        <rFont val="Calibri"/>
        <family val="2"/>
        <scheme val="minor"/>
      </rPr>
      <t>Se debe de corroborar que lo que está en la BD es reflejo de lo que muestra la APP.
SQL a ejecutar: ?????</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</si>
</sst>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0"/>
      <color indexed="9"/>
      <name val="Arial"/>
      <family val="2"/>
    </font>
    <font>
      <b/>
      <sz val="8"/>
      <color indexed="8"/>
      <name val="Arial"/>
      <family val="2"/>
    </font>
    <font>
      <sz val="8"/>
      <color indexed="8"/>
      <name val="Arial"/>
      <family val="2"/>
    </font>
    <font>
      <b/>
      <sz val="10"/>
      <name val="Arial"/>
      <family val="2"/>
    </font>
    <font>
      <b/>
      <sz val="10"/>
      <color indexed="8"/>
      <name val="Arial"/>
      <family val="2"/>
    </font>
    <font>
      <sz val="10"/>
      <name val="Arial"/>
      <family val="2"/>
    </font>
    <font>
      <sz val="10"/>
      <color indexed="48"/>
      <name val="Arial"/>
      <family val="2"/>
    </font>
    <font>
      <b/>
      <sz val="12"/>
      <color indexed="8"/>
      <name val="Calibri"/>
      <family val="2"/>
    </font>
    <font>
      <sz val="10"/>
      <color rgb="FF000000"/>
      <name val="Arial"/>
      <family val="2"/>
    </font>
    <font>
      <b/>
      <sz val="16"/>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0"/>
      <color theme="1"/>
      <name val="Arial"/>
      <family val="2"/>
    </font>
    <font>
      <b/>
      <sz val="11"/>
      <name val="Calibri"/>
      <family val="2"/>
      <scheme val="minor"/>
    </font>
  </fonts>
  <fills count="12">
    <fill>
      <patternFill patternType="none"/>
    </fill>
    <fill>
      <patternFill patternType="gray125"/>
    </fill>
    <fill>
      <patternFill patternType="solid">
        <fgColor indexed="18"/>
        <bgColor indexed="64"/>
      </patternFill>
    </fill>
    <fill>
      <patternFill patternType="solid">
        <fgColor indexed="51"/>
        <bgColor indexed="64"/>
      </patternFill>
    </fill>
    <fill>
      <patternFill patternType="solid">
        <fgColor indexed="13"/>
        <bgColor indexed="64"/>
      </patternFill>
    </fill>
    <fill>
      <patternFill patternType="solid">
        <fgColor indexed="9"/>
        <bgColor indexed="64"/>
      </patternFill>
    </fill>
    <fill>
      <patternFill patternType="solid">
        <fgColor indexed="50"/>
        <bgColor indexed="64"/>
      </patternFill>
    </fill>
    <fill>
      <patternFill patternType="solid">
        <fgColor indexed="50"/>
        <bgColor indexed="26"/>
      </patternFill>
    </fill>
    <fill>
      <patternFill patternType="solid">
        <fgColor theme="0"/>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7" fillId="5" borderId="1" xfId="0" applyFont="1" applyFill="1" applyBorder="1" applyAlignment="1">
      <alignment horizontal="center" vertical="center"/>
    </xf>
    <xf numFmtId="0" fontId="4" fillId="5" borderId="2" xfId="0" applyFont="1" applyFill="1" applyBorder="1" applyAlignment="1">
      <alignment horizontal="center" wrapText="1"/>
    </xf>
    <xf numFmtId="0" fontId="5" fillId="5" borderId="3" xfId="0" applyFont="1" applyFill="1" applyBorder="1" applyAlignment="1">
      <alignment horizontal="center" wrapText="1"/>
    </xf>
    <xf numFmtId="0" fontId="4" fillId="5" borderId="4" xfId="0" applyFont="1" applyFill="1" applyBorder="1" applyAlignment="1">
      <alignment horizontal="center" wrapText="1"/>
    </xf>
    <xf numFmtId="0" fontId="5" fillId="5" borderId="1" xfId="0" applyFont="1" applyFill="1" applyBorder="1" applyAlignment="1">
      <alignment horizontal="center" wrapText="1"/>
    </xf>
    <xf numFmtId="0" fontId="4" fillId="7" borderId="4" xfId="0" applyFont="1" applyFill="1" applyBorder="1" applyAlignment="1">
      <alignment horizontal="center" wrapText="1"/>
    </xf>
    <xf numFmtId="0" fontId="4" fillId="7" borderId="1" xfId="0" applyFont="1" applyFill="1" applyBorder="1" applyAlignment="1">
      <alignment horizontal="center" wrapText="1"/>
    </xf>
    <xf numFmtId="0" fontId="4" fillId="6" borderId="5" xfId="0" applyFont="1" applyFill="1" applyBorder="1" applyAlignment="1">
      <alignment horizontal="center" vertical="top" wrapText="1"/>
    </xf>
    <xf numFmtId="0" fontId="8" fillId="6" borderId="6" xfId="0" applyFont="1" applyFill="1" applyBorder="1" applyAlignment="1">
      <alignment horizontal="center" vertical="center" wrapText="1"/>
    </xf>
    <xf numFmtId="0" fontId="9" fillId="0" borderId="0" xfId="0" applyFont="1" applyAlignment="1">
      <alignment horizontal="justify" vertical="center"/>
    </xf>
    <xf numFmtId="0" fontId="9" fillId="0" borderId="0" xfId="0" applyFont="1" applyAlignment="1">
      <alignment horizontal="justify" vertical="center" wrapText="1"/>
    </xf>
    <xf numFmtId="0" fontId="4" fillId="0" borderId="1" xfId="0" applyFont="1" applyBorder="1" applyAlignment="1">
      <alignment horizontal="center" vertical="center" wrapText="1"/>
    </xf>
    <xf numFmtId="0" fontId="0" fillId="0" borderId="0" xfId="0" applyBorder="1"/>
    <xf numFmtId="0" fontId="0" fillId="8" borderId="0" xfId="0" applyFill="1"/>
    <xf numFmtId="0" fontId="10" fillId="8" borderId="0" xfId="0" applyFont="1" applyFill="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5" fillId="9" borderId="3" xfId="0" applyFont="1" applyFill="1" applyBorder="1" applyAlignment="1">
      <alignment horizontal="center" vertical="center"/>
    </xf>
    <xf numFmtId="0" fontId="5" fillId="9" borderId="3" xfId="0" applyFont="1" applyFill="1" applyBorder="1" applyAlignment="1">
      <alignment vertical="center"/>
    </xf>
    <xf numFmtId="0" fontId="4" fillId="9" borderId="3" xfId="0" applyFont="1" applyFill="1" applyBorder="1" applyAlignment="1">
      <alignment horizontal="center" wrapText="1"/>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5" fillId="10" borderId="3" xfId="0" applyFont="1" applyFill="1" applyBorder="1" applyAlignment="1">
      <alignment horizontal="center" vertical="center"/>
    </xf>
    <xf numFmtId="0" fontId="5" fillId="10" borderId="3" xfId="0" applyFont="1" applyFill="1" applyBorder="1" applyAlignment="1">
      <alignment vertical="center"/>
    </xf>
    <xf numFmtId="0" fontId="4" fillId="10" borderId="3" xfId="0" applyFont="1" applyFill="1" applyBorder="1" applyAlignment="1">
      <alignment horizontal="center" wrapText="1"/>
    </xf>
    <xf numFmtId="0" fontId="6" fillId="5" borderId="1" xfId="0" applyFont="1" applyFill="1" applyBorder="1" applyAlignment="1">
      <alignment horizontal="center" vertical="top" wrapText="1"/>
    </xf>
    <xf numFmtId="0" fontId="7" fillId="5" borderId="1" xfId="0" applyFont="1" applyFill="1" applyBorder="1" applyAlignment="1">
      <alignment horizontal="center" vertical="top"/>
    </xf>
    <xf numFmtId="0" fontId="0" fillId="0" borderId="0" xfId="0" applyBorder="1" applyAlignment="1">
      <alignment vertical="top"/>
    </xf>
    <xf numFmtId="0" fontId="0" fillId="0" borderId="1" xfId="0" applyBorder="1" applyAlignment="1">
      <alignment horizontal="left" vertical="top" wrapText="1"/>
    </xf>
    <xf numFmtId="0" fontId="6" fillId="5" borderId="1" xfId="0" applyFont="1" applyFill="1" applyBorder="1" applyAlignment="1">
      <alignment horizontal="left" vertical="top" wrapText="1"/>
    </xf>
    <xf numFmtId="0" fontId="6" fillId="5" borderId="1" xfId="0" applyFont="1" applyFill="1" applyBorder="1" applyAlignment="1">
      <alignment horizontal="left" wrapText="1"/>
    </xf>
    <xf numFmtId="0" fontId="12" fillId="0" borderId="1" xfId="0" applyFont="1" applyBorder="1" applyAlignment="1">
      <alignment horizontal="left" vertical="top" wrapText="1"/>
    </xf>
    <xf numFmtId="0" fontId="0" fillId="0" borderId="1" xfId="0" applyBorder="1"/>
    <xf numFmtId="0" fontId="6" fillId="11" borderId="1"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0" fillId="0" borderId="1" xfId="0" quotePrefix="1" applyBorder="1" applyAlignment="1">
      <alignment horizontal="left" vertical="top" wrapText="1"/>
    </xf>
    <xf numFmtId="0" fontId="15" fillId="0" borderId="1" xfId="0" applyFont="1" applyBorder="1" applyAlignment="1">
      <alignment horizontal="center" vertical="center" wrapText="1"/>
    </xf>
    <xf numFmtId="0" fontId="0" fillId="0" borderId="1" xfId="0" quotePrefix="1" applyFont="1" applyBorder="1" applyAlignment="1">
      <alignment horizontal="left" vertical="top" wrapText="1"/>
    </xf>
    <xf numFmtId="0" fontId="1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1405497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058900" y="0"/>
          <a:ext cx="2217645" cy="693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1148322</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735175" y="0"/>
          <a:ext cx="2217645" cy="6936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525625" y="0"/>
          <a:ext cx="2217645" cy="693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525625" y="0"/>
          <a:ext cx="2217645" cy="6936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030325" y="0"/>
          <a:ext cx="2217645" cy="6936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872097</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62747" cy="540616"/>
        </a:xfrm>
        <a:prstGeom prst="rect">
          <a:avLst/>
        </a:prstGeom>
      </xdr:spPr>
    </xdr:pic>
    <xdr:clientData/>
  </xdr:twoCellAnchor>
  <xdr:twoCellAnchor editAs="oneCell">
    <xdr:from>
      <xdr:col>10</xdr:col>
      <xdr:colOff>0</xdr:colOff>
      <xdr:row>0</xdr:row>
      <xdr:rowOff>0</xdr:rowOff>
    </xdr:from>
    <xdr:to>
      <xdr:col>12</xdr:col>
      <xdr:colOff>226920</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030325" y="0"/>
          <a:ext cx="2217645" cy="6936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862572</xdr:colOff>
      <xdr:row>2</xdr:row>
      <xdr:rowOff>83416</xdr:rowOff>
    </xdr:to>
    <xdr:pic>
      <xdr:nvPicPr>
        <xdr:cNvPr id="2" name="Imagen 1"/>
        <xdr:cNvPicPr>
          <a:picLocks noChangeAspect="1"/>
        </xdr:cNvPicPr>
      </xdr:nvPicPr>
      <xdr:blipFill>
        <a:blip xmlns:r="http://schemas.openxmlformats.org/officeDocument/2006/relationships" r:embed="rId1"/>
        <a:stretch>
          <a:fillRect/>
        </a:stretch>
      </xdr:blipFill>
      <xdr:spPr>
        <a:xfrm>
          <a:off x="0" y="0"/>
          <a:ext cx="2253222" cy="540616"/>
        </a:xfrm>
        <a:prstGeom prst="rect">
          <a:avLst/>
        </a:prstGeom>
      </xdr:spPr>
    </xdr:pic>
    <xdr:clientData/>
  </xdr:twoCellAnchor>
  <xdr:twoCellAnchor editAs="oneCell">
    <xdr:from>
      <xdr:col>10</xdr:col>
      <xdr:colOff>0</xdr:colOff>
      <xdr:row>0</xdr:row>
      <xdr:rowOff>0</xdr:rowOff>
    </xdr:from>
    <xdr:to>
      <xdr:col>11</xdr:col>
      <xdr:colOff>1037603</xdr:colOff>
      <xdr:row>3</xdr:row>
      <xdr:rowOff>45982</xdr:rowOff>
    </xdr:to>
    <xdr:pic>
      <xdr:nvPicPr>
        <xdr:cNvPr id="3" name="Imagen 3"/>
        <xdr:cNvPicPr>
          <a:picLocks noChangeAspect="1"/>
        </xdr:cNvPicPr>
      </xdr:nvPicPr>
      <xdr:blipFill>
        <a:blip xmlns:r="http://schemas.openxmlformats.org/officeDocument/2006/relationships" r:embed="rId2"/>
        <a:stretch>
          <a:fillRect/>
        </a:stretch>
      </xdr:blipFill>
      <xdr:spPr>
        <a:xfrm>
          <a:off x="14049375" y="0"/>
          <a:ext cx="2218703" cy="6936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4.85546875" customWidth="1"/>
    <col min="3" max="3" width="5" customWidth="1"/>
    <col min="4" max="4" width="42.5703125" bestFit="1" customWidth="1"/>
    <col min="5" max="5" width="25.28515625" bestFit="1" customWidth="1"/>
    <col min="6" max="6" width="9.7109375" customWidth="1"/>
    <col min="7" max="7" width="20.42578125" customWidth="1"/>
    <col min="8" max="8" width="65.14062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x14ac:dyDescent="0.25">
      <c r="A6" s="19"/>
      <c r="B6" s="20"/>
      <c r="C6" s="20"/>
      <c r="D6" s="20" t="s">
        <v>14</v>
      </c>
      <c r="E6" s="20"/>
      <c r="F6" s="20"/>
      <c r="G6" s="20"/>
      <c r="H6" s="21"/>
      <c r="I6" s="22"/>
      <c r="J6" s="23"/>
      <c r="K6" s="23"/>
      <c r="L6" s="23"/>
    </row>
    <row r="7" spans="1:12" s="16" customFormat="1" x14ac:dyDescent="0.25">
      <c r="A7" s="25"/>
      <c r="B7" s="24"/>
      <c r="C7" s="24"/>
      <c r="D7" s="24" t="s">
        <v>17</v>
      </c>
      <c r="E7" s="24"/>
      <c r="F7" s="24"/>
      <c r="G7" s="24"/>
      <c r="H7" s="26"/>
      <c r="I7" s="27"/>
      <c r="J7" s="28"/>
      <c r="K7" s="28"/>
      <c r="L7" s="28"/>
    </row>
    <row r="8" spans="1:12" s="16" customFormat="1" ht="60" x14ac:dyDescent="0.25">
      <c r="A8" s="29">
        <v>1</v>
      </c>
      <c r="B8" s="15" t="s">
        <v>260</v>
      </c>
      <c r="C8" s="15" t="s">
        <v>18</v>
      </c>
      <c r="D8" s="32" t="s">
        <v>261</v>
      </c>
      <c r="E8" s="39" t="s">
        <v>262</v>
      </c>
      <c r="F8" s="32" t="s">
        <v>24</v>
      </c>
      <c r="G8" s="32" t="s">
        <v>263</v>
      </c>
      <c r="H8" s="32" t="s">
        <v>20</v>
      </c>
      <c r="I8" s="33"/>
      <c r="J8" s="33"/>
      <c r="K8" s="30" t="s">
        <v>10</v>
      </c>
      <c r="L8" s="30"/>
    </row>
    <row r="9" spans="1:12" s="31" customFormat="1" ht="60" x14ac:dyDescent="0.25">
      <c r="A9" s="37">
        <f>A8+1</f>
        <v>2</v>
      </c>
      <c r="B9" s="15" t="s">
        <v>260</v>
      </c>
      <c r="C9" s="15" t="s">
        <v>19</v>
      </c>
      <c r="D9" s="32" t="s">
        <v>264</v>
      </c>
      <c r="E9" s="39" t="s">
        <v>265</v>
      </c>
      <c r="F9" s="32" t="s">
        <v>24</v>
      </c>
      <c r="G9" s="32" t="s">
        <v>263</v>
      </c>
      <c r="H9" s="32" t="s">
        <v>266</v>
      </c>
      <c r="I9" s="33"/>
      <c r="J9" s="33"/>
      <c r="K9" s="30" t="s">
        <v>10</v>
      </c>
      <c r="L9" s="30"/>
    </row>
    <row r="10" spans="1:12" s="16" customFormat="1" ht="60" x14ac:dyDescent="0.25">
      <c r="A10" s="37">
        <f t="shared" ref="A10:A42" si="0">A9+1</f>
        <v>3</v>
      </c>
      <c r="B10" s="15" t="s">
        <v>260</v>
      </c>
      <c r="C10" s="15" t="s">
        <v>19</v>
      </c>
      <c r="D10" s="32" t="s">
        <v>267</v>
      </c>
      <c r="E10" s="39" t="s">
        <v>268</v>
      </c>
      <c r="F10" s="32" t="s">
        <v>24</v>
      </c>
      <c r="G10" s="32" t="s">
        <v>263</v>
      </c>
      <c r="H10" s="32" t="s">
        <v>269</v>
      </c>
      <c r="I10" s="34"/>
      <c r="J10" s="33"/>
      <c r="K10" s="30" t="s">
        <v>10</v>
      </c>
      <c r="L10" s="4"/>
    </row>
    <row r="11" spans="1:12" s="16" customFormat="1" ht="45" x14ac:dyDescent="0.25">
      <c r="A11" s="37">
        <f t="shared" si="0"/>
        <v>4</v>
      </c>
      <c r="B11" s="15" t="s">
        <v>260</v>
      </c>
      <c r="C11" s="15" t="s">
        <v>19</v>
      </c>
      <c r="D11" s="32" t="s">
        <v>270</v>
      </c>
      <c r="E11" s="39" t="s">
        <v>271</v>
      </c>
      <c r="F11" s="32" t="s">
        <v>24</v>
      </c>
      <c r="G11" s="32" t="s">
        <v>272</v>
      </c>
      <c r="H11" s="32" t="s">
        <v>273</v>
      </c>
      <c r="I11" s="34"/>
      <c r="J11" s="33"/>
      <c r="K11" s="30" t="s">
        <v>10</v>
      </c>
      <c r="L11" s="4"/>
    </row>
    <row r="12" spans="1:12" s="16" customFormat="1" ht="45" x14ac:dyDescent="0.25">
      <c r="A12" s="37">
        <f t="shared" si="0"/>
        <v>5</v>
      </c>
      <c r="B12" s="15" t="s">
        <v>260</v>
      </c>
      <c r="C12" s="15" t="s">
        <v>19</v>
      </c>
      <c r="D12" s="32" t="s">
        <v>274</v>
      </c>
      <c r="E12" s="39" t="s">
        <v>275</v>
      </c>
      <c r="F12" s="32" t="s">
        <v>24</v>
      </c>
      <c r="G12" s="32" t="s">
        <v>276</v>
      </c>
      <c r="H12" s="32" t="s">
        <v>277</v>
      </c>
      <c r="I12" s="34"/>
      <c r="J12" s="33"/>
      <c r="K12" s="30" t="s">
        <v>10</v>
      </c>
      <c r="L12" s="4"/>
    </row>
    <row r="13" spans="1:12" s="16" customFormat="1" ht="45" x14ac:dyDescent="0.25">
      <c r="A13" s="37">
        <f t="shared" si="0"/>
        <v>6</v>
      </c>
      <c r="B13" s="15" t="s">
        <v>260</v>
      </c>
      <c r="C13" s="15" t="s">
        <v>19</v>
      </c>
      <c r="D13" s="32" t="s">
        <v>278</v>
      </c>
      <c r="E13" s="39" t="s">
        <v>271</v>
      </c>
      <c r="F13" s="32" t="s">
        <v>24</v>
      </c>
      <c r="G13" s="42" t="s">
        <v>279</v>
      </c>
      <c r="H13" s="32" t="s">
        <v>280</v>
      </c>
      <c r="I13" s="34"/>
      <c r="J13" s="33"/>
      <c r="K13" s="30" t="s">
        <v>10</v>
      </c>
      <c r="L13" s="4"/>
    </row>
    <row r="14" spans="1:12" s="16" customFormat="1" ht="45" x14ac:dyDescent="0.25">
      <c r="A14" s="37">
        <f t="shared" si="0"/>
        <v>7</v>
      </c>
      <c r="B14" s="15" t="s">
        <v>260</v>
      </c>
      <c r="C14" s="15" t="s">
        <v>19</v>
      </c>
      <c r="D14" s="32" t="s">
        <v>281</v>
      </c>
      <c r="E14" s="39" t="s">
        <v>275</v>
      </c>
      <c r="F14" s="32" t="s">
        <v>24</v>
      </c>
      <c r="G14" s="32" t="s">
        <v>276</v>
      </c>
      <c r="H14" s="42" t="s">
        <v>282</v>
      </c>
      <c r="I14" s="34"/>
      <c r="J14" s="33"/>
      <c r="K14" s="30" t="s">
        <v>10</v>
      </c>
      <c r="L14" s="4"/>
    </row>
    <row r="15" spans="1:12" s="16" customFormat="1" ht="45" x14ac:dyDescent="0.25">
      <c r="A15" s="37">
        <f t="shared" si="0"/>
        <v>8</v>
      </c>
      <c r="B15" s="15" t="s">
        <v>260</v>
      </c>
      <c r="C15" s="38" t="s">
        <v>19</v>
      </c>
      <c r="D15" s="32" t="s">
        <v>283</v>
      </c>
      <c r="E15" s="39" t="s">
        <v>284</v>
      </c>
      <c r="F15" s="32" t="s">
        <v>24</v>
      </c>
      <c r="G15" s="32" t="s">
        <v>285</v>
      </c>
      <c r="H15" s="42" t="s">
        <v>280</v>
      </c>
      <c r="I15" s="34"/>
      <c r="J15" s="33"/>
      <c r="K15" s="30" t="s">
        <v>10</v>
      </c>
      <c r="L15" s="4"/>
    </row>
    <row r="16" spans="1:12" s="16" customFormat="1" ht="45" x14ac:dyDescent="0.25">
      <c r="A16" s="37">
        <f t="shared" si="0"/>
        <v>9</v>
      </c>
      <c r="B16" s="15" t="s">
        <v>260</v>
      </c>
      <c r="C16" s="15" t="s">
        <v>19</v>
      </c>
      <c r="D16" s="32" t="s">
        <v>286</v>
      </c>
      <c r="E16" s="39" t="s">
        <v>275</v>
      </c>
      <c r="F16" s="32" t="s">
        <v>24</v>
      </c>
      <c r="G16" s="32" t="s">
        <v>276</v>
      </c>
      <c r="H16" s="42" t="s">
        <v>282</v>
      </c>
      <c r="I16" s="34"/>
      <c r="J16" s="33"/>
      <c r="K16" s="30" t="s">
        <v>10</v>
      </c>
      <c r="L16" s="4"/>
    </row>
    <row r="17" spans="1:12" s="16" customFormat="1" ht="75" x14ac:dyDescent="0.25">
      <c r="A17" s="37">
        <f t="shared" si="0"/>
        <v>10</v>
      </c>
      <c r="B17" s="15" t="s">
        <v>260</v>
      </c>
      <c r="C17" s="15" t="s">
        <v>19</v>
      </c>
      <c r="D17" s="32" t="s">
        <v>287</v>
      </c>
      <c r="E17" s="39" t="s">
        <v>275</v>
      </c>
      <c r="F17" s="32" t="s">
        <v>24</v>
      </c>
      <c r="G17" s="32" t="s">
        <v>288</v>
      </c>
      <c r="H17" s="42" t="s">
        <v>289</v>
      </c>
      <c r="I17" s="34"/>
      <c r="J17" s="33"/>
      <c r="K17" s="30" t="s">
        <v>10</v>
      </c>
      <c r="L17" s="4"/>
    </row>
    <row r="18" spans="1:12" s="16" customFormat="1" ht="60" x14ac:dyDescent="0.25">
      <c r="A18" s="37">
        <f t="shared" si="0"/>
        <v>11</v>
      </c>
      <c r="B18" s="15" t="s">
        <v>260</v>
      </c>
      <c r="C18" s="15" t="s">
        <v>19</v>
      </c>
      <c r="D18" s="32" t="s">
        <v>290</v>
      </c>
      <c r="E18" s="39" t="s">
        <v>275</v>
      </c>
      <c r="F18" s="32" t="s">
        <v>24</v>
      </c>
      <c r="G18" s="42" t="s">
        <v>291</v>
      </c>
      <c r="H18" s="42" t="s">
        <v>292</v>
      </c>
      <c r="I18" s="34"/>
      <c r="J18" s="33"/>
      <c r="K18" s="30" t="s">
        <v>10</v>
      </c>
      <c r="L18" s="4"/>
    </row>
    <row r="19" spans="1:12" s="16" customFormat="1" ht="120" x14ac:dyDescent="0.25">
      <c r="A19" s="37">
        <f t="shared" si="0"/>
        <v>12</v>
      </c>
      <c r="B19" s="15" t="s">
        <v>260</v>
      </c>
      <c r="C19" s="15" t="s">
        <v>19</v>
      </c>
      <c r="D19" s="32" t="s">
        <v>293</v>
      </c>
      <c r="E19" s="39" t="s">
        <v>275</v>
      </c>
      <c r="F19" s="32" t="s">
        <v>24</v>
      </c>
      <c r="G19" s="32" t="s">
        <v>294</v>
      </c>
      <c r="H19" s="42" t="s">
        <v>289</v>
      </c>
      <c r="I19" s="34"/>
      <c r="J19" s="33"/>
      <c r="K19" s="30" t="s">
        <v>10</v>
      </c>
      <c r="L19" s="4"/>
    </row>
    <row r="20" spans="1:12" s="16" customFormat="1" ht="120" x14ac:dyDescent="0.25">
      <c r="A20" s="37">
        <f t="shared" si="0"/>
        <v>13</v>
      </c>
      <c r="B20" s="15" t="s">
        <v>260</v>
      </c>
      <c r="C20" s="15" t="s">
        <v>19</v>
      </c>
      <c r="D20" s="32" t="s">
        <v>295</v>
      </c>
      <c r="E20" s="39" t="s">
        <v>296</v>
      </c>
      <c r="F20" s="32" t="s">
        <v>24</v>
      </c>
      <c r="G20" s="32" t="s">
        <v>297</v>
      </c>
      <c r="H20" s="32" t="s">
        <v>298</v>
      </c>
      <c r="I20" s="34"/>
      <c r="J20" s="33"/>
      <c r="K20" s="30" t="s">
        <v>10</v>
      </c>
      <c r="L20" s="4"/>
    </row>
    <row r="21" spans="1:12" s="16" customFormat="1" ht="90" x14ac:dyDescent="0.25">
      <c r="A21" s="37">
        <f t="shared" si="0"/>
        <v>14</v>
      </c>
      <c r="B21" s="15" t="s">
        <v>260</v>
      </c>
      <c r="C21" s="15" t="s">
        <v>19</v>
      </c>
      <c r="D21" s="32" t="s">
        <v>299</v>
      </c>
      <c r="E21" s="39" t="s">
        <v>300</v>
      </c>
      <c r="F21" s="32" t="s">
        <v>24</v>
      </c>
      <c r="G21" s="32" t="s">
        <v>301</v>
      </c>
      <c r="H21" s="32" t="s">
        <v>302</v>
      </c>
      <c r="I21" s="34"/>
      <c r="J21" s="33"/>
      <c r="K21" s="30" t="s">
        <v>10</v>
      </c>
      <c r="L21" s="4"/>
    </row>
    <row r="22" spans="1:12" s="16" customFormat="1" ht="105" x14ac:dyDescent="0.25">
      <c r="A22" s="37">
        <f t="shared" si="0"/>
        <v>15</v>
      </c>
      <c r="B22" s="15" t="s">
        <v>260</v>
      </c>
      <c r="C22" s="15" t="s">
        <v>19</v>
      </c>
      <c r="D22" s="32" t="s">
        <v>303</v>
      </c>
      <c r="E22" s="39" t="s">
        <v>304</v>
      </c>
      <c r="F22" s="32" t="s">
        <v>24</v>
      </c>
      <c r="G22" s="32" t="s">
        <v>305</v>
      </c>
      <c r="H22" s="32" t="s">
        <v>306</v>
      </c>
      <c r="I22" s="34"/>
      <c r="J22" s="33"/>
      <c r="K22" s="30" t="s">
        <v>10</v>
      </c>
      <c r="L22" s="4"/>
    </row>
    <row r="23" spans="1:12" s="16" customFormat="1" ht="135" x14ac:dyDescent="0.25">
      <c r="A23" s="37">
        <f t="shared" si="0"/>
        <v>16</v>
      </c>
      <c r="B23" s="15" t="s">
        <v>260</v>
      </c>
      <c r="C23" s="15" t="s">
        <v>19</v>
      </c>
      <c r="D23" s="32" t="s">
        <v>307</v>
      </c>
      <c r="E23" s="39" t="s">
        <v>304</v>
      </c>
      <c r="F23" s="32" t="s">
        <v>24</v>
      </c>
      <c r="G23" s="32" t="s">
        <v>308</v>
      </c>
      <c r="H23" s="32" t="s">
        <v>309</v>
      </c>
      <c r="I23" s="34"/>
      <c r="J23" s="33"/>
      <c r="K23" s="30" t="s">
        <v>10</v>
      </c>
      <c r="L23" s="4"/>
    </row>
    <row r="24" spans="1:12" s="16" customFormat="1" ht="135" x14ac:dyDescent="0.25">
      <c r="A24" s="37">
        <f t="shared" si="0"/>
        <v>17</v>
      </c>
      <c r="B24" s="15" t="s">
        <v>260</v>
      </c>
      <c r="C24" s="38" t="s">
        <v>19</v>
      </c>
      <c r="D24" s="32" t="s">
        <v>310</v>
      </c>
      <c r="E24" s="39" t="s">
        <v>304</v>
      </c>
      <c r="F24" s="32" t="s">
        <v>24</v>
      </c>
      <c r="G24" s="32" t="s">
        <v>311</v>
      </c>
      <c r="H24" s="32" t="s">
        <v>312</v>
      </c>
      <c r="I24" s="34"/>
      <c r="J24" s="33"/>
      <c r="K24" s="30" t="s">
        <v>10</v>
      </c>
      <c r="L24" s="4"/>
    </row>
    <row r="25" spans="1:12" s="16" customFormat="1" ht="165" x14ac:dyDescent="0.25">
      <c r="A25" s="37">
        <f t="shared" si="0"/>
        <v>18</v>
      </c>
      <c r="B25" s="15" t="s">
        <v>260</v>
      </c>
      <c r="C25" s="15" t="s">
        <v>19</v>
      </c>
      <c r="D25" s="32" t="s">
        <v>313</v>
      </c>
      <c r="E25" s="39" t="s">
        <v>304</v>
      </c>
      <c r="F25" s="32" t="s">
        <v>24</v>
      </c>
      <c r="G25" s="32" t="s">
        <v>314</v>
      </c>
      <c r="H25" s="32" t="s">
        <v>315</v>
      </c>
      <c r="I25" s="34"/>
      <c r="J25" s="33"/>
      <c r="K25" s="30" t="s">
        <v>10</v>
      </c>
      <c r="L25" s="4"/>
    </row>
    <row r="26" spans="1:12" s="16" customFormat="1" ht="165" x14ac:dyDescent="0.25">
      <c r="A26" s="37">
        <f t="shared" si="0"/>
        <v>19</v>
      </c>
      <c r="B26" s="15" t="s">
        <v>260</v>
      </c>
      <c r="C26" s="15" t="s">
        <v>19</v>
      </c>
      <c r="D26" s="32" t="s">
        <v>316</v>
      </c>
      <c r="E26" s="39" t="s">
        <v>317</v>
      </c>
      <c r="F26" s="32" t="s">
        <v>24</v>
      </c>
      <c r="G26" s="32" t="s">
        <v>318</v>
      </c>
      <c r="H26" s="32" t="s">
        <v>319</v>
      </c>
      <c r="I26" s="34"/>
      <c r="J26" s="33"/>
      <c r="K26" s="30" t="s">
        <v>10</v>
      </c>
      <c r="L26" s="4"/>
    </row>
    <row r="27" spans="1:12" s="16" customFormat="1" ht="165" x14ac:dyDescent="0.25">
      <c r="A27" s="37">
        <f t="shared" si="0"/>
        <v>20</v>
      </c>
      <c r="B27" s="15" t="s">
        <v>260</v>
      </c>
      <c r="C27" s="38" t="s">
        <v>19</v>
      </c>
      <c r="D27" s="32" t="s">
        <v>320</v>
      </c>
      <c r="E27" s="39" t="s">
        <v>321</v>
      </c>
      <c r="F27" s="32" t="s">
        <v>24</v>
      </c>
      <c r="G27" s="32" t="s">
        <v>322</v>
      </c>
      <c r="H27" s="32" t="s">
        <v>323</v>
      </c>
      <c r="I27" s="34"/>
      <c r="J27" s="33"/>
      <c r="K27" s="30" t="s">
        <v>10</v>
      </c>
      <c r="L27" s="4"/>
    </row>
    <row r="28" spans="1:12" s="16" customFormat="1" ht="120" x14ac:dyDescent="0.25">
      <c r="A28" s="37">
        <f t="shared" si="0"/>
        <v>21</v>
      </c>
      <c r="B28" s="15" t="s">
        <v>260</v>
      </c>
      <c r="C28" s="15" t="s">
        <v>35</v>
      </c>
      <c r="D28" s="32" t="s">
        <v>324</v>
      </c>
      <c r="E28" s="39" t="s">
        <v>325</v>
      </c>
      <c r="F28" s="32" t="s">
        <v>24</v>
      </c>
      <c r="G28" s="32" t="s">
        <v>326</v>
      </c>
      <c r="H28" s="32" t="s">
        <v>327</v>
      </c>
      <c r="I28" s="34"/>
      <c r="J28" s="33"/>
      <c r="K28" s="30" t="s">
        <v>10</v>
      </c>
      <c r="L28" s="4"/>
    </row>
    <row r="29" spans="1:12" s="16" customFormat="1" ht="180" x14ac:dyDescent="0.25">
      <c r="A29" s="37">
        <f t="shared" si="0"/>
        <v>22</v>
      </c>
      <c r="B29" s="15" t="s">
        <v>260</v>
      </c>
      <c r="C29" s="15" t="s">
        <v>19</v>
      </c>
      <c r="D29" s="32" t="s">
        <v>328</v>
      </c>
      <c r="E29" s="39" t="s">
        <v>329</v>
      </c>
      <c r="F29" s="32" t="s">
        <v>24</v>
      </c>
      <c r="G29" s="32" t="s">
        <v>330</v>
      </c>
      <c r="H29" s="32" t="s">
        <v>331</v>
      </c>
      <c r="I29" s="34"/>
      <c r="J29" s="33"/>
      <c r="K29" s="30" t="s">
        <v>10</v>
      </c>
      <c r="L29" s="4"/>
    </row>
    <row r="30" spans="1:12" s="16" customFormat="1" ht="180" x14ac:dyDescent="0.25">
      <c r="A30" s="37">
        <f t="shared" si="0"/>
        <v>23</v>
      </c>
      <c r="B30" s="15" t="s">
        <v>260</v>
      </c>
      <c r="C30" s="15" t="s">
        <v>19</v>
      </c>
      <c r="D30" s="32" t="s">
        <v>332</v>
      </c>
      <c r="E30" s="39" t="s">
        <v>333</v>
      </c>
      <c r="F30" s="32" t="s">
        <v>24</v>
      </c>
      <c r="G30" s="32" t="s">
        <v>330</v>
      </c>
      <c r="H30" s="32" t="s">
        <v>334</v>
      </c>
      <c r="I30" s="34"/>
      <c r="J30" s="33"/>
      <c r="K30" s="30" t="s">
        <v>10</v>
      </c>
      <c r="L30" s="4"/>
    </row>
    <row r="31" spans="1:12" s="16" customFormat="1" ht="120" x14ac:dyDescent="0.25">
      <c r="A31" s="37">
        <f t="shared" si="0"/>
        <v>24</v>
      </c>
      <c r="B31" s="15" t="s">
        <v>260</v>
      </c>
      <c r="C31" s="15" t="s">
        <v>19</v>
      </c>
      <c r="D31" s="32" t="s">
        <v>335</v>
      </c>
      <c r="E31" s="39" t="s">
        <v>336</v>
      </c>
      <c r="F31" s="32" t="s">
        <v>24</v>
      </c>
      <c r="G31" s="32" t="s">
        <v>337</v>
      </c>
      <c r="H31" s="32" t="s">
        <v>338</v>
      </c>
      <c r="I31" s="34"/>
      <c r="J31" s="33"/>
      <c r="K31" s="30" t="s">
        <v>10</v>
      </c>
      <c r="L31" s="4"/>
    </row>
    <row r="32" spans="1:12" s="16" customFormat="1" ht="105" x14ac:dyDescent="0.25">
      <c r="A32" s="37">
        <f t="shared" si="0"/>
        <v>25</v>
      </c>
      <c r="B32" s="15" t="s">
        <v>260</v>
      </c>
      <c r="C32" s="15" t="s">
        <v>19</v>
      </c>
      <c r="D32" s="32" t="s">
        <v>339</v>
      </c>
      <c r="E32" s="39" t="s">
        <v>340</v>
      </c>
      <c r="F32" s="32" t="s">
        <v>24</v>
      </c>
      <c r="G32" s="32" t="s">
        <v>341</v>
      </c>
      <c r="H32" s="32" t="s">
        <v>342</v>
      </c>
      <c r="I32" s="34"/>
      <c r="J32" s="33"/>
      <c r="K32" s="30" t="s">
        <v>10</v>
      </c>
      <c r="L32" s="4"/>
    </row>
    <row r="33" spans="1:12" s="16" customFormat="1" ht="38.25" x14ac:dyDescent="0.25">
      <c r="A33" s="37">
        <f t="shared" si="0"/>
        <v>26</v>
      </c>
      <c r="B33" s="15" t="s">
        <v>260</v>
      </c>
      <c r="C33" s="15" t="s">
        <v>19</v>
      </c>
      <c r="D33" s="32"/>
      <c r="E33" s="39"/>
      <c r="F33" s="32"/>
      <c r="G33" s="32"/>
      <c r="H33" s="32"/>
      <c r="I33" s="34"/>
      <c r="J33" s="33"/>
      <c r="K33" s="30"/>
      <c r="L33" s="4"/>
    </row>
    <row r="34" spans="1:12" s="16" customFormat="1" ht="38.25" x14ac:dyDescent="0.25">
      <c r="A34" s="37">
        <f t="shared" si="0"/>
        <v>27</v>
      </c>
      <c r="B34" s="15" t="s">
        <v>260</v>
      </c>
      <c r="C34" s="15" t="s">
        <v>19</v>
      </c>
      <c r="D34" s="32"/>
      <c r="E34" s="39"/>
      <c r="F34" s="32"/>
      <c r="G34" s="32"/>
      <c r="H34" s="32"/>
      <c r="I34" s="34"/>
      <c r="J34" s="33"/>
      <c r="K34" s="30"/>
      <c r="L34" s="4"/>
    </row>
    <row r="35" spans="1:12" s="16" customFormat="1" ht="38.25" x14ac:dyDescent="0.25">
      <c r="A35" s="37">
        <f t="shared" si="0"/>
        <v>28</v>
      </c>
      <c r="B35" s="15" t="s">
        <v>260</v>
      </c>
      <c r="C35" s="15" t="s">
        <v>19</v>
      </c>
      <c r="D35" s="32"/>
      <c r="E35" s="39"/>
      <c r="F35" s="32"/>
      <c r="G35" s="32"/>
      <c r="H35" s="32"/>
      <c r="I35" s="34"/>
      <c r="J35" s="33"/>
      <c r="K35" s="30"/>
      <c r="L35" s="4"/>
    </row>
    <row r="36" spans="1:12" s="16" customFormat="1" ht="38.25" x14ac:dyDescent="0.25">
      <c r="A36" s="37">
        <f t="shared" si="0"/>
        <v>29</v>
      </c>
      <c r="B36" s="15" t="s">
        <v>260</v>
      </c>
      <c r="C36" s="15" t="s">
        <v>19</v>
      </c>
      <c r="D36" s="32"/>
      <c r="E36" s="39"/>
      <c r="F36" s="32"/>
      <c r="G36" s="32"/>
      <c r="H36" s="32"/>
      <c r="I36" s="34"/>
      <c r="J36" s="33"/>
      <c r="K36" s="30"/>
      <c r="L36" s="4"/>
    </row>
    <row r="37" spans="1:12" s="16" customFormat="1" ht="38.25" x14ac:dyDescent="0.25">
      <c r="A37" s="37">
        <f t="shared" si="0"/>
        <v>30</v>
      </c>
      <c r="B37" s="15" t="s">
        <v>260</v>
      </c>
      <c r="C37" s="15" t="s">
        <v>19</v>
      </c>
      <c r="D37" s="32"/>
      <c r="E37" s="39"/>
      <c r="F37" s="32"/>
      <c r="G37" s="32"/>
      <c r="H37" s="32"/>
      <c r="I37" s="34"/>
      <c r="J37" s="33"/>
      <c r="K37" s="30"/>
      <c r="L37" s="4"/>
    </row>
    <row r="38" spans="1:12" s="16" customFormat="1" ht="38.25" x14ac:dyDescent="0.25">
      <c r="A38" s="37">
        <f t="shared" si="0"/>
        <v>31</v>
      </c>
      <c r="B38" s="15" t="s">
        <v>260</v>
      </c>
      <c r="C38" s="15" t="s">
        <v>19</v>
      </c>
      <c r="D38" s="32"/>
      <c r="E38" s="39"/>
      <c r="F38" s="32"/>
      <c r="G38" s="32"/>
      <c r="H38" s="32"/>
      <c r="I38" s="34"/>
      <c r="J38" s="33"/>
      <c r="K38" s="30"/>
      <c r="L38" s="4"/>
    </row>
    <row r="39" spans="1:12" s="16" customFormat="1" ht="38.25" x14ac:dyDescent="0.25">
      <c r="A39" s="37">
        <f t="shared" si="0"/>
        <v>32</v>
      </c>
      <c r="B39" s="15" t="s">
        <v>260</v>
      </c>
      <c r="C39" s="15" t="s">
        <v>19</v>
      </c>
      <c r="D39" s="32"/>
      <c r="E39" s="39"/>
      <c r="F39" s="32"/>
      <c r="G39" s="32"/>
      <c r="H39" s="32"/>
      <c r="I39" s="34"/>
      <c r="J39" s="33"/>
      <c r="K39" s="30"/>
      <c r="L39" s="4"/>
    </row>
    <row r="40" spans="1:12" s="16" customFormat="1" ht="38.25" x14ac:dyDescent="0.25">
      <c r="A40" s="37">
        <f t="shared" si="0"/>
        <v>33</v>
      </c>
      <c r="B40" s="15" t="s">
        <v>260</v>
      </c>
      <c r="C40" s="15" t="s">
        <v>19</v>
      </c>
      <c r="D40" s="32"/>
      <c r="E40" s="39"/>
      <c r="F40" s="32"/>
      <c r="G40" s="32"/>
      <c r="H40" s="32"/>
      <c r="I40" s="34"/>
      <c r="J40" s="33"/>
      <c r="K40" s="4"/>
      <c r="L40" s="4"/>
    </row>
    <row r="41" spans="1:12" s="16" customFormat="1" ht="38.25" x14ac:dyDescent="0.25">
      <c r="A41" s="37">
        <f t="shared" si="0"/>
        <v>34</v>
      </c>
      <c r="B41" s="15" t="s">
        <v>260</v>
      </c>
      <c r="C41" s="15" t="s">
        <v>19</v>
      </c>
      <c r="D41" s="32"/>
      <c r="E41" s="39"/>
      <c r="F41" s="32"/>
      <c r="G41" s="32"/>
      <c r="H41" s="32"/>
      <c r="I41" s="34"/>
      <c r="J41" s="33"/>
      <c r="K41" s="4"/>
      <c r="L41" s="4"/>
    </row>
    <row r="42" spans="1:12" s="16" customFormat="1" ht="38.25" x14ac:dyDescent="0.25">
      <c r="A42" s="37">
        <f t="shared" si="0"/>
        <v>35</v>
      </c>
      <c r="B42" s="15" t="s">
        <v>260</v>
      </c>
      <c r="C42" s="15" t="s">
        <v>19</v>
      </c>
      <c r="D42" s="32"/>
      <c r="E42" s="39"/>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9</v>
      </c>
      <c r="L44"/>
    </row>
    <row r="45" spans="1:12" s="16" customFormat="1" x14ac:dyDescent="0.25">
      <c r="A45"/>
      <c r="B45"/>
      <c r="C45"/>
      <c r="D45"/>
      <c r="E45"/>
      <c r="F45"/>
      <c r="G45"/>
      <c r="H45"/>
      <c r="I45"/>
      <c r="J45" s="5" t="s">
        <v>5</v>
      </c>
      <c r="K45" s="6">
        <f>COUNTIF(K8:K42,"APROBADO")</f>
        <v>0</v>
      </c>
      <c r="L45"/>
    </row>
    <row r="46" spans="1:12" s="16" customFormat="1" x14ac:dyDescent="0.25">
      <c r="A46"/>
      <c r="B46"/>
      <c r="C46"/>
      <c r="D46"/>
      <c r="E46"/>
      <c r="F46"/>
      <c r="G46"/>
      <c r="H46"/>
      <c r="I46"/>
      <c r="J46" s="7" t="s">
        <v>6</v>
      </c>
      <c r="K46" s="8">
        <f>COUNTIF(K8:K42,"RECHAZADO")</f>
        <v>0</v>
      </c>
      <c r="L46"/>
    </row>
    <row r="47" spans="1:12" s="16" customFormat="1" x14ac:dyDescent="0.25">
      <c r="A47"/>
      <c r="B47"/>
      <c r="C47"/>
      <c r="D47"/>
      <c r="E47"/>
      <c r="F47"/>
      <c r="G47"/>
      <c r="H47"/>
      <c r="I47"/>
      <c r="J47" s="7" t="s">
        <v>7</v>
      </c>
      <c r="K47" s="8">
        <f>COUNTIF(K8:K42,"PENDIENTE")</f>
        <v>25</v>
      </c>
      <c r="L47"/>
    </row>
    <row r="48" spans="1:12" s="16" customFormat="1" x14ac:dyDescent="0.25">
      <c r="A48"/>
      <c r="B48"/>
      <c r="C48"/>
      <c r="D48"/>
      <c r="E48"/>
      <c r="F48"/>
      <c r="G48"/>
      <c r="H48"/>
      <c r="I48"/>
      <c r="J48" s="7" t="s">
        <v>25</v>
      </c>
      <c r="K48" s="8">
        <f>COUNTIF(K8:K42,"PENDIENTE POR ERROR INVALIDANTE")</f>
        <v>0</v>
      </c>
      <c r="L48"/>
    </row>
    <row r="49" spans="4:11" x14ac:dyDescent="0.25">
      <c r="J49" s="7" t="s">
        <v>26</v>
      </c>
      <c r="K49" s="8">
        <f>COUNTIF(K8:K42,"N/A")</f>
        <v>0</v>
      </c>
    </row>
    <row r="50" spans="4:11" x14ac:dyDescent="0.25">
      <c r="D50" s="13"/>
      <c r="E50" s="13"/>
      <c r="F50" s="13"/>
      <c r="G50" s="13"/>
      <c r="J50" s="9" t="s">
        <v>8</v>
      </c>
      <c r="K50" s="10">
        <f>SUM(K45:K49)</f>
        <v>25</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zoomScaleNormal="100" zoomScaleSheetLayoutView="85" workbookViewId="0">
      <pane ySplit="5" topLeftCell="A44" activePane="bottomLeft" state="frozen"/>
      <selection pane="bottomLeft" activeCell="B47" sqref="B47:C47"/>
    </sheetView>
  </sheetViews>
  <sheetFormatPr baseColWidth="10" defaultRowHeight="15" x14ac:dyDescent="0.25"/>
  <cols>
    <col min="1" max="1" width="3" bestFit="1" customWidth="1"/>
    <col min="2" max="2" width="7.85546875" bestFit="1" customWidth="1"/>
    <col min="3" max="3" width="5.85546875" customWidth="1"/>
    <col min="4" max="4" width="27.5703125" customWidth="1"/>
    <col min="5" max="5" width="25.28515625" bestFit="1" customWidth="1"/>
    <col min="6" max="6" width="12.85546875" bestFit="1" customWidth="1"/>
    <col min="7" max="7" width="27.42578125" customWidth="1"/>
    <col min="8" max="8" width="66"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ht="25.5" x14ac:dyDescent="0.25">
      <c r="A6" s="19"/>
      <c r="B6" s="20"/>
      <c r="C6" s="20"/>
      <c r="D6" s="20" t="s">
        <v>14</v>
      </c>
      <c r="E6" s="20"/>
      <c r="F6" s="20"/>
      <c r="G6" s="20"/>
      <c r="H6" s="21"/>
      <c r="I6" s="22"/>
      <c r="J6" s="23"/>
      <c r="K6" s="23"/>
      <c r="L6" s="23"/>
    </row>
    <row r="7" spans="1:12" s="16" customFormat="1" ht="25.5" x14ac:dyDescent="0.25">
      <c r="A7" s="25"/>
      <c r="B7" s="24"/>
      <c r="C7" s="24"/>
      <c r="D7" s="24" t="s">
        <v>17</v>
      </c>
      <c r="E7" s="24"/>
      <c r="F7" s="24"/>
      <c r="G7" s="24"/>
      <c r="H7" s="26"/>
      <c r="I7" s="27"/>
      <c r="J7" s="28"/>
      <c r="K7" s="28"/>
      <c r="L7" s="28"/>
    </row>
    <row r="8" spans="1:12" s="16" customFormat="1" ht="38.25" x14ac:dyDescent="0.25">
      <c r="A8" s="29">
        <v>1</v>
      </c>
      <c r="B8" s="15" t="s">
        <v>27</v>
      </c>
      <c r="C8" s="15" t="s">
        <v>18</v>
      </c>
      <c r="D8" s="32" t="s">
        <v>62</v>
      </c>
      <c r="E8" s="39" t="s">
        <v>64</v>
      </c>
      <c r="F8" s="32" t="s">
        <v>24</v>
      </c>
      <c r="G8" s="32" t="s">
        <v>65</v>
      </c>
      <c r="H8" s="32" t="s">
        <v>20</v>
      </c>
      <c r="I8" s="33"/>
      <c r="J8" s="33"/>
      <c r="K8" s="30" t="s">
        <v>10</v>
      </c>
      <c r="L8" s="30"/>
    </row>
    <row r="9" spans="1:12" s="31" customFormat="1" ht="90" x14ac:dyDescent="0.25">
      <c r="A9" s="37">
        <f>A8+1</f>
        <v>2</v>
      </c>
      <c r="B9" s="15" t="s">
        <v>27</v>
      </c>
      <c r="C9" s="15" t="s">
        <v>19</v>
      </c>
      <c r="D9" s="32" t="s">
        <v>63</v>
      </c>
      <c r="E9" s="39" t="s">
        <v>39</v>
      </c>
      <c r="F9" s="32" t="s">
        <v>24</v>
      </c>
      <c r="G9" s="32" t="s">
        <v>78</v>
      </c>
      <c r="H9" s="32" t="s">
        <v>76</v>
      </c>
      <c r="I9" s="33"/>
      <c r="J9" s="33"/>
      <c r="K9" s="30" t="s">
        <v>10</v>
      </c>
      <c r="L9" s="30"/>
    </row>
    <row r="10" spans="1:12" s="16" customFormat="1" ht="90" x14ac:dyDescent="0.25">
      <c r="A10" s="37">
        <f t="shared" ref="A10:A47" si="0">A9+1</f>
        <v>3</v>
      </c>
      <c r="B10" s="15" t="s">
        <v>27</v>
      </c>
      <c r="C10" s="15" t="s">
        <v>19</v>
      </c>
      <c r="D10" s="32" t="s">
        <v>66</v>
      </c>
      <c r="E10" s="39" t="s">
        <v>39</v>
      </c>
      <c r="F10" s="32" t="s">
        <v>24</v>
      </c>
      <c r="G10" s="32" t="s">
        <v>79</v>
      </c>
      <c r="H10" s="32" t="s">
        <v>76</v>
      </c>
      <c r="I10" s="34"/>
      <c r="J10" s="33"/>
      <c r="K10" s="30" t="s">
        <v>10</v>
      </c>
      <c r="L10" s="4"/>
    </row>
    <row r="11" spans="1:12" s="16" customFormat="1" ht="90" x14ac:dyDescent="0.25">
      <c r="A11" s="37">
        <f t="shared" si="0"/>
        <v>4</v>
      </c>
      <c r="B11" s="15" t="s">
        <v>27</v>
      </c>
      <c r="C11" s="15" t="s">
        <v>19</v>
      </c>
      <c r="D11" s="32" t="s">
        <v>67</v>
      </c>
      <c r="E11" s="39" t="s">
        <v>39</v>
      </c>
      <c r="F11" s="32" t="s">
        <v>24</v>
      </c>
      <c r="G11" s="32" t="s">
        <v>80</v>
      </c>
      <c r="H11" s="32" t="s">
        <v>76</v>
      </c>
      <c r="I11" s="34"/>
      <c r="J11" s="33"/>
      <c r="K11" s="30" t="s">
        <v>10</v>
      </c>
      <c r="L11" s="4"/>
    </row>
    <row r="12" spans="1:12" s="16" customFormat="1" ht="90" x14ac:dyDescent="0.25">
      <c r="A12" s="37">
        <f t="shared" si="0"/>
        <v>5</v>
      </c>
      <c r="B12" s="15" t="s">
        <v>27</v>
      </c>
      <c r="C12" s="15" t="s">
        <v>19</v>
      </c>
      <c r="D12" s="32" t="s">
        <v>68</v>
      </c>
      <c r="E12" s="39" t="s">
        <v>39</v>
      </c>
      <c r="F12" s="32" t="s">
        <v>24</v>
      </c>
      <c r="G12" s="32" t="s">
        <v>81</v>
      </c>
      <c r="H12" s="32" t="s">
        <v>76</v>
      </c>
      <c r="I12" s="34"/>
      <c r="J12" s="33"/>
      <c r="K12" s="30" t="s">
        <v>10</v>
      </c>
      <c r="L12" s="4"/>
    </row>
    <row r="13" spans="1:12" s="16" customFormat="1" ht="90" x14ac:dyDescent="0.25">
      <c r="A13" s="37">
        <f t="shared" si="0"/>
        <v>6</v>
      </c>
      <c r="B13" s="15" t="s">
        <v>27</v>
      </c>
      <c r="C13" s="15" t="s">
        <v>19</v>
      </c>
      <c r="D13" s="32" t="s">
        <v>69</v>
      </c>
      <c r="E13" s="39" t="s">
        <v>39</v>
      </c>
      <c r="F13" s="32" t="s">
        <v>24</v>
      </c>
      <c r="G13" s="32" t="s">
        <v>82</v>
      </c>
      <c r="H13" s="32" t="s">
        <v>76</v>
      </c>
      <c r="I13" s="34"/>
      <c r="J13" s="33"/>
      <c r="K13" s="30" t="s">
        <v>10</v>
      </c>
      <c r="L13" s="4"/>
    </row>
    <row r="14" spans="1:12" s="16" customFormat="1" ht="90" x14ac:dyDescent="0.25">
      <c r="A14" s="37">
        <f t="shared" si="0"/>
        <v>7</v>
      </c>
      <c r="B14" s="15" t="s">
        <v>27</v>
      </c>
      <c r="C14" s="15" t="s">
        <v>19</v>
      </c>
      <c r="D14" s="32" t="s">
        <v>70</v>
      </c>
      <c r="E14" s="39" t="s">
        <v>39</v>
      </c>
      <c r="F14" s="32" t="s">
        <v>24</v>
      </c>
      <c r="G14" s="32" t="s">
        <v>83</v>
      </c>
      <c r="H14" s="32" t="s">
        <v>76</v>
      </c>
      <c r="I14" s="34"/>
      <c r="J14" s="33"/>
      <c r="K14" s="30" t="s">
        <v>10</v>
      </c>
      <c r="L14" s="4"/>
    </row>
    <row r="15" spans="1:12" s="16" customFormat="1" ht="90" x14ac:dyDescent="0.25">
      <c r="A15" s="37">
        <f t="shared" si="0"/>
        <v>8</v>
      </c>
      <c r="B15" s="15" t="s">
        <v>27</v>
      </c>
      <c r="C15" s="15" t="s">
        <v>19</v>
      </c>
      <c r="D15" s="32" t="s">
        <v>71</v>
      </c>
      <c r="E15" s="39" t="s">
        <v>39</v>
      </c>
      <c r="F15" s="32" t="s">
        <v>24</v>
      </c>
      <c r="G15" s="32" t="s">
        <v>84</v>
      </c>
      <c r="H15" s="32" t="s">
        <v>76</v>
      </c>
      <c r="I15" s="34"/>
      <c r="J15" s="33"/>
      <c r="K15" s="30" t="s">
        <v>10</v>
      </c>
      <c r="L15" s="4"/>
    </row>
    <row r="16" spans="1:12" s="16" customFormat="1" ht="90" x14ac:dyDescent="0.25">
      <c r="A16" s="37">
        <f t="shared" si="0"/>
        <v>9</v>
      </c>
      <c r="B16" s="15" t="s">
        <v>27</v>
      </c>
      <c r="C16" s="15" t="s">
        <v>19</v>
      </c>
      <c r="D16" s="32" t="s">
        <v>72</v>
      </c>
      <c r="E16" s="39" t="s">
        <v>39</v>
      </c>
      <c r="F16" s="32" t="s">
        <v>24</v>
      </c>
      <c r="G16" s="32" t="s">
        <v>85</v>
      </c>
      <c r="H16" s="32" t="s">
        <v>76</v>
      </c>
      <c r="I16" s="34"/>
      <c r="J16" s="33"/>
      <c r="K16" s="30" t="s">
        <v>10</v>
      </c>
      <c r="L16" s="4"/>
    </row>
    <row r="17" spans="1:12" s="16" customFormat="1" ht="90" x14ac:dyDescent="0.25">
      <c r="A17" s="37">
        <f t="shared" si="0"/>
        <v>10</v>
      </c>
      <c r="B17" s="15" t="s">
        <v>27</v>
      </c>
      <c r="C17" s="15" t="s">
        <v>19</v>
      </c>
      <c r="D17" s="32" t="s">
        <v>73</v>
      </c>
      <c r="E17" s="39" t="s">
        <v>39</v>
      </c>
      <c r="F17" s="32" t="s">
        <v>24</v>
      </c>
      <c r="G17" s="32" t="s">
        <v>86</v>
      </c>
      <c r="H17" s="32" t="s">
        <v>76</v>
      </c>
      <c r="I17" s="34"/>
      <c r="J17" s="33"/>
      <c r="K17" s="30" t="s">
        <v>10</v>
      </c>
      <c r="L17" s="4"/>
    </row>
    <row r="18" spans="1:12" s="16" customFormat="1" ht="105" x14ac:dyDescent="0.25">
      <c r="A18" s="37">
        <f t="shared" si="0"/>
        <v>11</v>
      </c>
      <c r="B18" s="15" t="s">
        <v>27</v>
      </c>
      <c r="C18" s="15" t="s">
        <v>19</v>
      </c>
      <c r="D18" s="32" t="s">
        <v>74</v>
      </c>
      <c r="E18" s="39" t="s">
        <v>39</v>
      </c>
      <c r="F18" s="32" t="s">
        <v>24</v>
      </c>
      <c r="G18" s="32" t="s">
        <v>75</v>
      </c>
      <c r="H18" s="32" t="s">
        <v>76</v>
      </c>
      <c r="I18" s="34"/>
      <c r="J18" s="33"/>
      <c r="K18" s="30" t="s">
        <v>10</v>
      </c>
      <c r="L18" s="4"/>
    </row>
    <row r="19" spans="1:12" s="16" customFormat="1" ht="105" x14ac:dyDescent="0.25">
      <c r="A19" s="37">
        <f t="shared" si="0"/>
        <v>12</v>
      </c>
      <c r="B19" s="15" t="s">
        <v>27</v>
      </c>
      <c r="C19" s="15" t="s">
        <v>19</v>
      </c>
      <c r="D19" s="32" t="s">
        <v>89</v>
      </c>
      <c r="E19" s="39" t="s">
        <v>39</v>
      </c>
      <c r="F19" s="32" t="s">
        <v>24</v>
      </c>
      <c r="G19" s="32" t="s">
        <v>87</v>
      </c>
      <c r="H19" s="32" t="s">
        <v>88</v>
      </c>
      <c r="I19" s="34"/>
      <c r="J19" s="33"/>
      <c r="K19" s="30" t="s">
        <v>10</v>
      </c>
      <c r="L19" s="4"/>
    </row>
    <row r="20" spans="1:12" s="16" customFormat="1" ht="90" x14ac:dyDescent="0.25">
      <c r="A20" s="37">
        <f t="shared" si="0"/>
        <v>13</v>
      </c>
      <c r="B20" s="15" t="s">
        <v>27</v>
      </c>
      <c r="C20" s="15" t="s">
        <v>35</v>
      </c>
      <c r="D20" s="32" t="s">
        <v>90</v>
      </c>
      <c r="E20" s="39" t="s">
        <v>39</v>
      </c>
      <c r="F20" s="32" t="s">
        <v>24</v>
      </c>
      <c r="G20" s="32" t="s">
        <v>91</v>
      </c>
      <c r="H20" s="32" t="s">
        <v>92</v>
      </c>
      <c r="I20" s="34"/>
      <c r="J20" s="33"/>
      <c r="K20" s="30" t="s">
        <v>10</v>
      </c>
      <c r="L20" s="4"/>
    </row>
    <row r="21" spans="1:12" s="16" customFormat="1" ht="105" x14ac:dyDescent="0.25">
      <c r="A21" s="37">
        <f t="shared" si="0"/>
        <v>14</v>
      </c>
      <c r="B21" s="15" t="s">
        <v>27</v>
      </c>
      <c r="C21" s="15" t="s">
        <v>35</v>
      </c>
      <c r="D21" s="32" t="s">
        <v>77</v>
      </c>
      <c r="E21" s="39" t="s">
        <v>39</v>
      </c>
      <c r="F21" s="32" t="s">
        <v>24</v>
      </c>
      <c r="G21" s="32" t="s">
        <v>75</v>
      </c>
      <c r="H21" s="32" t="s">
        <v>76</v>
      </c>
      <c r="I21" s="34"/>
      <c r="J21" s="33"/>
      <c r="K21" s="30" t="s">
        <v>10</v>
      </c>
      <c r="L21" s="4"/>
    </row>
    <row r="22" spans="1:12" s="16" customFormat="1" ht="60" x14ac:dyDescent="0.25">
      <c r="A22" s="37">
        <f t="shared" si="0"/>
        <v>15</v>
      </c>
      <c r="B22" s="15" t="s">
        <v>27</v>
      </c>
      <c r="C22" s="15" t="s">
        <v>18</v>
      </c>
      <c r="D22" s="32" t="s">
        <v>256</v>
      </c>
      <c r="E22" s="39" t="s">
        <v>64</v>
      </c>
      <c r="F22" s="32" t="s">
        <v>24</v>
      </c>
      <c r="G22" s="32" t="s">
        <v>93</v>
      </c>
      <c r="H22" s="32" t="s">
        <v>20</v>
      </c>
      <c r="I22" s="34"/>
      <c r="J22" s="33"/>
      <c r="K22" s="30" t="s">
        <v>10</v>
      </c>
      <c r="L22" s="4"/>
    </row>
    <row r="23" spans="1:12" s="16" customFormat="1" ht="60" x14ac:dyDescent="0.25">
      <c r="A23" s="37">
        <f t="shared" si="0"/>
        <v>16</v>
      </c>
      <c r="B23" s="15" t="s">
        <v>27</v>
      </c>
      <c r="C23" s="15" t="s">
        <v>19</v>
      </c>
      <c r="D23" s="32" t="s">
        <v>257</v>
      </c>
      <c r="E23" s="39" t="s">
        <v>122</v>
      </c>
      <c r="F23" s="32" t="s">
        <v>24</v>
      </c>
      <c r="G23" s="32" t="s">
        <v>123</v>
      </c>
      <c r="H23" s="32" t="s">
        <v>124</v>
      </c>
      <c r="I23" s="34"/>
      <c r="J23" s="33"/>
      <c r="K23" s="30" t="s">
        <v>10</v>
      </c>
      <c r="L23" s="4"/>
    </row>
    <row r="24" spans="1:12" s="16" customFormat="1" ht="75" x14ac:dyDescent="0.25">
      <c r="A24" s="37">
        <f t="shared" si="0"/>
        <v>17</v>
      </c>
      <c r="B24" s="15" t="s">
        <v>27</v>
      </c>
      <c r="C24" s="15" t="s">
        <v>35</v>
      </c>
      <c r="D24" s="32" t="s">
        <v>258</v>
      </c>
      <c r="E24" s="39" t="s">
        <v>94</v>
      </c>
      <c r="F24" s="32" t="s">
        <v>24</v>
      </c>
      <c r="G24" s="32" t="s">
        <v>95</v>
      </c>
      <c r="H24" s="32" t="s">
        <v>96</v>
      </c>
      <c r="I24" s="34"/>
      <c r="J24" s="33"/>
      <c r="K24" s="30" t="s">
        <v>10</v>
      </c>
      <c r="L24" s="4"/>
    </row>
    <row r="25" spans="1:12" s="16" customFormat="1" ht="75" x14ac:dyDescent="0.25">
      <c r="A25" s="37">
        <f t="shared" si="0"/>
        <v>18</v>
      </c>
      <c r="B25" s="15" t="s">
        <v>27</v>
      </c>
      <c r="C25" s="15" t="s">
        <v>35</v>
      </c>
      <c r="D25" s="32" t="s">
        <v>259</v>
      </c>
      <c r="E25" s="39" t="s">
        <v>94</v>
      </c>
      <c r="F25" s="32" t="s">
        <v>24</v>
      </c>
      <c r="G25" s="32" t="s">
        <v>97</v>
      </c>
      <c r="H25" s="32" t="s">
        <v>98</v>
      </c>
      <c r="I25" s="34"/>
      <c r="J25" s="33"/>
      <c r="K25" s="30" t="s">
        <v>10</v>
      </c>
      <c r="L25" s="4"/>
    </row>
    <row r="26" spans="1:12" s="16" customFormat="1" ht="105" x14ac:dyDescent="0.25">
      <c r="A26" s="37">
        <f t="shared" si="0"/>
        <v>19</v>
      </c>
      <c r="B26" s="15" t="s">
        <v>27</v>
      </c>
      <c r="C26" s="15" t="s">
        <v>19</v>
      </c>
      <c r="D26" s="32" t="s">
        <v>99</v>
      </c>
      <c r="E26" s="39" t="s">
        <v>107</v>
      </c>
      <c r="F26" s="32" t="s">
        <v>24</v>
      </c>
      <c r="G26" s="32" t="s">
        <v>103</v>
      </c>
      <c r="H26" s="32" t="s">
        <v>104</v>
      </c>
      <c r="I26" s="34"/>
      <c r="J26" s="33"/>
      <c r="K26" s="30" t="s">
        <v>10</v>
      </c>
      <c r="L26" s="4"/>
    </row>
    <row r="27" spans="1:12" s="16" customFormat="1" ht="105" x14ac:dyDescent="0.25">
      <c r="A27" s="37">
        <f t="shared" si="0"/>
        <v>20</v>
      </c>
      <c r="B27" s="15" t="s">
        <v>27</v>
      </c>
      <c r="C27" s="15" t="s">
        <v>19</v>
      </c>
      <c r="D27" s="32" t="s">
        <v>100</v>
      </c>
      <c r="E27" s="39" t="s">
        <v>106</v>
      </c>
      <c r="F27" s="32" t="s">
        <v>24</v>
      </c>
      <c r="G27" s="32" t="s">
        <v>105</v>
      </c>
      <c r="H27" s="32" t="s">
        <v>104</v>
      </c>
      <c r="I27" s="34"/>
      <c r="J27" s="33"/>
      <c r="K27" s="30" t="s">
        <v>10</v>
      </c>
      <c r="L27" s="4"/>
    </row>
    <row r="28" spans="1:12" s="16" customFormat="1" ht="105" x14ac:dyDescent="0.25">
      <c r="A28" s="37">
        <f t="shared" si="0"/>
        <v>21</v>
      </c>
      <c r="B28" s="15" t="s">
        <v>27</v>
      </c>
      <c r="C28" s="15" t="s">
        <v>19</v>
      </c>
      <c r="D28" s="32" t="s">
        <v>101</v>
      </c>
      <c r="E28" s="39" t="s">
        <v>102</v>
      </c>
      <c r="F28" s="32" t="s">
        <v>24</v>
      </c>
      <c r="G28" s="32" t="s">
        <v>108</v>
      </c>
      <c r="H28" s="32" t="s">
        <v>109</v>
      </c>
      <c r="I28" s="34"/>
      <c r="J28" s="33"/>
      <c r="K28" s="30" t="s">
        <v>10</v>
      </c>
      <c r="L28" s="4"/>
    </row>
    <row r="29" spans="1:12" s="16" customFormat="1" ht="60" x14ac:dyDescent="0.25">
      <c r="A29" s="37">
        <f t="shared" si="0"/>
        <v>22</v>
      </c>
      <c r="B29" s="15" t="s">
        <v>27</v>
      </c>
      <c r="C29" s="15" t="s">
        <v>19</v>
      </c>
      <c r="D29" s="32" t="s">
        <v>110</v>
      </c>
      <c r="E29" s="39" t="s">
        <v>111</v>
      </c>
      <c r="F29" s="32" t="s">
        <v>24</v>
      </c>
      <c r="G29" s="32" t="s">
        <v>113</v>
      </c>
      <c r="H29" s="32" t="s">
        <v>112</v>
      </c>
      <c r="I29" s="34"/>
      <c r="J29" s="33"/>
      <c r="K29" s="30" t="s">
        <v>10</v>
      </c>
      <c r="L29" s="4"/>
    </row>
    <row r="30" spans="1:12" s="16" customFormat="1" ht="45" x14ac:dyDescent="0.25">
      <c r="A30" s="37">
        <f t="shared" si="0"/>
        <v>23</v>
      </c>
      <c r="B30" s="15" t="s">
        <v>27</v>
      </c>
      <c r="C30" s="15" t="s">
        <v>19</v>
      </c>
      <c r="D30" s="32" t="s">
        <v>114</v>
      </c>
      <c r="E30" s="39" t="s">
        <v>111</v>
      </c>
      <c r="F30" s="32" t="s">
        <v>24</v>
      </c>
      <c r="G30" s="32" t="s">
        <v>115</v>
      </c>
      <c r="H30" s="32" t="s">
        <v>116</v>
      </c>
      <c r="I30" s="34"/>
      <c r="J30" s="33"/>
      <c r="K30" s="30" t="s">
        <v>10</v>
      </c>
      <c r="L30" s="4"/>
    </row>
    <row r="31" spans="1:12" s="16" customFormat="1" ht="135" x14ac:dyDescent="0.25">
      <c r="A31" s="37">
        <f t="shared" si="0"/>
        <v>24</v>
      </c>
      <c r="B31" s="15" t="s">
        <v>27</v>
      </c>
      <c r="C31" s="15" t="s">
        <v>19</v>
      </c>
      <c r="D31" s="32" t="s">
        <v>117</v>
      </c>
      <c r="E31" s="39" t="s">
        <v>111</v>
      </c>
      <c r="F31" s="32" t="s">
        <v>24</v>
      </c>
      <c r="G31" s="32" t="s">
        <v>119</v>
      </c>
      <c r="H31" s="32" t="s">
        <v>118</v>
      </c>
      <c r="I31" s="34"/>
      <c r="J31" s="33"/>
      <c r="K31" s="30" t="s">
        <v>10</v>
      </c>
      <c r="L31" s="4"/>
    </row>
    <row r="32" spans="1:12" s="16" customFormat="1" ht="135" x14ac:dyDescent="0.25">
      <c r="A32" s="37">
        <f t="shared" si="0"/>
        <v>25</v>
      </c>
      <c r="B32" s="15" t="s">
        <v>27</v>
      </c>
      <c r="C32" s="15" t="s">
        <v>19</v>
      </c>
      <c r="D32" s="32" t="s">
        <v>125</v>
      </c>
      <c r="E32" s="39" t="s">
        <v>111</v>
      </c>
      <c r="F32" s="32" t="s">
        <v>24</v>
      </c>
      <c r="G32" s="32" t="s">
        <v>119</v>
      </c>
      <c r="H32" s="32" t="s">
        <v>126</v>
      </c>
      <c r="I32" s="34"/>
      <c r="J32" s="33"/>
      <c r="K32" s="30" t="s">
        <v>10</v>
      </c>
      <c r="L32" s="4"/>
    </row>
    <row r="33" spans="1:12" s="16" customFormat="1" ht="45" x14ac:dyDescent="0.25">
      <c r="A33" s="37">
        <f t="shared" si="0"/>
        <v>26</v>
      </c>
      <c r="B33" s="15" t="s">
        <v>27</v>
      </c>
      <c r="C33" s="15" t="s">
        <v>19</v>
      </c>
      <c r="D33" s="32" t="s">
        <v>129</v>
      </c>
      <c r="E33" s="39" t="s">
        <v>127</v>
      </c>
      <c r="F33" s="32" t="s">
        <v>24</v>
      </c>
      <c r="G33" s="32" t="s">
        <v>128</v>
      </c>
      <c r="H33" s="32" t="s">
        <v>131</v>
      </c>
      <c r="I33" s="34"/>
      <c r="J33" s="33"/>
      <c r="K33" s="30" t="s">
        <v>10</v>
      </c>
      <c r="L33" s="4"/>
    </row>
    <row r="34" spans="1:12" s="16" customFormat="1" ht="60" x14ac:dyDescent="0.25">
      <c r="A34" s="37">
        <f t="shared" si="0"/>
        <v>27</v>
      </c>
      <c r="B34" s="15" t="s">
        <v>27</v>
      </c>
      <c r="C34" s="15" t="s">
        <v>19</v>
      </c>
      <c r="D34" s="32" t="s">
        <v>130</v>
      </c>
      <c r="E34" s="39" t="s">
        <v>127</v>
      </c>
      <c r="F34" s="32" t="s">
        <v>24</v>
      </c>
      <c r="G34" s="32" t="s">
        <v>128</v>
      </c>
      <c r="H34" s="32" t="s">
        <v>132</v>
      </c>
      <c r="I34" s="34"/>
      <c r="J34" s="33"/>
      <c r="K34" s="30" t="s">
        <v>10</v>
      </c>
      <c r="L34" s="4"/>
    </row>
    <row r="35" spans="1:12" s="16" customFormat="1" ht="135" x14ac:dyDescent="0.25">
      <c r="A35" s="37">
        <f t="shared" si="0"/>
        <v>28</v>
      </c>
      <c r="B35" s="15" t="s">
        <v>27</v>
      </c>
      <c r="C35" s="15" t="s">
        <v>19</v>
      </c>
      <c r="D35" s="32" t="s">
        <v>120</v>
      </c>
      <c r="E35" s="39" t="s">
        <v>111</v>
      </c>
      <c r="F35" s="32" t="s">
        <v>24</v>
      </c>
      <c r="G35" s="32" t="s">
        <v>119</v>
      </c>
      <c r="H35" s="32" t="s">
        <v>121</v>
      </c>
      <c r="I35" s="34"/>
      <c r="J35" s="33"/>
      <c r="K35" s="30" t="s">
        <v>10</v>
      </c>
      <c r="L35" s="4"/>
    </row>
    <row r="36" spans="1:12" s="16" customFormat="1" ht="150" x14ac:dyDescent="0.25">
      <c r="A36" s="37">
        <f t="shared" si="0"/>
        <v>29</v>
      </c>
      <c r="B36" s="15" t="s">
        <v>27</v>
      </c>
      <c r="C36" s="15" t="s">
        <v>19</v>
      </c>
      <c r="D36" s="32" t="s">
        <v>133</v>
      </c>
      <c r="E36" s="39" t="s">
        <v>111</v>
      </c>
      <c r="F36" s="32" t="s">
        <v>24</v>
      </c>
      <c r="G36" s="32" t="s">
        <v>134</v>
      </c>
      <c r="H36" s="32" t="s">
        <v>135</v>
      </c>
      <c r="I36" s="34"/>
      <c r="J36" s="33"/>
      <c r="K36" s="30" t="s">
        <v>10</v>
      </c>
      <c r="L36" s="4"/>
    </row>
    <row r="37" spans="1:12" s="16" customFormat="1" ht="60" x14ac:dyDescent="0.25">
      <c r="A37" s="37">
        <f t="shared" si="0"/>
        <v>30</v>
      </c>
      <c r="B37" s="15" t="s">
        <v>27</v>
      </c>
      <c r="C37" s="15" t="s">
        <v>19</v>
      </c>
      <c r="D37" s="32" t="s">
        <v>136</v>
      </c>
      <c r="E37" s="39" t="s">
        <v>122</v>
      </c>
      <c r="F37" s="32" t="s">
        <v>24</v>
      </c>
      <c r="G37" s="32" t="s">
        <v>137</v>
      </c>
      <c r="H37" s="32" t="s">
        <v>138</v>
      </c>
      <c r="I37" s="34"/>
      <c r="J37" s="33"/>
      <c r="K37" s="30" t="s">
        <v>10</v>
      </c>
      <c r="L37" s="4"/>
    </row>
    <row r="38" spans="1:12" s="16" customFormat="1" ht="105" x14ac:dyDescent="0.25">
      <c r="A38" s="37">
        <f t="shared" si="0"/>
        <v>31</v>
      </c>
      <c r="B38" s="38" t="s">
        <v>27</v>
      </c>
      <c r="C38" s="15" t="s">
        <v>19</v>
      </c>
      <c r="D38" s="32" t="s">
        <v>139</v>
      </c>
      <c r="E38" s="39" t="s">
        <v>122</v>
      </c>
      <c r="F38" s="32" t="s">
        <v>24</v>
      </c>
      <c r="G38" s="32" t="s">
        <v>140</v>
      </c>
      <c r="H38" s="32" t="s">
        <v>141</v>
      </c>
      <c r="I38" s="34"/>
      <c r="J38" s="33"/>
      <c r="K38" s="30" t="s">
        <v>10</v>
      </c>
      <c r="L38" s="4"/>
    </row>
    <row r="39" spans="1:12" s="16" customFormat="1" ht="105" x14ac:dyDescent="0.25">
      <c r="A39" s="37">
        <f t="shared" si="0"/>
        <v>32</v>
      </c>
      <c r="B39" s="15" t="s">
        <v>27</v>
      </c>
      <c r="C39" s="15" t="s">
        <v>19</v>
      </c>
      <c r="D39" s="32" t="s">
        <v>142</v>
      </c>
      <c r="E39" s="39" t="s">
        <v>122</v>
      </c>
      <c r="F39" s="32" t="s">
        <v>24</v>
      </c>
      <c r="G39" s="32" t="s">
        <v>143</v>
      </c>
      <c r="H39" s="32" t="s">
        <v>144</v>
      </c>
      <c r="I39" s="34"/>
      <c r="J39" s="33"/>
      <c r="K39" s="30" t="s">
        <v>10</v>
      </c>
      <c r="L39" s="4"/>
    </row>
    <row r="40" spans="1:12" s="16" customFormat="1" ht="60" x14ac:dyDescent="0.25">
      <c r="A40" s="37">
        <f t="shared" si="0"/>
        <v>33</v>
      </c>
      <c r="B40" s="15" t="s">
        <v>27</v>
      </c>
      <c r="C40" s="15" t="s">
        <v>19</v>
      </c>
      <c r="D40" s="32" t="s">
        <v>145</v>
      </c>
      <c r="E40" s="39" t="s">
        <v>147</v>
      </c>
      <c r="F40" s="32" t="s">
        <v>24</v>
      </c>
      <c r="G40" s="32" t="s">
        <v>148</v>
      </c>
      <c r="H40" s="32" t="s">
        <v>149</v>
      </c>
      <c r="I40" s="34"/>
      <c r="J40" s="33"/>
      <c r="K40" s="30" t="s">
        <v>10</v>
      </c>
      <c r="L40" s="4"/>
    </row>
    <row r="41" spans="1:12" s="16" customFormat="1" ht="75" x14ac:dyDescent="0.25">
      <c r="A41" s="37">
        <f t="shared" si="0"/>
        <v>34</v>
      </c>
      <c r="B41" s="15" t="s">
        <v>27</v>
      </c>
      <c r="C41" s="15" t="s">
        <v>19</v>
      </c>
      <c r="D41" s="32" t="s">
        <v>146</v>
      </c>
      <c r="E41" s="39" t="s">
        <v>147</v>
      </c>
      <c r="F41" s="32" t="s">
        <v>24</v>
      </c>
      <c r="G41" s="32" t="s">
        <v>150</v>
      </c>
      <c r="H41" s="32" t="s">
        <v>151</v>
      </c>
      <c r="I41" s="34"/>
      <c r="J41" s="33"/>
      <c r="K41" s="30" t="s">
        <v>10</v>
      </c>
      <c r="L41" s="4"/>
    </row>
    <row r="42" spans="1:12" s="16" customFormat="1" ht="75" x14ac:dyDescent="0.25">
      <c r="A42" s="37">
        <f t="shared" si="0"/>
        <v>35</v>
      </c>
      <c r="B42" s="15" t="s">
        <v>27</v>
      </c>
      <c r="C42" s="15" t="s">
        <v>19</v>
      </c>
      <c r="D42" s="32" t="s">
        <v>155</v>
      </c>
      <c r="E42" s="39" t="s">
        <v>147</v>
      </c>
      <c r="F42" s="32" t="s">
        <v>24</v>
      </c>
      <c r="G42" s="32" t="s">
        <v>152</v>
      </c>
      <c r="H42" s="32" t="s">
        <v>154</v>
      </c>
      <c r="I42" s="34"/>
      <c r="J42" s="33"/>
      <c r="K42" s="30" t="s">
        <v>10</v>
      </c>
      <c r="L42" s="4"/>
    </row>
    <row r="43" spans="1:12" s="16" customFormat="1" ht="75" x14ac:dyDescent="0.25">
      <c r="A43" s="37">
        <f t="shared" si="0"/>
        <v>36</v>
      </c>
      <c r="B43" s="15" t="s">
        <v>27</v>
      </c>
      <c r="C43" s="15" t="s">
        <v>19</v>
      </c>
      <c r="D43" s="32" t="s">
        <v>156</v>
      </c>
      <c r="E43" s="39" t="s">
        <v>147</v>
      </c>
      <c r="F43" s="32" t="s">
        <v>24</v>
      </c>
      <c r="G43" s="32" t="s">
        <v>153</v>
      </c>
      <c r="H43" s="32" t="s">
        <v>154</v>
      </c>
      <c r="I43" s="34"/>
      <c r="J43" s="33"/>
      <c r="K43" s="30" t="s">
        <v>10</v>
      </c>
      <c r="L43" s="4"/>
    </row>
    <row r="44" spans="1:12" s="16" customFormat="1" ht="90" x14ac:dyDescent="0.25">
      <c r="A44" s="37">
        <f t="shared" si="0"/>
        <v>37</v>
      </c>
      <c r="B44" s="15" t="s">
        <v>27</v>
      </c>
      <c r="C44" s="15" t="s">
        <v>19</v>
      </c>
      <c r="D44" s="32" t="s">
        <v>157</v>
      </c>
      <c r="E44" s="39" t="s">
        <v>147</v>
      </c>
      <c r="F44" s="32" t="s">
        <v>24</v>
      </c>
      <c r="G44" s="32" t="s">
        <v>159</v>
      </c>
      <c r="H44" s="32" t="s">
        <v>161</v>
      </c>
      <c r="I44" s="34"/>
      <c r="J44" s="33"/>
      <c r="K44" s="30" t="s">
        <v>10</v>
      </c>
      <c r="L44" s="4"/>
    </row>
    <row r="45" spans="1:12" s="16" customFormat="1" ht="75" x14ac:dyDescent="0.25">
      <c r="A45" s="37">
        <f t="shared" si="0"/>
        <v>38</v>
      </c>
      <c r="B45" s="15" t="s">
        <v>27</v>
      </c>
      <c r="C45" s="15" t="s">
        <v>19</v>
      </c>
      <c r="D45" s="32" t="s">
        <v>158</v>
      </c>
      <c r="E45" s="39" t="s">
        <v>147</v>
      </c>
      <c r="F45" s="32" t="s">
        <v>24</v>
      </c>
      <c r="G45" s="32" t="s">
        <v>160</v>
      </c>
      <c r="H45" s="32" t="s">
        <v>161</v>
      </c>
      <c r="I45" s="34"/>
      <c r="J45" s="33"/>
      <c r="K45" s="30" t="s">
        <v>10</v>
      </c>
      <c r="L45" s="4"/>
    </row>
    <row r="46" spans="1:12" s="16" customFormat="1" ht="75" x14ac:dyDescent="0.25">
      <c r="A46" s="37">
        <f t="shared" si="0"/>
        <v>39</v>
      </c>
      <c r="B46" s="15" t="s">
        <v>27</v>
      </c>
      <c r="C46" s="15" t="s">
        <v>19</v>
      </c>
      <c r="D46" s="32" t="s">
        <v>162</v>
      </c>
      <c r="E46" s="39" t="s">
        <v>147</v>
      </c>
      <c r="F46" s="32" t="s">
        <v>24</v>
      </c>
      <c r="G46" s="32" t="s">
        <v>163</v>
      </c>
      <c r="H46" s="32" t="s">
        <v>164</v>
      </c>
      <c r="I46" s="34"/>
      <c r="J46" s="33"/>
      <c r="K46" s="30" t="s">
        <v>10</v>
      </c>
      <c r="L46" s="4"/>
    </row>
    <row r="47" spans="1:12" s="16" customFormat="1" x14ac:dyDescent="0.25">
      <c r="A47" s="37">
        <f t="shared" si="0"/>
        <v>40</v>
      </c>
      <c r="B47" s="15"/>
      <c r="C47" s="15"/>
      <c r="D47" s="32"/>
      <c r="E47" s="32"/>
      <c r="F47" s="32"/>
      <c r="G47" s="32"/>
      <c r="H47" s="32"/>
      <c r="I47" s="34"/>
      <c r="J47" s="33"/>
      <c r="K47" s="4"/>
      <c r="L47" s="4"/>
    </row>
    <row r="48" spans="1:12" s="16" customFormat="1" x14ac:dyDescent="0.25">
      <c r="A48"/>
      <c r="B48"/>
      <c r="C48"/>
      <c r="D48" s="13"/>
      <c r="E48" s="13"/>
      <c r="F48" s="13"/>
      <c r="G48" s="13"/>
      <c r="H48"/>
      <c r="I48"/>
      <c r="J48"/>
      <c r="K48"/>
      <c r="L48"/>
    </row>
    <row r="49" spans="1:12" s="16" customFormat="1" ht="63" x14ac:dyDescent="0.25">
      <c r="A49"/>
      <c r="B49"/>
      <c r="C49"/>
      <c r="D49" s="14"/>
      <c r="E49" s="14"/>
      <c r="F49" s="14"/>
      <c r="G49" s="14"/>
      <c r="H49"/>
      <c r="I49"/>
      <c r="J49" s="11"/>
      <c r="K49" s="12" t="s">
        <v>9</v>
      </c>
      <c r="L49"/>
    </row>
    <row r="50" spans="1:12" s="16" customFormat="1" x14ac:dyDescent="0.25">
      <c r="A50"/>
      <c r="B50"/>
      <c r="C50"/>
      <c r="D50"/>
      <c r="E50"/>
      <c r="F50"/>
      <c r="G50"/>
      <c r="H50"/>
      <c r="I50"/>
      <c r="J50" s="5" t="s">
        <v>5</v>
      </c>
      <c r="K50" s="6">
        <f>COUNTIF(K8:K47,"APROBADO")</f>
        <v>0</v>
      </c>
      <c r="L50"/>
    </row>
    <row r="51" spans="1:12" s="16" customFormat="1" x14ac:dyDescent="0.25">
      <c r="A51"/>
      <c r="B51"/>
      <c r="C51"/>
      <c r="D51"/>
      <c r="E51"/>
      <c r="F51"/>
      <c r="G51"/>
      <c r="H51"/>
      <c r="I51"/>
      <c r="J51" s="7" t="s">
        <v>6</v>
      </c>
      <c r="K51" s="8">
        <f>COUNTIF(K8:K47,"RECHAZADO")</f>
        <v>0</v>
      </c>
      <c r="L51"/>
    </row>
    <row r="52" spans="1:12" s="16" customFormat="1" x14ac:dyDescent="0.25">
      <c r="A52"/>
      <c r="B52"/>
      <c r="C52"/>
      <c r="D52"/>
      <c r="E52"/>
      <c r="F52"/>
      <c r="G52"/>
      <c r="H52"/>
      <c r="I52"/>
      <c r="J52" s="7" t="s">
        <v>7</v>
      </c>
      <c r="K52" s="8">
        <f>COUNTIF(K8:K47,"PENDIENTE")</f>
        <v>39</v>
      </c>
      <c r="L52"/>
    </row>
    <row r="53" spans="1:12" s="16" customFormat="1" x14ac:dyDescent="0.25">
      <c r="A53"/>
      <c r="B53"/>
      <c r="C53"/>
      <c r="D53"/>
      <c r="E53"/>
      <c r="F53"/>
      <c r="G53"/>
      <c r="H53"/>
      <c r="I53"/>
      <c r="J53" s="7" t="s">
        <v>25</v>
      </c>
      <c r="K53" s="8">
        <f>COUNTIF(K8:K47,"PENDIENTE POR ERROR INVALIDANTE")</f>
        <v>0</v>
      </c>
      <c r="L53"/>
    </row>
    <row r="54" spans="1:12" x14ac:dyDescent="0.25">
      <c r="J54" s="7" t="s">
        <v>26</v>
      </c>
      <c r="K54" s="8">
        <f>COUNTIF(K8:K47,"N/A")</f>
        <v>0</v>
      </c>
    </row>
    <row r="55" spans="1:12" x14ac:dyDescent="0.25">
      <c r="D55" s="13"/>
      <c r="E55" s="13"/>
      <c r="F55" s="13"/>
      <c r="G55" s="13"/>
      <c r="J55" s="9" t="s">
        <v>8</v>
      </c>
      <c r="K55" s="10">
        <f>SUM(K50:K54)</f>
        <v>39</v>
      </c>
    </row>
    <row r="56" spans="1:12" x14ac:dyDescent="0.25">
      <c r="D56" s="13"/>
      <c r="E56" s="13"/>
      <c r="F56" s="13"/>
      <c r="G56" s="13"/>
    </row>
  </sheetData>
  <dataConsolidate/>
  <dataValidations count="1">
    <dataValidation type="list" allowBlank="1" showInputMessage="1" showErrorMessage="1" sqref="WBU9:WBU48 VRY9:VRY48 JA9:JA48 SW9:SW48 WLQ9:WLQ48 ACS9:ACS48 AMO9:AMO48 AWK9:AWK48 BGG9:BGG48 BQC9:BQC48 BZY9:BZY48 CJU9:CJU48 CTQ9:CTQ48 DDM9:DDM48 DNI9:DNI48 DXE9:DXE48 EHA9:EHA48 EQW9:EQW48 FAS9:FAS48 FKO9:FKO48 FUK9:FUK48 GEG9:GEG48 GOC9:GOC48 GXY9:GXY48 HHU9:HHU48 HRQ9:HRQ48 IBM9:IBM48 ILI9:ILI48 IVE9:IVE48 JFA9:JFA48 JOW9:JOW48 JYS9:JYS48 KIO9:KIO48 KSK9:KSK48 LCG9:LCG48 LMC9:LMC48 LVY9:LVY48 MFU9:MFU48 MPQ9:MPQ48 MZM9:MZM48 NJI9:NJI48 NTE9:NTE48 ODA9:ODA48 OMW9:OMW48 OWS9:OWS48 PGO9:PGO48 PQK9:PQK48 QAG9:QAG48 QKC9:QKC48 QTY9:QTY48 RDU9:RDU48 RNQ9:RNQ48 RXM9:RXM48 SHI9:SHI48 SRE9:SRE48 TBA9:TBA48 TKW9:TKW48 TUS9:TUS48 UEO9:UEO48 UOK9:UOK48 UYG9:UYG48 VIC9:VIC48 K8:K48">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1" customWidth="1"/>
    <col min="6" max="6" width="12.85546875" bestFit="1" customWidth="1"/>
    <col min="7" max="7" width="27.425781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x14ac:dyDescent="0.25">
      <c r="A6" s="19"/>
      <c r="B6" s="20"/>
      <c r="C6" s="20"/>
      <c r="D6" s="20" t="s">
        <v>14</v>
      </c>
      <c r="E6" s="20"/>
      <c r="F6" s="20"/>
      <c r="G6" s="20"/>
      <c r="H6" s="21"/>
      <c r="I6" s="22"/>
      <c r="J6" s="23"/>
      <c r="K6" s="23"/>
      <c r="L6" s="23"/>
    </row>
    <row r="7" spans="1:12" s="16" customFormat="1" x14ac:dyDescent="0.25">
      <c r="A7" s="25"/>
      <c r="B7" s="24"/>
      <c r="C7" s="24"/>
      <c r="D7" s="24" t="s">
        <v>17</v>
      </c>
      <c r="E7" s="24"/>
      <c r="F7" s="24"/>
      <c r="G7" s="24"/>
      <c r="H7" s="26"/>
      <c r="I7" s="27"/>
      <c r="J7" s="28"/>
      <c r="K7" s="28"/>
      <c r="L7" s="28"/>
    </row>
    <row r="8" spans="1:12" s="16" customFormat="1" ht="45" x14ac:dyDescent="0.25">
      <c r="A8" s="29">
        <v>1</v>
      </c>
      <c r="B8" s="15" t="s">
        <v>27</v>
      </c>
      <c r="C8" s="15" t="s">
        <v>18</v>
      </c>
      <c r="D8" s="32" t="s">
        <v>221</v>
      </c>
      <c r="E8" s="39" t="s">
        <v>209</v>
      </c>
      <c r="F8" s="32" t="s">
        <v>24</v>
      </c>
      <c r="G8" s="32" t="s">
        <v>211</v>
      </c>
      <c r="H8" s="32" t="s">
        <v>20</v>
      </c>
      <c r="I8" s="33"/>
      <c r="J8" s="33"/>
      <c r="K8" s="30" t="s">
        <v>10</v>
      </c>
      <c r="L8" s="30"/>
    </row>
    <row r="9" spans="1:12" s="31" customFormat="1" ht="105" x14ac:dyDescent="0.25">
      <c r="A9" s="37">
        <f>A8+1</f>
        <v>2</v>
      </c>
      <c r="B9" s="15" t="s">
        <v>27</v>
      </c>
      <c r="C9" s="15" t="s">
        <v>19</v>
      </c>
      <c r="D9" s="32" t="s">
        <v>203</v>
      </c>
      <c r="E9" s="39" t="s">
        <v>209</v>
      </c>
      <c r="F9" s="32" t="s">
        <v>24</v>
      </c>
      <c r="G9" s="32" t="s">
        <v>202</v>
      </c>
      <c r="H9" s="32" t="s">
        <v>207</v>
      </c>
      <c r="I9" s="33"/>
      <c r="J9" s="33"/>
      <c r="K9" s="30" t="s">
        <v>10</v>
      </c>
      <c r="L9" s="30"/>
    </row>
    <row r="10" spans="1:12" s="16" customFormat="1" ht="75" x14ac:dyDescent="0.25">
      <c r="A10" s="37">
        <f t="shared" ref="A10:A42" si="0">A9+1</f>
        <v>3</v>
      </c>
      <c r="B10" s="15" t="s">
        <v>27</v>
      </c>
      <c r="C10" s="15" t="s">
        <v>19</v>
      </c>
      <c r="D10" s="32" t="s">
        <v>204</v>
      </c>
      <c r="E10" s="39" t="s">
        <v>209</v>
      </c>
      <c r="F10" s="32" t="s">
        <v>24</v>
      </c>
      <c r="G10" s="32" t="s">
        <v>212</v>
      </c>
      <c r="H10" s="32" t="s">
        <v>213</v>
      </c>
      <c r="I10" s="34"/>
      <c r="J10" s="33"/>
      <c r="K10" s="30" t="s">
        <v>10</v>
      </c>
      <c r="L10" s="4"/>
    </row>
    <row r="11" spans="1:12" s="16" customFormat="1" ht="75" x14ac:dyDescent="0.25">
      <c r="A11" s="37">
        <f t="shared" si="0"/>
        <v>4</v>
      </c>
      <c r="B11" s="15" t="s">
        <v>27</v>
      </c>
      <c r="C11" s="15" t="s">
        <v>19</v>
      </c>
      <c r="D11" s="32" t="s">
        <v>214</v>
      </c>
      <c r="E11" s="39" t="s">
        <v>209</v>
      </c>
      <c r="F11" s="32" t="s">
        <v>24</v>
      </c>
      <c r="G11" s="32" t="s">
        <v>212</v>
      </c>
      <c r="H11" s="32" t="s">
        <v>213</v>
      </c>
      <c r="I11" s="34"/>
      <c r="J11" s="33"/>
      <c r="K11" s="30" t="s">
        <v>10</v>
      </c>
      <c r="L11" s="4"/>
    </row>
    <row r="12" spans="1:12" s="16" customFormat="1" ht="75" x14ac:dyDescent="0.25">
      <c r="A12" s="37">
        <f t="shared" si="0"/>
        <v>5</v>
      </c>
      <c r="B12" s="15" t="s">
        <v>27</v>
      </c>
      <c r="C12" s="15" t="s">
        <v>19</v>
      </c>
      <c r="D12" s="32" t="s">
        <v>215</v>
      </c>
      <c r="E12" s="39" t="s">
        <v>209</v>
      </c>
      <c r="F12" s="32" t="s">
        <v>24</v>
      </c>
      <c r="G12" s="32" t="s">
        <v>212</v>
      </c>
      <c r="H12" s="32" t="s">
        <v>213</v>
      </c>
      <c r="I12" s="34"/>
      <c r="J12" s="33"/>
      <c r="K12" s="30" t="s">
        <v>10</v>
      </c>
      <c r="L12" s="4"/>
    </row>
    <row r="13" spans="1:12" s="16" customFormat="1" ht="75" x14ac:dyDescent="0.25">
      <c r="A13" s="37">
        <f t="shared" si="0"/>
        <v>6</v>
      </c>
      <c r="B13" s="15" t="s">
        <v>27</v>
      </c>
      <c r="C13" s="15" t="s">
        <v>19</v>
      </c>
      <c r="D13" s="32" t="s">
        <v>216</v>
      </c>
      <c r="E13" s="39" t="s">
        <v>209</v>
      </c>
      <c r="F13" s="32" t="s">
        <v>24</v>
      </c>
      <c r="G13" s="32" t="s">
        <v>212</v>
      </c>
      <c r="H13" s="32" t="s">
        <v>213</v>
      </c>
      <c r="I13" s="34"/>
      <c r="J13" s="33"/>
      <c r="K13" s="30" t="s">
        <v>10</v>
      </c>
      <c r="L13" s="4"/>
    </row>
    <row r="14" spans="1:12" s="16" customFormat="1" ht="75" x14ac:dyDescent="0.25">
      <c r="A14" s="37">
        <f t="shared" si="0"/>
        <v>7</v>
      </c>
      <c r="B14" s="15" t="s">
        <v>27</v>
      </c>
      <c r="C14" s="15" t="s">
        <v>19</v>
      </c>
      <c r="D14" s="32" t="s">
        <v>217</v>
      </c>
      <c r="E14" s="39" t="s">
        <v>209</v>
      </c>
      <c r="F14" s="32" t="s">
        <v>24</v>
      </c>
      <c r="G14" s="32" t="s">
        <v>218</v>
      </c>
      <c r="H14" s="32" t="s">
        <v>213</v>
      </c>
      <c r="I14" s="34"/>
      <c r="J14" s="33"/>
      <c r="K14" s="30" t="s">
        <v>10</v>
      </c>
      <c r="L14" s="4"/>
    </row>
    <row r="15" spans="1:12" s="16" customFormat="1" ht="60" x14ac:dyDescent="0.25">
      <c r="A15" s="37">
        <f t="shared" si="0"/>
        <v>8</v>
      </c>
      <c r="B15" s="15" t="s">
        <v>27</v>
      </c>
      <c r="C15" s="15" t="s">
        <v>19</v>
      </c>
      <c r="D15" s="32" t="s">
        <v>223</v>
      </c>
      <c r="E15" s="39" t="s">
        <v>219</v>
      </c>
      <c r="F15" s="32" t="s">
        <v>24</v>
      </c>
      <c r="G15" s="32" t="s">
        <v>224</v>
      </c>
      <c r="H15" s="32" t="s">
        <v>225</v>
      </c>
      <c r="I15" s="34"/>
      <c r="J15" s="33"/>
      <c r="K15" s="30" t="s">
        <v>10</v>
      </c>
      <c r="L15" s="4"/>
    </row>
    <row r="16" spans="1:12" s="16" customFormat="1" ht="105" x14ac:dyDescent="0.25">
      <c r="A16" s="37">
        <f t="shared" si="0"/>
        <v>9</v>
      </c>
      <c r="B16" s="15" t="s">
        <v>27</v>
      </c>
      <c r="C16" s="15" t="s">
        <v>19</v>
      </c>
      <c r="D16" s="32" t="s">
        <v>226</v>
      </c>
      <c r="E16" s="39" t="s">
        <v>219</v>
      </c>
      <c r="F16" s="32" t="s">
        <v>24</v>
      </c>
      <c r="G16" s="32" t="s">
        <v>222</v>
      </c>
      <c r="H16" s="32" t="s">
        <v>220</v>
      </c>
      <c r="I16" s="34"/>
      <c r="J16" s="33"/>
      <c r="K16" s="30" t="s">
        <v>10</v>
      </c>
      <c r="L16" s="4"/>
    </row>
    <row r="17" spans="1:12" s="16" customFormat="1" ht="105" x14ac:dyDescent="0.25">
      <c r="A17" s="37">
        <f t="shared" si="0"/>
        <v>10</v>
      </c>
      <c r="B17" s="15" t="s">
        <v>27</v>
      </c>
      <c r="C17" s="15" t="s">
        <v>19</v>
      </c>
      <c r="D17" s="32" t="s">
        <v>230</v>
      </c>
      <c r="E17" s="39" t="s">
        <v>219</v>
      </c>
      <c r="F17" s="32" t="s">
        <v>24</v>
      </c>
      <c r="G17" s="32" t="s">
        <v>229</v>
      </c>
      <c r="H17" s="32" t="s">
        <v>207</v>
      </c>
      <c r="I17" s="34"/>
      <c r="J17" s="33"/>
      <c r="K17" s="30" t="s">
        <v>10</v>
      </c>
      <c r="L17" s="4"/>
    </row>
    <row r="18" spans="1:12" s="16" customFormat="1" ht="105" x14ac:dyDescent="0.25">
      <c r="A18" s="37">
        <f t="shared" si="0"/>
        <v>11</v>
      </c>
      <c r="B18" s="15" t="s">
        <v>27</v>
      </c>
      <c r="C18" s="15" t="s">
        <v>19</v>
      </c>
      <c r="D18" s="32" t="s">
        <v>227</v>
      </c>
      <c r="E18" s="39" t="s">
        <v>219</v>
      </c>
      <c r="F18" s="32" t="s">
        <v>24</v>
      </c>
      <c r="G18" s="32" t="s">
        <v>228</v>
      </c>
      <c r="H18" s="32" t="s">
        <v>220</v>
      </c>
      <c r="I18" s="34"/>
      <c r="J18" s="33"/>
      <c r="K18" s="30" t="s">
        <v>10</v>
      </c>
      <c r="L18" s="4"/>
    </row>
    <row r="19" spans="1:12" s="16" customFormat="1" ht="105" x14ac:dyDescent="0.25">
      <c r="A19" s="37">
        <f t="shared" si="0"/>
        <v>12</v>
      </c>
      <c r="B19" s="15" t="s">
        <v>27</v>
      </c>
      <c r="C19" s="15" t="s">
        <v>19</v>
      </c>
      <c r="D19" s="32" t="s">
        <v>230</v>
      </c>
      <c r="E19" s="39" t="s">
        <v>219</v>
      </c>
      <c r="F19" s="32" t="s">
        <v>24</v>
      </c>
      <c r="G19" s="32" t="s">
        <v>231</v>
      </c>
      <c r="H19" s="32" t="s">
        <v>207</v>
      </c>
      <c r="I19" s="34"/>
      <c r="J19" s="33"/>
      <c r="K19" s="30" t="s">
        <v>10</v>
      </c>
      <c r="L19" s="4"/>
    </row>
    <row r="20" spans="1:12" s="16" customFormat="1" ht="45" x14ac:dyDescent="0.25">
      <c r="A20" s="37">
        <f t="shared" si="0"/>
        <v>13</v>
      </c>
      <c r="B20" s="15" t="s">
        <v>27</v>
      </c>
      <c r="C20" s="15" t="s">
        <v>18</v>
      </c>
      <c r="D20" s="32" t="s">
        <v>232</v>
      </c>
      <c r="E20" s="39" t="s">
        <v>219</v>
      </c>
      <c r="F20" s="32" t="s">
        <v>24</v>
      </c>
      <c r="G20" s="32" t="s">
        <v>234</v>
      </c>
      <c r="H20" s="32" t="s">
        <v>20</v>
      </c>
      <c r="I20" s="34"/>
      <c r="J20" s="33"/>
      <c r="K20" s="30" t="s">
        <v>10</v>
      </c>
      <c r="L20" s="4"/>
    </row>
    <row r="21" spans="1:12" s="16" customFormat="1" ht="45" x14ac:dyDescent="0.25">
      <c r="A21" s="37">
        <f t="shared" si="0"/>
        <v>14</v>
      </c>
      <c r="B21" s="15" t="s">
        <v>27</v>
      </c>
      <c r="C21" s="15" t="s">
        <v>18</v>
      </c>
      <c r="D21" s="32" t="s">
        <v>233</v>
      </c>
      <c r="E21" s="39" t="s">
        <v>219</v>
      </c>
      <c r="F21" s="32" t="s">
        <v>24</v>
      </c>
      <c r="G21" s="32" t="s">
        <v>235</v>
      </c>
      <c r="H21" s="32" t="s">
        <v>20</v>
      </c>
      <c r="I21" s="34"/>
      <c r="J21" s="33"/>
      <c r="K21" s="30" t="s">
        <v>10</v>
      </c>
      <c r="L21" s="4"/>
    </row>
    <row r="22" spans="1:12" s="16" customFormat="1" ht="120" x14ac:dyDescent="0.25">
      <c r="A22" s="37">
        <f t="shared" si="0"/>
        <v>15</v>
      </c>
      <c r="B22" s="15" t="s">
        <v>27</v>
      </c>
      <c r="C22" s="15" t="s">
        <v>19</v>
      </c>
      <c r="D22" s="32" t="s">
        <v>236</v>
      </c>
      <c r="E22" s="39" t="s">
        <v>219</v>
      </c>
      <c r="F22" s="32" t="s">
        <v>24</v>
      </c>
      <c r="G22" s="32" t="s">
        <v>238</v>
      </c>
      <c r="H22" s="32" t="s">
        <v>237</v>
      </c>
      <c r="I22" s="34"/>
      <c r="J22" s="33"/>
      <c r="K22" s="30" t="s">
        <v>10</v>
      </c>
      <c r="L22" s="4"/>
    </row>
    <row r="23" spans="1:12" s="16" customFormat="1" ht="120" x14ac:dyDescent="0.25">
      <c r="A23" s="37">
        <f t="shared" si="0"/>
        <v>16</v>
      </c>
      <c r="B23" s="15" t="s">
        <v>27</v>
      </c>
      <c r="C23" s="15" t="s">
        <v>19</v>
      </c>
      <c r="D23" s="32" t="s">
        <v>240</v>
      </c>
      <c r="E23" s="39" t="s">
        <v>219</v>
      </c>
      <c r="F23" s="32" t="s">
        <v>24</v>
      </c>
      <c r="G23" s="32" t="s">
        <v>238</v>
      </c>
      <c r="H23" s="32" t="s">
        <v>237</v>
      </c>
      <c r="I23" s="34"/>
      <c r="J23" s="33"/>
      <c r="K23" s="30" t="s">
        <v>10</v>
      </c>
      <c r="L23" s="4"/>
    </row>
    <row r="24" spans="1:12" s="16" customFormat="1" ht="120" x14ac:dyDescent="0.25">
      <c r="A24" s="37">
        <f t="shared" si="0"/>
        <v>17</v>
      </c>
      <c r="B24" s="15" t="s">
        <v>27</v>
      </c>
      <c r="C24" s="15" t="s">
        <v>19</v>
      </c>
      <c r="D24" s="32" t="s">
        <v>239</v>
      </c>
      <c r="E24" s="39" t="s">
        <v>219</v>
      </c>
      <c r="F24" s="32" t="s">
        <v>24</v>
      </c>
      <c r="G24" s="32" t="s">
        <v>238</v>
      </c>
      <c r="H24" s="32" t="s">
        <v>237</v>
      </c>
      <c r="I24" s="34"/>
      <c r="J24" s="33"/>
      <c r="K24" s="30" t="s">
        <v>10</v>
      </c>
      <c r="L24" s="4"/>
    </row>
    <row r="25" spans="1:12" s="16" customFormat="1" ht="120" x14ac:dyDescent="0.25">
      <c r="A25" s="37">
        <f t="shared" si="0"/>
        <v>18</v>
      </c>
      <c r="B25" s="15" t="s">
        <v>27</v>
      </c>
      <c r="C25" s="15" t="s">
        <v>19</v>
      </c>
      <c r="D25" s="32" t="s">
        <v>241</v>
      </c>
      <c r="E25" s="39" t="s">
        <v>219</v>
      </c>
      <c r="F25" s="32" t="s">
        <v>24</v>
      </c>
      <c r="G25" s="32" t="s">
        <v>238</v>
      </c>
      <c r="H25" s="32" t="s">
        <v>242</v>
      </c>
      <c r="I25" s="34"/>
      <c r="J25" s="33"/>
      <c r="K25" s="30" t="s">
        <v>10</v>
      </c>
      <c r="L25" s="4"/>
    </row>
    <row r="26" spans="1:12" s="16" customFormat="1" ht="75" x14ac:dyDescent="0.25">
      <c r="A26" s="37">
        <f t="shared" si="0"/>
        <v>19</v>
      </c>
      <c r="B26" s="15" t="s">
        <v>27</v>
      </c>
      <c r="C26" s="15" t="s">
        <v>19</v>
      </c>
      <c r="D26" s="32" t="s">
        <v>243</v>
      </c>
      <c r="E26" s="39" t="s">
        <v>219</v>
      </c>
      <c r="F26" s="32" t="s">
        <v>24</v>
      </c>
      <c r="G26" s="32" t="s">
        <v>246</v>
      </c>
      <c r="H26" s="32" t="s">
        <v>249</v>
      </c>
      <c r="I26" s="34"/>
      <c r="J26" s="33"/>
      <c r="K26" s="30" t="s">
        <v>10</v>
      </c>
      <c r="L26" s="4"/>
    </row>
    <row r="27" spans="1:12" s="16" customFormat="1" ht="75" x14ac:dyDescent="0.25">
      <c r="A27" s="37">
        <f t="shared" si="0"/>
        <v>20</v>
      </c>
      <c r="B27" s="15" t="s">
        <v>27</v>
      </c>
      <c r="C27" s="15" t="s">
        <v>19</v>
      </c>
      <c r="D27" s="32" t="s">
        <v>244</v>
      </c>
      <c r="E27" s="39" t="s">
        <v>219</v>
      </c>
      <c r="F27" s="32" t="s">
        <v>24</v>
      </c>
      <c r="G27" s="32" t="s">
        <v>246</v>
      </c>
      <c r="H27" s="32" t="s">
        <v>249</v>
      </c>
      <c r="I27" s="34"/>
      <c r="J27" s="33"/>
      <c r="K27" s="30" t="s">
        <v>10</v>
      </c>
      <c r="L27" s="4"/>
    </row>
    <row r="28" spans="1:12" s="16" customFormat="1" ht="105" x14ac:dyDescent="0.25">
      <c r="A28" s="37">
        <f t="shared" si="0"/>
        <v>21</v>
      </c>
      <c r="B28" s="15" t="s">
        <v>27</v>
      </c>
      <c r="C28" s="15" t="s">
        <v>19</v>
      </c>
      <c r="D28" s="32" t="s">
        <v>247</v>
      </c>
      <c r="E28" s="39" t="s">
        <v>219</v>
      </c>
      <c r="F28" s="32" t="s">
        <v>24</v>
      </c>
      <c r="G28" s="32" t="s">
        <v>245</v>
      </c>
      <c r="H28" s="32" t="s">
        <v>248</v>
      </c>
      <c r="I28" s="34"/>
      <c r="J28" s="33"/>
      <c r="K28" s="30" t="s">
        <v>10</v>
      </c>
      <c r="L28" s="4"/>
    </row>
    <row r="29" spans="1:12" s="16" customFormat="1" ht="45" x14ac:dyDescent="0.25">
      <c r="A29" s="37">
        <f t="shared" si="0"/>
        <v>22</v>
      </c>
      <c r="B29" s="15" t="s">
        <v>27</v>
      </c>
      <c r="C29" s="15" t="s">
        <v>19</v>
      </c>
      <c r="D29" s="32" t="s">
        <v>250</v>
      </c>
      <c r="E29" s="39" t="s">
        <v>219</v>
      </c>
      <c r="F29" s="32" t="s">
        <v>24</v>
      </c>
      <c r="G29" s="32" t="s">
        <v>252</v>
      </c>
      <c r="H29" s="32" t="s">
        <v>254</v>
      </c>
      <c r="I29" s="34"/>
      <c r="J29" s="33"/>
      <c r="K29" s="30" t="s">
        <v>10</v>
      </c>
      <c r="L29" s="4"/>
    </row>
    <row r="30" spans="1:12" s="16" customFormat="1" ht="45" x14ac:dyDescent="0.25">
      <c r="A30" s="37">
        <f t="shared" si="0"/>
        <v>23</v>
      </c>
      <c r="B30" s="15" t="s">
        <v>27</v>
      </c>
      <c r="C30" s="15" t="s">
        <v>19</v>
      </c>
      <c r="D30" s="32" t="s">
        <v>251</v>
      </c>
      <c r="E30" s="39" t="s">
        <v>219</v>
      </c>
      <c r="F30" s="32" t="s">
        <v>24</v>
      </c>
      <c r="G30" s="32" t="s">
        <v>253</v>
      </c>
      <c r="H30" s="32" t="s">
        <v>255</v>
      </c>
      <c r="I30" s="34"/>
      <c r="J30" s="33"/>
      <c r="K30" s="30" t="s">
        <v>10</v>
      </c>
      <c r="L30" s="4"/>
    </row>
    <row r="31" spans="1:12" s="16" customFormat="1" x14ac:dyDescent="0.25">
      <c r="A31" s="37">
        <f t="shared" si="0"/>
        <v>24</v>
      </c>
      <c r="B31" s="15"/>
      <c r="C31" s="15"/>
      <c r="D31" s="32"/>
      <c r="E31" s="32"/>
      <c r="F31" s="32"/>
      <c r="G31" s="32"/>
      <c r="H31" s="32"/>
      <c r="I31" s="34"/>
      <c r="J31" s="33"/>
      <c r="K31" s="4"/>
      <c r="L31" s="4"/>
    </row>
    <row r="32" spans="1:12" s="16" customFormat="1" x14ac:dyDescent="0.25">
      <c r="A32" s="37">
        <f t="shared" si="0"/>
        <v>25</v>
      </c>
      <c r="B32" s="15"/>
      <c r="C32" s="15"/>
      <c r="D32" s="32"/>
      <c r="E32" s="32"/>
      <c r="F32" s="32"/>
      <c r="G32" s="32"/>
      <c r="H32" s="32"/>
      <c r="I32" s="34"/>
      <c r="J32" s="33"/>
      <c r="K32" s="4"/>
      <c r="L32" s="4"/>
    </row>
    <row r="33" spans="1:12" s="16" customFormat="1" x14ac:dyDescent="0.25">
      <c r="A33" s="37">
        <f t="shared" si="0"/>
        <v>26</v>
      </c>
      <c r="B33" s="15"/>
      <c r="C33" s="15"/>
      <c r="D33" s="32"/>
      <c r="E33" s="32"/>
      <c r="F33" s="32"/>
      <c r="G33" s="32"/>
      <c r="H33" s="32"/>
      <c r="I33" s="34"/>
      <c r="J33" s="33"/>
      <c r="K33" s="4"/>
      <c r="L33" s="4"/>
    </row>
    <row r="34" spans="1:12" s="16" customFormat="1" x14ac:dyDescent="0.25">
      <c r="A34" s="37">
        <f t="shared" si="0"/>
        <v>27</v>
      </c>
      <c r="B34" s="15"/>
      <c r="C34" s="15"/>
      <c r="D34" s="32"/>
      <c r="E34" s="32"/>
      <c r="F34" s="32"/>
      <c r="G34" s="32"/>
      <c r="H34" s="32"/>
      <c r="I34" s="34"/>
      <c r="J34" s="33"/>
      <c r="K34" s="4"/>
      <c r="L34" s="4"/>
    </row>
    <row r="35" spans="1:12" s="16" customFormat="1" x14ac:dyDescent="0.25">
      <c r="A35" s="37">
        <f t="shared" si="0"/>
        <v>28</v>
      </c>
      <c r="B35" s="15"/>
      <c r="C35" s="15"/>
      <c r="D35" s="35"/>
      <c r="E35" s="32"/>
      <c r="F35" s="32"/>
      <c r="G35" s="32"/>
      <c r="H35" s="32"/>
      <c r="I35" s="34"/>
      <c r="J35" s="33"/>
      <c r="K35" s="4"/>
      <c r="L35" s="4"/>
    </row>
    <row r="36" spans="1:12" s="16" customFormat="1" x14ac:dyDescent="0.25">
      <c r="A36" s="37">
        <f t="shared" si="0"/>
        <v>29</v>
      </c>
      <c r="B36" s="15"/>
      <c r="C36" s="15"/>
      <c r="D36" s="32"/>
      <c r="E36" s="32"/>
      <c r="F36" s="32"/>
      <c r="G36" s="32"/>
      <c r="H36" s="32"/>
      <c r="I36" s="34"/>
      <c r="J36" s="33"/>
      <c r="K36" s="4"/>
      <c r="L36" s="4"/>
    </row>
    <row r="37" spans="1:12" s="16" customFormat="1" x14ac:dyDescent="0.25">
      <c r="A37" s="37">
        <f t="shared" si="0"/>
        <v>30</v>
      </c>
      <c r="B37" s="15"/>
      <c r="C37" s="15"/>
      <c r="D37" s="32"/>
      <c r="E37" s="32"/>
      <c r="F37" s="32"/>
      <c r="G37" s="32"/>
      <c r="H37" s="32"/>
      <c r="I37" s="34"/>
      <c r="J37" s="33"/>
      <c r="K37" s="4"/>
      <c r="L37" s="4"/>
    </row>
    <row r="38" spans="1:12" s="16" customFormat="1" x14ac:dyDescent="0.25">
      <c r="A38" s="37">
        <f t="shared" si="0"/>
        <v>31</v>
      </c>
      <c r="B38" s="15"/>
      <c r="C38" s="15"/>
      <c r="D38" s="32"/>
      <c r="E38" s="32"/>
      <c r="F38" s="32"/>
      <c r="G38" s="32"/>
      <c r="H38" s="32"/>
      <c r="I38" s="34"/>
      <c r="J38" s="33"/>
      <c r="K38" s="4"/>
      <c r="L38" s="4"/>
    </row>
    <row r="39" spans="1:12" s="16" customFormat="1" x14ac:dyDescent="0.25">
      <c r="A39" s="37">
        <f t="shared" si="0"/>
        <v>32</v>
      </c>
      <c r="B39" s="15"/>
      <c r="C39" s="15"/>
      <c r="D39" s="32"/>
      <c r="E39" s="32"/>
      <c r="F39" s="32"/>
      <c r="G39" s="32"/>
      <c r="H39" s="32"/>
      <c r="I39" s="34"/>
      <c r="J39" s="33"/>
      <c r="K39" s="4"/>
      <c r="L39" s="4"/>
    </row>
    <row r="40" spans="1:12" s="16" customFormat="1" x14ac:dyDescent="0.25">
      <c r="A40" s="37">
        <f t="shared" si="0"/>
        <v>33</v>
      </c>
      <c r="B40" s="15"/>
      <c r="C40" s="15"/>
      <c r="D40" s="32"/>
      <c r="E40" s="32"/>
      <c r="F40" s="32"/>
      <c r="G40" s="32"/>
      <c r="H40" s="32"/>
      <c r="I40" s="34"/>
      <c r="J40" s="33"/>
      <c r="K40" s="4"/>
      <c r="L40" s="4"/>
    </row>
    <row r="41" spans="1:12" s="16" customFormat="1" x14ac:dyDescent="0.25">
      <c r="A41" s="37">
        <f t="shared" si="0"/>
        <v>34</v>
      </c>
      <c r="B41" s="15"/>
      <c r="C41" s="15"/>
      <c r="D41" s="32"/>
      <c r="E41" s="32"/>
      <c r="F41" s="32"/>
      <c r="G41" s="32"/>
      <c r="H41" s="32"/>
      <c r="I41" s="34"/>
      <c r="J41" s="33"/>
      <c r="K41" s="4"/>
      <c r="L41" s="4"/>
    </row>
    <row r="42" spans="1:12" s="16" customFormat="1" x14ac:dyDescent="0.25">
      <c r="A42" s="37">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9</v>
      </c>
      <c r="L44"/>
    </row>
    <row r="45" spans="1:12" s="16" customFormat="1" x14ac:dyDescent="0.25">
      <c r="A45"/>
      <c r="B45"/>
      <c r="C45"/>
      <c r="D45"/>
      <c r="E45"/>
      <c r="F45"/>
      <c r="G45"/>
      <c r="H45"/>
      <c r="I45"/>
      <c r="J45" s="5" t="s">
        <v>5</v>
      </c>
      <c r="K45" s="6">
        <f>COUNTIF(K8:K42,"APROBADO")</f>
        <v>0</v>
      </c>
      <c r="L45"/>
    </row>
    <row r="46" spans="1:12" s="16" customFormat="1" x14ac:dyDescent="0.25">
      <c r="A46"/>
      <c r="B46"/>
      <c r="C46"/>
      <c r="D46"/>
      <c r="E46"/>
      <c r="F46"/>
      <c r="G46"/>
      <c r="H46"/>
      <c r="I46"/>
      <c r="J46" s="7" t="s">
        <v>6</v>
      </c>
      <c r="K46" s="8">
        <f>COUNTIF(K8:K42,"RECHAZADO")</f>
        <v>0</v>
      </c>
      <c r="L46"/>
    </row>
    <row r="47" spans="1:12" s="16" customFormat="1" x14ac:dyDescent="0.25">
      <c r="A47"/>
      <c r="B47"/>
      <c r="C47"/>
      <c r="D47"/>
      <c r="E47"/>
      <c r="F47"/>
      <c r="G47"/>
      <c r="H47"/>
      <c r="I47"/>
      <c r="J47" s="7" t="s">
        <v>7</v>
      </c>
      <c r="K47" s="8">
        <f>COUNTIF(K8:K42,"PENDIENTE")</f>
        <v>23</v>
      </c>
      <c r="L47"/>
    </row>
    <row r="48" spans="1:12" s="16" customFormat="1" x14ac:dyDescent="0.25">
      <c r="A48"/>
      <c r="B48"/>
      <c r="C48"/>
      <c r="D48"/>
      <c r="E48"/>
      <c r="F48"/>
      <c r="G48"/>
      <c r="H48"/>
      <c r="I48"/>
      <c r="J48" s="7" t="s">
        <v>25</v>
      </c>
      <c r="K48" s="8">
        <f>COUNTIF(K8:K42,"PENDIENTE POR ERROR INVALIDANTE")</f>
        <v>0</v>
      </c>
      <c r="L48"/>
    </row>
    <row r="49" spans="4:11" x14ac:dyDescent="0.25">
      <c r="J49" s="7" t="s">
        <v>26</v>
      </c>
      <c r="K49" s="8">
        <f>COUNTIF(K8:K42,"N/A")</f>
        <v>0</v>
      </c>
    </row>
    <row r="50" spans="4:11" x14ac:dyDescent="0.25">
      <c r="D50" s="13"/>
      <c r="E50" s="13"/>
      <c r="F50" s="13"/>
      <c r="G50" s="13"/>
      <c r="J50" s="9" t="s">
        <v>8</v>
      </c>
      <c r="K50" s="10">
        <f>SUM(K45:K49)</f>
        <v>23</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42.5703125" bestFit="1" customWidth="1"/>
    <col min="5" max="5" width="25.28515625" bestFit="1" customWidth="1"/>
    <col min="6" max="6" width="12.85546875" bestFit="1" customWidth="1"/>
    <col min="7" max="7" width="27.42578125" customWidth="1"/>
    <col min="8" max="8" width="54" bestFit="1"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x14ac:dyDescent="0.25">
      <c r="A6" s="19"/>
      <c r="B6" s="20"/>
      <c r="C6" s="20"/>
      <c r="D6" s="20" t="s">
        <v>14</v>
      </c>
      <c r="E6" s="20"/>
      <c r="F6" s="20"/>
      <c r="G6" s="20"/>
      <c r="H6" s="21"/>
      <c r="I6" s="22"/>
      <c r="J6" s="23"/>
      <c r="K6" s="23"/>
      <c r="L6" s="23"/>
    </row>
    <row r="7" spans="1:12" s="16" customFormat="1" x14ac:dyDescent="0.25">
      <c r="A7" s="25"/>
      <c r="B7" s="24"/>
      <c r="C7" s="24"/>
      <c r="D7" s="24" t="s">
        <v>17</v>
      </c>
      <c r="E7" s="24"/>
      <c r="F7" s="24"/>
      <c r="G7" s="24"/>
      <c r="H7" s="26"/>
      <c r="I7" s="27"/>
      <c r="J7" s="28"/>
      <c r="K7" s="28"/>
      <c r="L7" s="28"/>
    </row>
    <row r="8" spans="1:12" s="16" customFormat="1" ht="45" x14ac:dyDescent="0.25">
      <c r="A8" s="29">
        <v>1</v>
      </c>
      <c r="B8" s="15" t="s">
        <v>27</v>
      </c>
      <c r="C8" s="15" t="s">
        <v>18</v>
      </c>
      <c r="D8" s="32" t="s">
        <v>208</v>
      </c>
      <c r="E8" s="39" t="s">
        <v>209</v>
      </c>
      <c r="F8" s="32" t="s">
        <v>24</v>
      </c>
      <c r="G8" s="32" t="s">
        <v>210</v>
      </c>
      <c r="H8" s="32" t="s">
        <v>20</v>
      </c>
      <c r="I8" s="33"/>
      <c r="J8" s="33"/>
      <c r="K8" s="30" t="s">
        <v>10</v>
      </c>
      <c r="L8" s="30"/>
    </row>
    <row r="9" spans="1:12" s="31" customFormat="1" ht="120" x14ac:dyDescent="0.25">
      <c r="A9" s="37">
        <f>A8+1</f>
        <v>2</v>
      </c>
      <c r="B9" s="15" t="s">
        <v>27</v>
      </c>
      <c r="C9" s="15" t="s">
        <v>19</v>
      </c>
      <c r="D9" s="32" t="s">
        <v>198</v>
      </c>
      <c r="E9" s="39" t="s">
        <v>209</v>
      </c>
      <c r="F9" s="32" t="s">
        <v>24</v>
      </c>
      <c r="G9" s="32" t="s">
        <v>184</v>
      </c>
      <c r="H9" s="32" t="s">
        <v>206</v>
      </c>
      <c r="I9" s="33"/>
      <c r="J9" s="33"/>
      <c r="K9" s="30" t="s">
        <v>10</v>
      </c>
      <c r="L9" s="30"/>
    </row>
    <row r="10" spans="1:12" s="16" customFormat="1" ht="105" x14ac:dyDescent="0.25">
      <c r="A10" s="37">
        <f t="shared" ref="A10:A42" si="0">A9+1</f>
        <v>3</v>
      </c>
      <c r="B10" s="15" t="s">
        <v>27</v>
      </c>
      <c r="C10" s="15" t="s">
        <v>19</v>
      </c>
      <c r="D10" s="32" t="s">
        <v>188</v>
      </c>
      <c r="E10" s="39" t="s">
        <v>209</v>
      </c>
      <c r="F10" s="32" t="s">
        <v>24</v>
      </c>
      <c r="G10" s="32" t="s">
        <v>185</v>
      </c>
      <c r="H10" s="32" t="s">
        <v>176</v>
      </c>
      <c r="I10" s="34"/>
      <c r="J10" s="33"/>
      <c r="K10" s="30" t="s">
        <v>10</v>
      </c>
      <c r="L10" s="4"/>
    </row>
    <row r="11" spans="1:12" s="16" customFormat="1" ht="75" x14ac:dyDescent="0.25">
      <c r="A11" s="37">
        <f t="shared" si="0"/>
        <v>4</v>
      </c>
      <c r="B11" s="15" t="s">
        <v>27</v>
      </c>
      <c r="C11" s="15" t="s">
        <v>19</v>
      </c>
      <c r="D11" s="32" t="s">
        <v>190</v>
      </c>
      <c r="E11" s="39" t="s">
        <v>209</v>
      </c>
      <c r="F11" s="32" t="s">
        <v>24</v>
      </c>
      <c r="G11" s="32" t="s">
        <v>186</v>
      </c>
      <c r="H11" s="32" t="s">
        <v>187</v>
      </c>
      <c r="I11" s="34"/>
      <c r="J11" s="33"/>
      <c r="K11" s="30" t="s">
        <v>10</v>
      </c>
      <c r="L11" s="4"/>
    </row>
    <row r="12" spans="1:12" s="16" customFormat="1" ht="105" x14ac:dyDescent="0.25">
      <c r="A12" s="37">
        <f t="shared" si="0"/>
        <v>5</v>
      </c>
      <c r="B12" s="15" t="s">
        <v>27</v>
      </c>
      <c r="C12" s="15" t="s">
        <v>19</v>
      </c>
      <c r="D12" s="32" t="s">
        <v>189</v>
      </c>
      <c r="E12" s="39" t="s">
        <v>209</v>
      </c>
      <c r="F12" s="32" t="s">
        <v>24</v>
      </c>
      <c r="G12" s="32" t="s">
        <v>191</v>
      </c>
      <c r="H12" s="32" t="s">
        <v>176</v>
      </c>
      <c r="I12" s="34"/>
      <c r="J12" s="33"/>
      <c r="K12" s="30" t="s">
        <v>10</v>
      </c>
      <c r="L12" s="4"/>
    </row>
    <row r="13" spans="1:12" s="16" customFormat="1" ht="75" x14ac:dyDescent="0.25">
      <c r="A13" s="37">
        <f t="shared" si="0"/>
        <v>6</v>
      </c>
      <c r="B13" s="15" t="s">
        <v>27</v>
      </c>
      <c r="C13" s="15" t="s">
        <v>19</v>
      </c>
      <c r="D13" s="32" t="s">
        <v>199</v>
      </c>
      <c r="E13" s="39" t="s">
        <v>209</v>
      </c>
      <c r="F13" s="32" t="s">
        <v>24</v>
      </c>
      <c r="G13" s="32" t="s">
        <v>193</v>
      </c>
      <c r="H13" s="32" t="s">
        <v>194</v>
      </c>
      <c r="I13" s="34"/>
      <c r="J13" s="33"/>
      <c r="K13" s="30" t="s">
        <v>10</v>
      </c>
      <c r="L13" s="4"/>
    </row>
    <row r="14" spans="1:12" s="16" customFormat="1" ht="105" x14ac:dyDescent="0.25">
      <c r="A14" s="37">
        <f t="shared" si="0"/>
        <v>7</v>
      </c>
      <c r="B14" s="15" t="s">
        <v>27</v>
      </c>
      <c r="C14" s="15" t="s">
        <v>19</v>
      </c>
      <c r="D14" s="32" t="s">
        <v>197</v>
      </c>
      <c r="E14" s="39" t="s">
        <v>209</v>
      </c>
      <c r="F14" s="32" t="s">
        <v>24</v>
      </c>
      <c r="G14" s="32" t="s">
        <v>200</v>
      </c>
      <c r="H14" s="32" t="s">
        <v>201</v>
      </c>
      <c r="I14" s="34"/>
      <c r="J14" s="33"/>
      <c r="K14" s="30" t="s">
        <v>10</v>
      </c>
      <c r="L14" s="4"/>
    </row>
    <row r="15" spans="1:12" s="16" customFormat="1" ht="90" x14ac:dyDescent="0.25">
      <c r="A15" s="37">
        <f t="shared" si="0"/>
        <v>8</v>
      </c>
      <c r="B15" s="15" t="s">
        <v>27</v>
      </c>
      <c r="C15" s="15" t="s">
        <v>19</v>
      </c>
      <c r="D15" s="32" t="s">
        <v>192</v>
      </c>
      <c r="E15" s="39" t="s">
        <v>209</v>
      </c>
      <c r="F15" s="32" t="s">
        <v>24</v>
      </c>
      <c r="G15" s="32" t="s">
        <v>195</v>
      </c>
      <c r="H15" s="32" t="s">
        <v>196</v>
      </c>
      <c r="I15" s="34"/>
      <c r="J15" s="33"/>
      <c r="K15" s="30" t="s">
        <v>10</v>
      </c>
      <c r="L15" s="4"/>
    </row>
    <row r="16" spans="1:12" s="16" customFormat="1" x14ac:dyDescent="0.25">
      <c r="A16" s="37">
        <f t="shared" si="0"/>
        <v>9</v>
      </c>
      <c r="B16" s="15"/>
      <c r="C16" s="15"/>
      <c r="D16" s="32"/>
      <c r="E16" s="32"/>
      <c r="F16" s="32"/>
      <c r="G16" s="32"/>
      <c r="H16" s="32"/>
      <c r="I16" s="34"/>
      <c r="J16" s="33"/>
      <c r="K16" s="4"/>
      <c r="L16" s="4"/>
    </row>
    <row r="17" spans="1:12" s="16" customFormat="1" x14ac:dyDescent="0.25">
      <c r="A17" s="37">
        <f t="shared" si="0"/>
        <v>10</v>
      </c>
      <c r="B17" s="15"/>
      <c r="C17" s="15"/>
      <c r="D17" s="32"/>
      <c r="E17" s="32"/>
      <c r="F17" s="32"/>
      <c r="G17" s="32"/>
      <c r="H17" s="32"/>
      <c r="I17" s="34"/>
      <c r="J17" s="33"/>
      <c r="K17" s="4"/>
      <c r="L17" s="4"/>
    </row>
    <row r="18" spans="1:12" s="16" customFormat="1" x14ac:dyDescent="0.25">
      <c r="A18" s="37">
        <f t="shared" si="0"/>
        <v>11</v>
      </c>
      <c r="B18" s="15"/>
      <c r="C18" s="15"/>
      <c r="D18" s="32"/>
      <c r="E18" s="32"/>
      <c r="F18" s="32"/>
      <c r="G18" s="32"/>
      <c r="H18" s="32"/>
      <c r="I18" s="34"/>
      <c r="J18" s="33"/>
      <c r="K18" s="4"/>
      <c r="L18" s="4"/>
    </row>
    <row r="19" spans="1:12" s="16" customFormat="1" x14ac:dyDescent="0.25">
      <c r="A19" s="37">
        <f t="shared" si="0"/>
        <v>12</v>
      </c>
      <c r="B19" s="15"/>
      <c r="C19" s="15"/>
      <c r="D19" s="32"/>
      <c r="E19" s="39"/>
      <c r="F19" s="32"/>
      <c r="G19" s="32"/>
      <c r="H19" s="32"/>
      <c r="I19" s="34"/>
      <c r="J19" s="33"/>
      <c r="K19" s="4"/>
      <c r="L19" s="4"/>
    </row>
    <row r="20" spans="1:12" s="16" customFormat="1" x14ac:dyDescent="0.25">
      <c r="A20" s="37">
        <f t="shared" si="0"/>
        <v>13</v>
      </c>
      <c r="B20" s="15"/>
      <c r="C20" s="15"/>
      <c r="D20" s="32"/>
      <c r="E20" s="32"/>
      <c r="F20" s="32"/>
      <c r="G20" s="32"/>
      <c r="H20" s="32"/>
      <c r="I20" s="34"/>
      <c r="J20" s="33"/>
      <c r="K20" s="4"/>
      <c r="L20" s="4"/>
    </row>
    <row r="21" spans="1:12" s="16" customFormat="1" x14ac:dyDescent="0.25">
      <c r="A21" s="37">
        <f t="shared" si="0"/>
        <v>14</v>
      </c>
      <c r="B21" s="15"/>
      <c r="C21" s="15"/>
      <c r="D21" s="32"/>
      <c r="E21" s="32"/>
      <c r="F21" s="32"/>
      <c r="G21" s="32"/>
      <c r="H21" s="32"/>
      <c r="I21" s="34"/>
      <c r="J21" s="33"/>
      <c r="K21" s="4"/>
      <c r="L21" s="4"/>
    </row>
    <row r="22" spans="1:12" s="16" customFormat="1" x14ac:dyDescent="0.25">
      <c r="A22" s="37">
        <f t="shared" si="0"/>
        <v>15</v>
      </c>
      <c r="B22" s="15"/>
      <c r="C22" s="15"/>
      <c r="D22" s="32"/>
      <c r="E22" s="32"/>
      <c r="F22" s="32"/>
      <c r="G22" s="32"/>
      <c r="H22" s="32"/>
      <c r="I22" s="34"/>
      <c r="J22" s="33"/>
      <c r="K22" s="4"/>
      <c r="L22" s="4"/>
    </row>
    <row r="23" spans="1:12" s="16" customFormat="1" x14ac:dyDescent="0.25">
      <c r="A23" s="37">
        <f t="shared" si="0"/>
        <v>16</v>
      </c>
      <c r="B23" s="15"/>
      <c r="C23" s="15"/>
      <c r="D23" s="32"/>
      <c r="E23" s="32"/>
      <c r="F23" s="32"/>
      <c r="G23" s="32"/>
      <c r="H23" s="32"/>
      <c r="I23" s="34"/>
      <c r="J23" s="33"/>
      <c r="K23" s="4"/>
      <c r="L23" s="4"/>
    </row>
    <row r="24" spans="1:12" s="16" customFormat="1" x14ac:dyDescent="0.25">
      <c r="A24" s="37">
        <f t="shared" si="0"/>
        <v>17</v>
      </c>
      <c r="B24" s="15"/>
      <c r="C24" s="15"/>
      <c r="D24" s="32"/>
      <c r="E24" s="32"/>
      <c r="F24" s="32"/>
      <c r="G24" s="32"/>
      <c r="H24" s="32"/>
      <c r="I24" s="34"/>
      <c r="J24" s="33"/>
      <c r="K24" s="4"/>
      <c r="L24" s="4"/>
    </row>
    <row r="25" spans="1:12" s="16" customFormat="1" x14ac:dyDescent="0.25">
      <c r="A25" s="37">
        <f t="shared" si="0"/>
        <v>18</v>
      </c>
      <c r="B25" s="15"/>
      <c r="C25" s="15"/>
      <c r="D25" s="32"/>
      <c r="E25" s="32"/>
      <c r="F25" s="32"/>
      <c r="G25" s="32"/>
      <c r="H25" s="32"/>
      <c r="I25" s="34"/>
      <c r="J25" s="33"/>
      <c r="K25" s="4"/>
      <c r="L25" s="4"/>
    </row>
    <row r="26" spans="1:12" s="16" customFormat="1" x14ac:dyDescent="0.25">
      <c r="A26" s="37">
        <f t="shared" si="0"/>
        <v>19</v>
      </c>
      <c r="B26" s="15"/>
      <c r="C26" s="15"/>
      <c r="D26" s="32"/>
      <c r="E26" s="32"/>
      <c r="F26" s="32"/>
      <c r="G26" s="32"/>
      <c r="H26" s="32"/>
      <c r="I26" s="34"/>
      <c r="J26" s="33"/>
      <c r="K26" s="4"/>
      <c r="L26" s="4"/>
    </row>
    <row r="27" spans="1:12" s="16" customFormat="1" x14ac:dyDescent="0.25">
      <c r="A27" s="37">
        <f t="shared" si="0"/>
        <v>20</v>
      </c>
      <c r="B27" s="15"/>
      <c r="C27" s="15"/>
      <c r="D27" s="32"/>
      <c r="E27" s="32"/>
      <c r="F27" s="32"/>
      <c r="G27" s="32"/>
      <c r="H27" s="32"/>
      <c r="I27" s="34"/>
      <c r="J27" s="33"/>
      <c r="K27" s="4"/>
      <c r="L27" s="4"/>
    </row>
    <row r="28" spans="1:12" s="16" customFormat="1" x14ac:dyDescent="0.25">
      <c r="A28" s="37">
        <f t="shared" si="0"/>
        <v>21</v>
      </c>
      <c r="B28" s="15"/>
      <c r="C28" s="15"/>
      <c r="D28" s="32"/>
      <c r="E28" s="32"/>
      <c r="F28" s="32"/>
      <c r="G28" s="32"/>
      <c r="H28" s="32"/>
      <c r="I28" s="34"/>
      <c r="J28" s="33"/>
      <c r="K28" s="4"/>
      <c r="L28" s="4"/>
    </row>
    <row r="29" spans="1:12" s="16" customFormat="1" x14ac:dyDescent="0.25">
      <c r="A29" s="37">
        <f t="shared" si="0"/>
        <v>22</v>
      </c>
      <c r="B29" s="15"/>
      <c r="C29" s="15"/>
      <c r="D29" s="32"/>
      <c r="E29" s="32"/>
      <c r="F29" s="32"/>
      <c r="G29" s="32"/>
      <c r="H29" s="32"/>
      <c r="I29" s="34"/>
      <c r="J29" s="33"/>
      <c r="K29" s="4"/>
      <c r="L29" s="4"/>
    </row>
    <row r="30" spans="1:12" s="16" customFormat="1" x14ac:dyDescent="0.25">
      <c r="A30" s="37">
        <f t="shared" si="0"/>
        <v>23</v>
      </c>
      <c r="B30" s="15"/>
      <c r="C30" s="15"/>
      <c r="D30" s="32"/>
      <c r="E30" s="32"/>
      <c r="F30" s="32"/>
      <c r="G30" s="32"/>
      <c r="H30" s="32"/>
      <c r="I30" s="34"/>
      <c r="J30" s="33"/>
      <c r="K30" s="4"/>
      <c r="L30" s="4"/>
    </row>
    <row r="31" spans="1:12" s="16" customFormat="1" x14ac:dyDescent="0.25">
      <c r="A31" s="37">
        <f t="shared" si="0"/>
        <v>24</v>
      </c>
      <c r="B31" s="15"/>
      <c r="C31" s="15"/>
      <c r="D31" s="32"/>
      <c r="E31" s="32"/>
      <c r="F31" s="32"/>
      <c r="G31" s="32"/>
      <c r="H31" s="32"/>
      <c r="I31" s="34"/>
      <c r="J31" s="33"/>
      <c r="K31" s="4"/>
      <c r="L31" s="4"/>
    </row>
    <row r="32" spans="1:12" s="16" customFormat="1" x14ac:dyDescent="0.25">
      <c r="A32" s="37">
        <f t="shared" si="0"/>
        <v>25</v>
      </c>
      <c r="B32" s="15"/>
      <c r="C32" s="15"/>
      <c r="D32" s="32"/>
      <c r="E32" s="32"/>
      <c r="F32" s="32"/>
      <c r="G32" s="32"/>
      <c r="H32" s="32"/>
      <c r="I32" s="34"/>
      <c r="J32" s="33"/>
      <c r="K32" s="4"/>
      <c r="L32" s="4"/>
    </row>
    <row r="33" spans="1:12" s="16" customFormat="1" x14ac:dyDescent="0.25">
      <c r="A33" s="37">
        <f t="shared" si="0"/>
        <v>26</v>
      </c>
      <c r="B33" s="15"/>
      <c r="C33" s="15"/>
      <c r="D33" s="32"/>
      <c r="E33" s="32"/>
      <c r="F33" s="32"/>
      <c r="G33" s="32"/>
      <c r="H33" s="32"/>
      <c r="I33" s="34"/>
      <c r="J33" s="33"/>
      <c r="K33" s="4"/>
      <c r="L33" s="4"/>
    </row>
    <row r="34" spans="1:12" s="16" customFormat="1" x14ac:dyDescent="0.25">
      <c r="A34" s="37">
        <f t="shared" si="0"/>
        <v>27</v>
      </c>
      <c r="B34" s="15"/>
      <c r="C34" s="15"/>
      <c r="D34" s="32"/>
      <c r="E34" s="32"/>
      <c r="F34" s="32"/>
      <c r="G34" s="32"/>
      <c r="H34" s="32"/>
      <c r="I34" s="34"/>
      <c r="J34" s="33"/>
      <c r="K34" s="4"/>
      <c r="L34" s="4"/>
    </row>
    <row r="35" spans="1:12" s="16" customFormat="1" x14ac:dyDescent="0.25">
      <c r="A35" s="37">
        <f t="shared" si="0"/>
        <v>28</v>
      </c>
      <c r="B35" s="15"/>
      <c r="C35" s="15"/>
      <c r="D35" s="35"/>
      <c r="E35" s="32"/>
      <c r="F35" s="32"/>
      <c r="G35" s="32"/>
      <c r="H35" s="32"/>
      <c r="I35" s="34"/>
      <c r="J35" s="33"/>
      <c r="K35" s="4"/>
      <c r="L35" s="4"/>
    </row>
    <row r="36" spans="1:12" s="16" customFormat="1" x14ac:dyDescent="0.25">
      <c r="A36" s="37">
        <f t="shared" si="0"/>
        <v>29</v>
      </c>
      <c r="B36" s="15"/>
      <c r="C36" s="15"/>
      <c r="D36" s="32"/>
      <c r="E36" s="32"/>
      <c r="F36" s="32"/>
      <c r="G36" s="32"/>
      <c r="H36" s="32"/>
      <c r="I36" s="34"/>
      <c r="J36" s="33"/>
      <c r="K36" s="4"/>
      <c r="L36" s="4"/>
    </row>
    <row r="37" spans="1:12" s="16" customFormat="1" x14ac:dyDescent="0.25">
      <c r="A37" s="37">
        <f t="shared" si="0"/>
        <v>30</v>
      </c>
      <c r="B37" s="15"/>
      <c r="C37" s="15"/>
      <c r="D37" s="32"/>
      <c r="E37" s="32"/>
      <c r="F37" s="32"/>
      <c r="G37" s="32"/>
      <c r="H37" s="32"/>
      <c r="I37" s="34"/>
      <c r="J37" s="33"/>
      <c r="K37" s="4"/>
      <c r="L37" s="4"/>
    </row>
    <row r="38" spans="1:12" s="16" customFormat="1" x14ac:dyDescent="0.25">
      <c r="A38" s="37">
        <f t="shared" si="0"/>
        <v>31</v>
      </c>
      <c r="B38" s="15"/>
      <c r="C38" s="15"/>
      <c r="D38" s="32"/>
      <c r="E38" s="32"/>
      <c r="F38" s="32"/>
      <c r="G38" s="32"/>
      <c r="H38" s="32"/>
      <c r="I38" s="34"/>
      <c r="J38" s="33"/>
      <c r="K38" s="4"/>
      <c r="L38" s="4"/>
    </row>
    <row r="39" spans="1:12" s="16" customFormat="1" x14ac:dyDescent="0.25">
      <c r="A39" s="37">
        <f t="shared" si="0"/>
        <v>32</v>
      </c>
      <c r="B39" s="15"/>
      <c r="C39" s="15"/>
      <c r="D39" s="32"/>
      <c r="E39" s="32"/>
      <c r="F39" s="32"/>
      <c r="G39" s="32"/>
      <c r="H39" s="32"/>
      <c r="I39" s="34"/>
      <c r="J39" s="33"/>
      <c r="K39" s="4"/>
      <c r="L39" s="4"/>
    </row>
    <row r="40" spans="1:12" s="16" customFormat="1" x14ac:dyDescent="0.25">
      <c r="A40" s="37">
        <f t="shared" si="0"/>
        <v>33</v>
      </c>
      <c r="B40" s="15"/>
      <c r="C40" s="15"/>
      <c r="D40" s="32"/>
      <c r="E40" s="32"/>
      <c r="F40" s="32"/>
      <c r="G40" s="32"/>
      <c r="H40" s="32"/>
      <c r="I40" s="34"/>
      <c r="J40" s="33"/>
      <c r="K40" s="4"/>
      <c r="L40" s="4"/>
    </row>
    <row r="41" spans="1:12" s="16" customFormat="1" x14ac:dyDescent="0.25">
      <c r="A41" s="37">
        <f t="shared" si="0"/>
        <v>34</v>
      </c>
      <c r="B41" s="15"/>
      <c r="C41" s="15"/>
      <c r="D41" s="32"/>
      <c r="E41" s="32"/>
      <c r="F41" s="32"/>
      <c r="G41" s="32"/>
      <c r="H41" s="32"/>
      <c r="I41" s="34"/>
      <c r="J41" s="33"/>
      <c r="K41" s="4"/>
      <c r="L41" s="4"/>
    </row>
    <row r="42" spans="1:12" s="16" customFormat="1" x14ac:dyDescent="0.25">
      <c r="A42" s="37">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9</v>
      </c>
      <c r="L44"/>
    </row>
    <row r="45" spans="1:12" s="16" customFormat="1" x14ac:dyDescent="0.25">
      <c r="A45"/>
      <c r="B45"/>
      <c r="C45"/>
      <c r="D45"/>
      <c r="E45"/>
      <c r="F45"/>
      <c r="G45"/>
      <c r="H45"/>
      <c r="I45"/>
      <c r="J45" s="5" t="s">
        <v>5</v>
      </c>
      <c r="K45" s="6">
        <f>COUNTIF(K8:K42,"APROBADO")</f>
        <v>0</v>
      </c>
      <c r="L45"/>
    </row>
    <row r="46" spans="1:12" s="16" customFormat="1" x14ac:dyDescent="0.25">
      <c r="A46"/>
      <c r="B46"/>
      <c r="C46"/>
      <c r="D46"/>
      <c r="E46"/>
      <c r="F46"/>
      <c r="G46"/>
      <c r="H46"/>
      <c r="I46"/>
      <c r="J46" s="7" t="s">
        <v>6</v>
      </c>
      <c r="K46" s="8">
        <f>COUNTIF(K8:K42,"RECHAZADO")</f>
        <v>0</v>
      </c>
      <c r="L46"/>
    </row>
    <row r="47" spans="1:12" s="16" customFormat="1" x14ac:dyDescent="0.25">
      <c r="A47"/>
      <c r="B47"/>
      <c r="C47"/>
      <c r="D47"/>
      <c r="E47"/>
      <c r="F47"/>
      <c r="G47"/>
      <c r="H47"/>
      <c r="I47"/>
      <c r="J47" s="7" t="s">
        <v>7</v>
      </c>
      <c r="K47" s="8">
        <f>COUNTIF(K8:K42,"PENDIENTE")</f>
        <v>8</v>
      </c>
      <c r="L47"/>
    </row>
    <row r="48" spans="1:12" s="16" customFormat="1" x14ac:dyDescent="0.25">
      <c r="A48"/>
      <c r="B48"/>
      <c r="C48"/>
      <c r="D48"/>
      <c r="E48"/>
      <c r="F48"/>
      <c r="G48"/>
      <c r="H48"/>
      <c r="I48"/>
      <c r="J48" s="7" t="s">
        <v>25</v>
      </c>
      <c r="K48" s="8">
        <f>COUNTIF(K8:K42,"PENDIENTE POR ERROR INVALIDANTE")</f>
        <v>0</v>
      </c>
      <c r="L48"/>
    </row>
    <row r="49" spans="4:11" x14ac:dyDescent="0.25">
      <c r="J49" s="7" t="s">
        <v>26</v>
      </c>
      <c r="K49" s="8">
        <f>COUNTIF(K8:K42,"N/A")</f>
        <v>0</v>
      </c>
    </row>
    <row r="50" spans="4:11" x14ac:dyDescent="0.25">
      <c r="D50" s="13"/>
      <c r="E50" s="13"/>
      <c r="F50" s="13"/>
      <c r="G50" s="13"/>
      <c r="J50" s="9" t="s">
        <v>8</v>
      </c>
      <c r="K50" s="10">
        <f>SUM(K45:K49)</f>
        <v>8</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13" bestFit="1" customWidth="1"/>
    <col min="6" max="6" width="12.85546875" bestFit="1" customWidth="1"/>
    <col min="7" max="7" width="36.28515625" bestFit="1" customWidth="1"/>
    <col min="8" max="8" width="54.8554687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ht="25.5" customHeight="1" x14ac:dyDescent="0.25">
      <c r="A6" s="19"/>
      <c r="B6" s="20"/>
      <c r="C6" s="20"/>
      <c r="D6" s="20" t="s">
        <v>14</v>
      </c>
      <c r="E6" s="20"/>
      <c r="F6" s="20"/>
      <c r="G6" s="20"/>
      <c r="H6" s="21"/>
      <c r="I6" s="22"/>
      <c r="J6" s="23"/>
      <c r="K6" s="23"/>
      <c r="L6" s="23"/>
    </row>
    <row r="7" spans="1:12" s="16" customFormat="1" ht="25.5" customHeight="1" x14ac:dyDescent="0.25">
      <c r="A7" s="25"/>
      <c r="B7" s="24"/>
      <c r="C7" s="24"/>
      <c r="D7" s="24" t="s">
        <v>17</v>
      </c>
      <c r="E7" s="24"/>
      <c r="F7" s="24"/>
      <c r="G7" s="24"/>
      <c r="H7" s="26"/>
      <c r="I7" s="27"/>
      <c r="J7" s="28"/>
      <c r="K7" s="28"/>
      <c r="L7" s="28"/>
    </row>
    <row r="8" spans="1:12" s="16" customFormat="1" ht="45" x14ac:dyDescent="0.25">
      <c r="A8" s="29">
        <v>1</v>
      </c>
      <c r="B8" s="15" t="s">
        <v>27</v>
      </c>
      <c r="C8" s="15" t="s">
        <v>18</v>
      </c>
      <c r="D8" s="32" t="s">
        <v>171</v>
      </c>
      <c r="E8" s="39" t="s">
        <v>165</v>
      </c>
      <c r="F8" s="32" t="s">
        <v>24</v>
      </c>
      <c r="G8" s="32" t="s">
        <v>172</v>
      </c>
      <c r="H8" s="32" t="s">
        <v>20</v>
      </c>
      <c r="I8" s="33"/>
      <c r="J8" s="33"/>
      <c r="K8" s="30" t="s">
        <v>10</v>
      </c>
      <c r="L8" s="30"/>
    </row>
    <row r="9" spans="1:12" s="31" customFormat="1" ht="60" x14ac:dyDescent="0.25">
      <c r="A9" s="37">
        <f>A8+1</f>
        <v>2</v>
      </c>
      <c r="B9" s="15" t="s">
        <v>27</v>
      </c>
      <c r="C9" s="15" t="s">
        <v>19</v>
      </c>
      <c r="D9" s="32" t="s">
        <v>173</v>
      </c>
      <c r="E9" s="39" t="s">
        <v>165</v>
      </c>
      <c r="F9" s="32" t="s">
        <v>24</v>
      </c>
      <c r="G9" s="32" t="s">
        <v>172</v>
      </c>
      <c r="H9" s="32" t="s">
        <v>205</v>
      </c>
      <c r="I9" s="33"/>
      <c r="J9" s="33"/>
      <c r="K9" s="30" t="s">
        <v>10</v>
      </c>
      <c r="L9" s="30"/>
    </row>
    <row r="10" spans="1:12" s="16" customFormat="1" ht="105" x14ac:dyDescent="0.25">
      <c r="A10" s="37">
        <f t="shared" ref="A10:A42" si="0">A9+1</f>
        <v>3</v>
      </c>
      <c r="B10" s="15" t="s">
        <v>27</v>
      </c>
      <c r="C10" s="15" t="s">
        <v>19</v>
      </c>
      <c r="D10" s="32" t="s">
        <v>178</v>
      </c>
      <c r="E10" s="39" t="s">
        <v>165</v>
      </c>
      <c r="F10" s="32" t="s">
        <v>24</v>
      </c>
      <c r="G10" s="32" t="s">
        <v>183</v>
      </c>
      <c r="H10" s="32" t="s">
        <v>176</v>
      </c>
      <c r="I10" s="34"/>
      <c r="J10" s="33"/>
      <c r="K10" s="30" t="s">
        <v>10</v>
      </c>
      <c r="L10" s="4"/>
    </row>
    <row r="11" spans="1:12" s="16" customFormat="1" ht="75" x14ac:dyDescent="0.25">
      <c r="A11" s="37">
        <f t="shared" si="0"/>
        <v>4</v>
      </c>
      <c r="B11" s="15" t="s">
        <v>27</v>
      </c>
      <c r="C11" s="15" t="s">
        <v>19</v>
      </c>
      <c r="D11" s="32" t="s">
        <v>175</v>
      </c>
      <c r="E11" s="39" t="s">
        <v>165</v>
      </c>
      <c r="F11" s="32" t="s">
        <v>24</v>
      </c>
      <c r="G11" s="32" t="s">
        <v>174</v>
      </c>
      <c r="H11" s="32" t="s">
        <v>177</v>
      </c>
      <c r="I11" s="34"/>
      <c r="J11" s="33"/>
      <c r="K11" s="30" t="s">
        <v>10</v>
      </c>
      <c r="L11" s="4"/>
    </row>
    <row r="12" spans="1:12" s="16" customFormat="1" ht="105" x14ac:dyDescent="0.25">
      <c r="A12" s="37">
        <f t="shared" si="0"/>
        <v>5</v>
      </c>
      <c r="B12" s="15" t="s">
        <v>27</v>
      </c>
      <c r="C12" s="15" t="s">
        <v>19</v>
      </c>
      <c r="D12" s="32" t="s">
        <v>179</v>
      </c>
      <c r="E12" s="39" t="s">
        <v>165</v>
      </c>
      <c r="F12" s="32" t="s">
        <v>24</v>
      </c>
      <c r="G12" s="32" t="s">
        <v>182</v>
      </c>
      <c r="H12" s="32" t="s">
        <v>176</v>
      </c>
      <c r="I12" s="34"/>
      <c r="J12" s="33"/>
      <c r="K12" s="30" t="s">
        <v>10</v>
      </c>
      <c r="L12" s="4"/>
    </row>
    <row r="13" spans="1:12" s="16" customFormat="1" ht="75" x14ac:dyDescent="0.25">
      <c r="A13" s="37">
        <f t="shared" si="0"/>
        <v>6</v>
      </c>
      <c r="B13" s="15" t="s">
        <v>27</v>
      </c>
      <c r="C13" s="15" t="s">
        <v>19</v>
      </c>
      <c r="D13" s="32" t="s">
        <v>180</v>
      </c>
      <c r="E13" s="39" t="s">
        <v>165</v>
      </c>
      <c r="F13" s="32" t="s">
        <v>24</v>
      </c>
      <c r="G13" s="32" t="s">
        <v>181</v>
      </c>
      <c r="H13" s="32" t="s">
        <v>177</v>
      </c>
      <c r="I13" s="34"/>
      <c r="J13" s="33"/>
      <c r="K13" s="30" t="s">
        <v>10</v>
      </c>
      <c r="L13" s="4"/>
    </row>
    <row r="14" spans="1:12" s="16" customFormat="1" x14ac:dyDescent="0.25">
      <c r="A14" s="37">
        <f t="shared" si="0"/>
        <v>7</v>
      </c>
      <c r="B14" s="15"/>
      <c r="C14" s="15"/>
      <c r="D14" s="32"/>
      <c r="E14" s="32"/>
      <c r="F14" s="32"/>
      <c r="G14" s="32"/>
      <c r="H14" s="32"/>
      <c r="I14" s="34"/>
      <c r="J14" s="33"/>
      <c r="K14" s="4"/>
      <c r="L14" s="4"/>
    </row>
    <row r="15" spans="1:12" s="16" customFormat="1" x14ac:dyDescent="0.25">
      <c r="A15" s="37">
        <f t="shared" si="0"/>
        <v>8</v>
      </c>
      <c r="B15" s="15"/>
      <c r="C15" s="15"/>
      <c r="D15" s="32"/>
      <c r="E15" s="32"/>
      <c r="F15" s="32"/>
      <c r="G15" s="32"/>
      <c r="H15" s="32"/>
      <c r="I15" s="34"/>
      <c r="J15" s="33"/>
      <c r="K15" s="4"/>
      <c r="L15" s="4"/>
    </row>
    <row r="16" spans="1:12" s="16" customFormat="1" x14ac:dyDescent="0.25">
      <c r="A16" s="37">
        <f t="shared" si="0"/>
        <v>9</v>
      </c>
      <c r="B16" s="15"/>
      <c r="C16" s="15"/>
      <c r="D16" s="32"/>
      <c r="E16" s="32"/>
      <c r="F16" s="32"/>
      <c r="G16" s="32"/>
      <c r="H16" s="32"/>
      <c r="I16" s="34"/>
      <c r="J16" s="33"/>
      <c r="K16" s="4"/>
      <c r="L16" s="4"/>
    </row>
    <row r="17" spans="1:12" s="16" customFormat="1" x14ac:dyDescent="0.25">
      <c r="A17" s="37">
        <f t="shared" si="0"/>
        <v>10</v>
      </c>
      <c r="B17" s="15"/>
      <c r="C17" s="15"/>
      <c r="D17" s="32"/>
      <c r="E17" s="32"/>
      <c r="F17" s="32"/>
      <c r="G17" s="32"/>
      <c r="H17" s="32"/>
      <c r="I17" s="34"/>
      <c r="J17" s="33"/>
      <c r="K17" s="4"/>
      <c r="L17" s="4"/>
    </row>
    <row r="18" spans="1:12" s="16" customFormat="1" x14ac:dyDescent="0.25">
      <c r="A18" s="37">
        <f t="shared" si="0"/>
        <v>11</v>
      </c>
      <c r="B18" s="15"/>
      <c r="C18" s="15"/>
      <c r="D18" s="32"/>
      <c r="E18" s="32"/>
      <c r="F18" s="32"/>
      <c r="G18" s="32"/>
      <c r="H18" s="32"/>
      <c r="I18" s="34"/>
      <c r="J18" s="33"/>
      <c r="K18" s="4"/>
      <c r="L18" s="4"/>
    </row>
    <row r="19" spans="1:12" s="16" customFormat="1" x14ac:dyDescent="0.25">
      <c r="A19" s="37">
        <f t="shared" si="0"/>
        <v>12</v>
      </c>
      <c r="B19" s="15"/>
      <c r="C19" s="15"/>
      <c r="D19" s="32"/>
      <c r="E19" s="32"/>
      <c r="F19" s="32"/>
      <c r="G19" s="32"/>
      <c r="H19" s="32"/>
      <c r="I19" s="34"/>
      <c r="J19" s="33"/>
      <c r="K19" s="4"/>
      <c r="L19" s="4"/>
    </row>
    <row r="20" spans="1:12" s="16" customFormat="1" x14ac:dyDescent="0.25">
      <c r="A20" s="37">
        <f t="shared" si="0"/>
        <v>13</v>
      </c>
      <c r="B20" s="15"/>
      <c r="C20" s="15"/>
      <c r="D20" s="32"/>
      <c r="E20" s="32"/>
      <c r="F20" s="32"/>
      <c r="G20" s="32"/>
      <c r="H20" s="32"/>
      <c r="I20" s="34"/>
      <c r="J20" s="33"/>
      <c r="K20" s="4"/>
      <c r="L20" s="4"/>
    </row>
    <row r="21" spans="1:12" s="16" customFormat="1" x14ac:dyDescent="0.25">
      <c r="A21" s="37">
        <f t="shared" si="0"/>
        <v>14</v>
      </c>
      <c r="B21" s="15"/>
      <c r="C21" s="15"/>
      <c r="D21" s="32"/>
      <c r="E21" s="32"/>
      <c r="F21" s="32"/>
      <c r="G21" s="32"/>
      <c r="H21" s="32"/>
      <c r="I21" s="34"/>
      <c r="J21" s="33"/>
      <c r="K21" s="4"/>
      <c r="L21" s="4"/>
    </row>
    <row r="22" spans="1:12" s="16" customFormat="1" x14ac:dyDescent="0.25">
      <c r="A22" s="37">
        <f t="shared" si="0"/>
        <v>15</v>
      </c>
      <c r="B22" s="15"/>
      <c r="C22" s="15"/>
      <c r="D22" s="32"/>
      <c r="E22" s="32"/>
      <c r="F22" s="32"/>
      <c r="G22" s="32"/>
      <c r="H22" s="32"/>
      <c r="I22" s="34"/>
      <c r="J22" s="33"/>
      <c r="K22" s="4"/>
      <c r="L22" s="4"/>
    </row>
    <row r="23" spans="1:12" s="16" customFormat="1" x14ac:dyDescent="0.25">
      <c r="A23" s="37">
        <f t="shared" si="0"/>
        <v>16</v>
      </c>
      <c r="B23" s="15"/>
      <c r="C23" s="15"/>
      <c r="D23" s="32"/>
      <c r="E23" s="32"/>
      <c r="F23" s="32"/>
      <c r="G23" s="32"/>
      <c r="H23" s="32"/>
      <c r="I23" s="34"/>
      <c r="J23" s="33"/>
      <c r="K23" s="4"/>
      <c r="L23" s="4"/>
    </row>
    <row r="24" spans="1:12" s="16" customFormat="1" x14ac:dyDescent="0.25">
      <c r="A24" s="37">
        <f t="shared" si="0"/>
        <v>17</v>
      </c>
      <c r="B24" s="15"/>
      <c r="C24" s="15"/>
      <c r="D24" s="32"/>
      <c r="E24" s="32"/>
      <c r="F24" s="32"/>
      <c r="G24" s="32"/>
      <c r="H24" s="32"/>
      <c r="I24" s="34"/>
      <c r="J24" s="33"/>
      <c r="K24" s="4"/>
      <c r="L24" s="4"/>
    </row>
    <row r="25" spans="1:12" s="16" customFormat="1" x14ac:dyDescent="0.25">
      <c r="A25" s="37">
        <f t="shared" si="0"/>
        <v>18</v>
      </c>
      <c r="B25" s="15"/>
      <c r="C25" s="15"/>
      <c r="D25" s="32"/>
      <c r="E25" s="32"/>
      <c r="F25" s="32"/>
      <c r="G25" s="32"/>
      <c r="H25" s="32"/>
      <c r="I25" s="34"/>
      <c r="J25" s="33"/>
      <c r="K25" s="4"/>
      <c r="L25" s="4"/>
    </row>
    <row r="26" spans="1:12" s="16" customFormat="1" x14ac:dyDescent="0.25">
      <c r="A26" s="37">
        <f t="shared" si="0"/>
        <v>19</v>
      </c>
      <c r="B26" s="15"/>
      <c r="C26" s="15"/>
      <c r="D26" s="32"/>
      <c r="E26" s="32"/>
      <c r="F26" s="32"/>
      <c r="G26" s="32"/>
      <c r="H26" s="32"/>
      <c r="I26" s="34"/>
      <c r="J26" s="33"/>
      <c r="K26" s="4"/>
      <c r="L26" s="4"/>
    </row>
    <row r="27" spans="1:12" s="16" customFormat="1" x14ac:dyDescent="0.25">
      <c r="A27" s="37">
        <f t="shared" si="0"/>
        <v>20</v>
      </c>
      <c r="B27" s="15"/>
      <c r="C27" s="15"/>
      <c r="D27" s="32"/>
      <c r="E27" s="32"/>
      <c r="F27" s="32"/>
      <c r="G27" s="32"/>
      <c r="H27" s="32"/>
      <c r="I27" s="34"/>
      <c r="J27" s="33"/>
      <c r="K27" s="4"/>
      <c r="L27" s="4"/>
    </row>
    <row r="28" spans="1:12" s="16" customFormat="1" x14ac:dyDescent="0.25">
      <c r="A28" s="37">
        <f t="shared" si="0"/>
        <v>21</v>
      </c>
      <c r="B28" s="15"/>
      <c r="C28" s="15"/>
      <c r="D28" s="32"/>
      <c r="E28" s="32"/>
      <c r="F28" s="32"/>
      <c r="G28" s="32"/>
      <c r="H28" s="32"/>
      <c r="I28" s="34"/>
      <c r="J28" s="33"/>
      <c r="K28" s="4"/>
      <c r="L28" s="4"/>
    </row>
    <row r="29" spans="1:12" s="16" customFormat="1" x14ac:dyDescent="0.25">
      <c r="A29" s="37">
        <f t="shared" si="0"/>
        <v>22</v>
      </c>
      <c r="B29" s="15"/>
      <c r="C29" s="15"/>
      <c r="D29" s="32"/>
      <c r="E29" s="32"/>
      <c r="F29" s="32"/>
      <c r="G29" s="32"/>
      <c r="H29" s="32"/>
      <c r="I29" s="34"/>
      <c r="J29" s="33"/>
      <c r="K29" s="4"/>
      <c r="L29" s="4"/>
    </row>
    <row r="30" spans="1:12" s="16" customFormat="1" x14ac:dyDescent="0.25">
      <c r="A30" s="37">
        <f t="shared" si="0"/>
        <v>23</v>
      </c>
      <c r="B30" s="15"/>
      <c r="C30" s="15"/>
      <c r="D30" s="32"/>
      <c r="E30" s="32"/>
      <c r="F30" s="32"/>
      <c r="G30" s="32"/>
      <c r="H30" s="32"/>
      <c r="I30" s="34"/>
      <c r="J30" s="33"/>
      <c r="K30" s="4"/>
      <c r="L30" s="4"/>
    </row>
    <row r="31" spans="1:12" s="16" customFormat="1" x14ac:dyDescent="0.25">
      <c r="A31" s="37">
        <f t="shared" si="0"/>
        <v>24</v>
      </c>
      <c r="B31" s="15"/>
      <c r="C31" s="15"/>
      <c r="D31" s="32"/>
      <c r="E31" s="32"/>
      <c r="F31" s="32"/>
      <c r="G31" s="32"/>
      <c r="H31" s="32"/>
      <c r="I31" s="34"/>
      <c r="J31" s="33"/>
      <c r="K31" s="4"/>
      <c r="L31" s="4"/>
    </row>
    <row r="32" spans="1:12" s="16" customFormat="1" x14ac:dyDescent="0.25">
      <c r="A32" s="37">
        <f t="shared" si="0"/>
        <v>25</v>
      </c>
      <c r="B32" s="15"/>
      <c r="C32" s="15"/>
      <c r="D32" s="32"/>
      <c r="E32" s="32"/>
      <c r="F32" s="32"/>
      <c r="G32" s="32"/>
      <c r="H32" s="32"/>
      <c r="I32" s="34"/>
      <c r="J32" s="33"/>
      <c r="K32" s="4"/>
      <c r="L32" s="4"/>
    </row>
    <row r="33" spans="1:12" s="16" customFormat="1" x14ac:dyDescent="0.25">
      <c r="A33" s="37">
        <f t="shared" si="0"/>
        <v>26</v>
      </c>
      <c r="B33" s="15"/>
      <c r="C33" s="15"/>
      <c r="D33" s="32"/>
      <c r="E33" s="32"/>
      <c r="F33" s="32"/>
      <c r="G33" s="32"/>
      <c r="H33" s="32"/>
      <c r="I33" s="34"/>
      <c r="J33" s="33"/>
      <c r="K33" s="4"/>
      <c r="L33" s="4"/>
    </row>
    <row r="34" spans="1:12" s="16" customFormat="1" x14ac:dyDescent="0.25">
      <c r="A34" s="37">
        <f t="shared" si="0"/>
        <v>27</v>
      </c>
      <c r="B34" s="15"/>
      <c r="C34" s="15"/>
      <c r="D34" s="32"/>
      <c r="E34" s="32"/>
      <c r="F34" s="32"/>
      <c r="G34" s="32"/>
      <c r="H34" s="32"/>
      <c r="I34" s="34"/>
      <c r="J34" s="33"/>
      <c r="K34" s="4"/>
      <c r="L34" s="4"/>
    </row>
    <row r="35" spans="1:12" s="16" customFormat="1" x14ac:dyDescent="0.25">
      <c r="A35" s="37">
        <f t="shared" si="0"/>
        <v>28</v>
      </c>
      <c r="B35" s="15"/>
      <c r="C35" s="15"/>
      <c r="D35" s="32"/>
      <c r="E35" s="32"/>
      <c r="F35" s="32"/>
      <c r="G35" s="32"/>
      <c r="H35" s="32"/>
      <c r="I35" s="34"/>
      <c r="J35" s="33"/>
      <c r="K35" s="4"/>
      <c r="L35" s="4"/>
    </row>
    <row r="36" spans="1:12" s="16" customFormat="1" x14ac:dyDescent="0.25">
      <c r="A36" s="37">
        <f t="shared" si="0"/>
        <v>29</v>
      </c>
      <c r="B36" s="15"/>
      <c r="C36" s="15"/>
      <c r="D36" s="32"/>
      <c r="E36" s="32"/>
      <c r="F36" s="32"/>
      <c r="G36" s="32"/>
      <c r="H36" s="32"/>
      <c r="I36" s="34"/>
      <c r="J36" s="33"/>
      <c r="K36" s="4"/>
      <c r="L36" s="4"/>
    </row>
    <row r="37" spans="1:12" s="16" customFormat="1" x14ac:dyDescent="0.25">
      <c r="A37" s="37">
        <f t="shared" si="0"/>
        <v>30</v>
      </c>
      <c r="B37" s="15"/>
      <c r="C37" s="15"/>
      <c r="D37" s="32"/>
      <c r="E37" s="32"/>
      <c r="F37" s="32"/>
      <c r="G37" s="32"/>
      <c r="H37" s="32"/>
      <c r="I37" s="34"/>
      <c r="J37" s="33"/>
      <c r="K37" s="4"/>
      <c r="L37" s="4"/>
    </row>
    <row r="38" spans="1:12" s="16" customFormat="1" x14ac:dyDescent="0.25">
      <c r="A38" s="37">
        <f t="shared" si="0"/>
        <v>31</v>
      </c>
      <c r="B38" s="15"/>
      <c r="C38" s="15"/>
      <c r="D38" s="32"/>
      <c r="E38" s="32"/>
      <c r="F38" s="32"/>
      <c r="G38" s="32"/>
      <c r="H38" s="32"/>
      <c r="I38" s="34"/>
      <c r="J38" s="33"/>
      <c r="K38" s="4"/>
      <c r="L38" s="4"/>
    </row>
    <row r="39" spans="1:12" s="16" customFormat="1" x14ac:dyDescent="0.25">
      <c r="A39" s="37">
        <f t="shared" si="0"/>
        <v>32</v>
      </c>
      <c r="B39" s="15"/>
      <c r="C39" s="15"/>
      <c r="D39" s="32"/>
      <c r="E39" s="32"/>
      <c r="F39" s="32"/>
      <c r="G39" s="32"/>
      <c r="H39" s="32"/>
      <c r="I39" s="34"/>
      <c r="J39" s="33"/>
      <c r="K39" s="4"/>
      <c r="L39" s="4"/>
    </row>
    <row r="40" spans="1:12" s="16" customFormat="1" x14ac:dyDescent="0.25">
      <c r="A40" s="37">
        <f t="shared" si="0"/>
        <v>33</v>
      </c>
      <c r="B40" s="15"/>
      <c r="C40" s="15"/>
      <c r="D40" s="32"/>
      <c r="E40" s="32"/>
      <c r="F40" s="32"/>
      <c r="G40" s="32"/>
      <c r="H40" s="32"/>
      <c r="I40" s="34"/>
      <c r="J40" s="33"/>
      <c r="K40" s="4"/>
      <c r="L40" s="4"/>
    </row>
    <row r="41" spans="1:12" s="16" customFormat="1" x14ac:dyDescent="0.25">
      <c r="A41" s="37">
        <f t="shared" si="0"/>
        <v>34</v>
      </c>
      <c r="B41" s="15"/>
      <c r="C41" s="15"/>
      <c r="D41" s="32"/>
      <c r="E41" s="32"/>
      <c r="F41" s="32"/>
      <c r="G41" s="32"/>
      <c r="H41" s="32"/>
      <c r="I41" s="34"/>
      <c r="J41" s="33"/>
      <c r="K41" s="4"/>
      <c r="L41" s="4"/>
    </row>
    <row r="42" spans="1:12" s="16" customFormat="1" x14ac:dyDescent="0.25">
      <c r="A42" s="37">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9</v>
      </c>
      <c r="L44"/>
    </row>
    <row r="45" spans="1:12" s="16" customFormat="1" x14ac:dyDescent="0.25">
      <c r="A45"/>
      <c r="B45"/>
      <c r="C45"/>
      <c r="D45"/>
      <c r="E45"/>
      <c r="F45"/>
      <c r="G45"/>
      <c r="H45"/>
      <c r="I45"/>
      <c r="J45" s="5" t="s">
        <v>5</v>
      </c>
      <c r="K45" s="6">
        <f>COUNTIF(K8:K42,"APROBADO")</f>
        <v>0</v>
      </c>
      <c r="L45"/>
    </row>
    <row r="46" spans="1:12" s="16" customFormat="1" x14ac:dyDescent="0.25">
      <c r="A46"/>
      <c r="B46"/>
      <c r="C46"/>
      <c r="D46"/>
      <c r="E46"/>
      <c r="F46"/>
      <c r="G46"/>
      <c r="H46"/>
      <c r="I46"/>
      <c r="J46" s="7" t="s">
        <v>6</v>
      </c>
      <c r="K46" s="8">
        <f>COUNTIF(K8:K42,"RECHAZADO")</f>
        <v>0</v>
      </c>
      <c r="L46"/>
    </row>
    <row r="47" spans="1:12" s="16" customFormat="1" x14ac:dyDescent="0.25">
      <c r="A47"/>
      <c r="B47"/>
      <c r="C47"/>
      <c r="D47"/>
      <c r="E47"/>
      <c r="F47"/>
      <c r="G47"/>
      <c r="H47"/>
      <c r="I47"/>
      <c r="J47" s="7" t="s">
        <v>7</v>
      </c>
      <c r="K47" s="8">
        <f>COUNTIF(K8:K42,"PENDIENTE")</f>
        <v>6</v>
      </c>
      <c r="L47"/>
    </row>
    <row r="48" spans="1:12" s="16" customFormat="1" x14ac:dyDescent="0.25">
      <c r="A48"/>
      <c r="B48"/>
      <c r="C48"/>
      <c r="D48"/>
      <c r="E48"/>
      <c r="F48"/>
      <c r="G48"/>
      <c r="H48"/>
      <c r="I48"/>
      <c r="J48" s="7" t="s">
        <v>25</v>
      </c>
      <c r="K48" s="8">
        <f>COUNTIF(K8:K42,"PENDIENTE POR ERROR INVALIDANTE")</f>
        <v>0</v>
      </c>
      <c r="L48"/>
    </row>
    <row r="49" spans="1:12" s="16" customFormat="1" x14ac:dyDescent="0.25">
      <c r="A49"/>
      <c r="B49"/>
      <c r="C49"/>
      <c r="D49"/>
      <c r="E49"/>
      <c r="F49"/>
      <c r="G49"/>
      <c r="H49"/>
      <c r="I49"/>
      <c r="J49" s="7" t="s">
        <v>26</v>
      </c>
      <c r="K49" s="8">
        <f>COUNTIF(K8:K42,"N/A")</f>
        <v>0</v>
      </c>
      <c r="L49"/>
    </row>
    <row r="50" spans="1:12" s="16" customFormat="1" x14ac:dyDescent="0.25">
      <c r="A50"/>
      <c r="B50"/>
      <c r="C50"/>
      <c r="D50" s="13"/>
      <c r="E50" s="13"/>
      <c r="F50" s="13"/>
      <c r="G50" s="13"/>
      <c r="H50"/>
      <c r="I50"/>
      <c r="J50" s="9" t="s">
        <v>8</v>
      </c>
      <c r="K50" s="10">
        <f>SUM(K45:K49)</f>
        <v>6</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WBU9:WBU43 VIC9:VIC43 UYG9:UYG43 UOK9:UOK43 UEO9:UEO43 TUS9:TUS43 TKW9:TKW43 TBA9:TBA43 SRE9:SRE43 SHI9:SHI43 RXM9:RXM43 RNQ9:RNQ43 RDU9:RDU43 QTY9:QTY43 QKC9:QKC43 QAG9:QAG43 PQK9:PQK43 PGO9:PGO43 OWS9:OWS43 OMW9:OMW43 ODA9:ODA43 NTE9:NTE43 NJI9:NJI43 MZM9:MZM43 MPQ9:MPQ43 MFU9:MFU43 LVY9:LVY43 LMC9:LMC43 LCG9:LCG43 KSK9:KSK43 KIO9:KIO43 JYS9:JYS43 JOW9:JOW43 JFA9:JFA43 IVE9:IVE43 ILI9:ILI43 IBM9:IBM43 HRQ9:HRQ43 HHU9:HHU43 GXY9:GXY43 GOC9:GOC43 GEG9:GEG43 FUK9:FUK43 FKO9:FKO43 FAS9:FAS43 EQW9:EQW43 EHA9:EHA43 DXE9:DXE43 DNI9:DNI43 DDM9:DDM43 CTQ9:CTQ43 CJU9:CJU43 BZY9:BZY43 BQC9:BQC43 BGG9:BGG43 AWK9:AWK43 AMO9:AMO43 ACS9:ACS43 WLQ9:WLQ43 SW9:SW43 JA9:JA43 VRY9:VRY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13" bestFit="1" customWidth="1"/>
    <col min="6" max="6" width="12.85546875" bestFit="1" customWidth="1"/>
    <col min="7" max="7" width="36.28515625" bestFit="1" customWidth="1"/>
    <col min="8" max="8" width="54.85546875" customWidth="1"/>
    <col min="9" max="9" width="19" bestFit="1" customWidth="1"/>
    <col min="10" max="10" width="15.85546875" bestFit="1" customWidth="1"/>
    <col min="11" max="11" width="17.7109375" bestFit="1" customWidth="1"/>
    <col min="12" max="12" width="12.14062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56.2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ht="25.5" customHeight="1" x14ac:dyDescent="0.25">
      <c r="A6" s="19"/>
      <c r="B6" s="20"/>
      <c r="C6" s="20"/>
      <c r="D6" s="20" t="s">
        <v>14</v>
      </c>
      <c r="E6" s="20"/>
      <c r="F6" s="20"/>
      <c r="G6" s="20"/>
      <c r="H6" s="21"/>
      <c r="I6" s="22"/>
      <c r="J6" s="23"/>
      <c r="K6" s="23"/>
      <c r="L6" s="23"/>
    </row>
    <row r="7" spans="1:12" s="16" customFormat="1" ht="25.5" customHeight="1" x14ac:dyDescent="0.25">
      <c r="A7" s="25"/>
      <c r="B7" s="24"/>
      <c r="C7" s="24"/>
      <c r="D7" s="24" t="s">
        <v>17</v>
      </c>
      <c r="E7" s="24"/>
      <c r="F7" s="24"/>
      <c r="G7" s="24"/>
      <c r="H7" s="26"/>
      <c r="I7" s="27"/>
      <c r="J7" s="28"/>
      <c r="K7" s="28"/>
      <c r="L7" s="28"/>
    </row>
    <row r="8" spans="1:12" s="16" customFormat="1" ht="45" x14ac:dyDescent="0.25">
      <c r="A8" s="29">
        <v>1</v>
      </c>
      <c r="B8" s="15" t="s">
        <v>4</v>
      </c>
      <c r="C8" s="15" t="s">
        <v>18</v>
      </c>
      <c r="D8" s="32" t="s">
        <v>48</v>
      </c>
      <c r="E8" s="39" t="s">
        <v>165</v>
      </c>
      <c r="F8" s="32"/>
      <c r="G8" s="32" t="s">
        <v>28</v>
      </c>
      <c r="H8" s="32" t="s">
        <v>20</v>
      </c>
      <c r="I8" s="33"/>
      <c r="J8" s="33"/>
      <c r="K8" s="30" t="s">
        <v>10</v>
      </c>
      <c r="L8" s="30"/>
    </row>
    <row r="9" spans="1:12" s="31" customFormat="1" ht="45" x14ac:dyDescent="0.25">
      <c r="A9" s="37">
        <f>A8+1</f>
        <v>2</v>
      </c>
      <c r="B9" s="15" t="s">
        <v>4</v>
      </c>
      <c r="C9" s="15" t="s">
        <v>19</v>
      </c>
      <c r="D9" s="32" t="s">
        <v>49</v>
      </c>
      <c r="E9" s="39" t="s">
        <v>165</v>
      </c>
      <c r="F9" s="32" t="s">
        <v>24</v>
      </c>
      <c r="G9" s="32" t="s">
        <v>29</v>
      </c>
      <c r="H9" s="32" t="s">
        <v>166</v>
      </c>
      <c r="I9" s="33"/>
      <c r="J9" s="33"/>
      <c r="K9" s="30" t="s">
        <v>10</v>
      </c>
      <c r="L9" s="30"/>
    </row>
    <row r="10" spans="1:12" s="16" customFormat="1" ht="75" x14ac:dyDescent="0.25">
      <c r="A10" s="37">
        <f t="shared" ref="A10:A42" si="0">A9+1</f>
        <v>3</v>
      </c>
      <c r="B10" s="15" t="s">
        <v>4</v>
      </c>
      <c r="C10" s="15" t="s">
        <v>19</v>
      </c>
      <c r="D10" s="32" t="s">
        <v>50</v>
      </c>
      <c r="E10" s="39" t="s">
        <v>165</v>
      </c>
      <c r="F10" s="32" t="s">
        <v>24</v>
      </c>
      <c r="G10" s="32" t="s">
        <v>30</v>
      </c>
      <c r="H10" s="32" t="s">
        <v>167</v>
      </c>
      <c r="I10" s="34"/>
      <c r="J10" s="33"/>
      <c r="K10" s="4" t="s">
        <v>10</v>
      </c>
      <c r="L10" s="4"/>
    </row>
    <row r="11" spans="1:12" s="16" customFormat="1" ht="135" x14ac:dyDescent="0.25">
      <c r="A11" s="37">
        <f t="shared" si="0"/>
        <v>4</v>
      </c>
      <c r="B11" s="15" t="s">
        <v>4</v>
      </c>
      <c r="C11" s="15" t="s">
        <v>19</v>
      </c>
      <c r="D11" s="32" t="s">
        <v>51</v>
      </c>
      <c r="E11" s="39" t="s">
        <v>165</v>
      </c>
      <c r="F11" s="32" t="s">
        <v>24</v>
      </c>
      <c r="G11" s="32" t="s">
        <v>32</v>
      </c>
      <c r="H11" s="32" t="s">
        <v>168</v>
      </c>
      <c r="I11" s="34"/>
      <c r="J11" s="33"/>
      <c r="K11" s="4" t="s">
        <v>10</v>
      </c>
      <c r="L11" s="4"/>
    </row>
    <row r="12" spans="1:12" s="16" customFormat="1" ht="105" x14ac:dyDescent="0.25">
      <c r="A12" s="37">
        <f t="shared" si="0"/>
        <v>5</v>
      </c>
      <c r="B12" s="15" t="s">
        <v>4</v>
      </c>
      <c r="C12" s="15" t="s">
        <v>19</v>
      </c>
      <c r="D12" s="32" t="s">
        <v>52</v>
      </c>
      <c r="E12" s="39" t="s">
        <v>169</v>
      </c>
      <c r="F12" s="32" t="s">
        <v>24</v>
      </c>
      <c r="G12" s="32" t="s">
        <v>31</v>
      </c>
      <c r="H12" s="32" t="s">
        <v>170</v>
      </c>
      <c r="I12" s="34"/>
      <c r="J12" s="33"/>
      <c r="K12" s="4" t="s">
        <v>10</v>
      </c>
      <c r="L12" s="4"/>
    </row>
    <row r="13" spans="1:12" s="16" customFormat="1" x14ac:dyDescent="0.25">
      <c r="A13" s="37">
        <f t="shared" si="0"/>
        <v>6</v>
      </c>
      <c r="B13" s="15"/>
      <c r="C13" s="15"/>
      <c r="D13" s="32"/>
      <c r="E13" s="39"/>
      <c r="F13" s="32"/>
      <c r="G13" s="32"/>
      <c r="H13" s="32"/>
      <c r="I13" s="34"/>
      <c r="J13" s="33"/>
      <c r="K13" s="4"/>
      <c r="L13" s="4"/>
    </row>
    <row r="14" spans="1:12" s="16" customFormat="1" x14ac:dyDescent="0.25">
      <c r="A14" s="37">
        <f t="shared" si="0"/>
        <v>7</v>
      </c>
      <c r="B14" s="15"/>
      <c r="C14" s="15"/>
      <c r="D14" s="32"/>
      <c r="E14" s="32"/>
      <c r="F14" s="32"/>
      <c r="G14" s="32"/>
      <c r="H14" s="32"/>
      <c r="I14" s="34"/>
      <c r="J14" s="33"/>
      <c r="K14" s="4"/>
      <c r="L14" s="4"/>
    </row>
    <row r="15" spans="1:12" s="16" customFormat="1" x14ac:dyDescent="0.25">
      <c r="A15" s="37">
        <f t="shared" si="0"/>
        <v>8</v>
      </c>
      <c r="B15" s="15"/>
      <c r="C15" s="15"/>
      <c r="D15" s="32"/>
      <c r="E15" s="32"/>
      <c r="F15" s="32"/>
      <c r="G15" s="32"/>
      <c r="H15" s="32"/>
      <c r="I15" s="34"/>
      <c r="J15" s="33"/>
      <c r="K15" s="4"/>
      <c r="L15" s="4"/>
    </row>
    <row r="16" spans="1:12" s="16" customFormat="1" x14ac:dyDescent="0.25">
      <c r="A16" s="37">
        <f t="shared" si="0"/>
        <v>9</v>
      </c>
      <c r="B16" s="15"/>
      <c r="C16" s="15"/>
      <c r="D16" s="32"/>
      <c r="E16" s="32"/>
      <c r="F16" s="32"/>
      <c r="G16" s="32"/>
      <c r="H16" s="32"/>
      <c r="I16" s="34"/>
      <c r="J16" s="33"/>
      <c r="K16" s="4"/>
      <c r="L16" s="4"/>
    </row>
    <row r="17" spans="1:12" s="16" customFormat="1" x14ac:dyDescent="0.25">
      <c r="A17" s="37">
        <f t="shared" si="0"/>
        <v>10</v>
      </c>
      <c r="B17" s="15"/>
      <c r="C17" s="15"/>
      <c r="D17" s="32"/>
      <c r="E17" s="32"/>
      <c r="F17" s="32"/>
      <c r="G17" s="32"/>
      <c r="H17" s="32"/>
      <c r="I17" s="34"/>
      <c r="J17" s="33"/>
      <c r="K17" s="4"/>
      <c r="L17" s="4"/>
    </row>
    <row r="18" spans="1:12" s="16" customFormat="1" x14ac:dyDescent="0.25">
      <c r="A18" s="37">
        <f t="shared" si="0"/>
        <v>11</v>
      </c>
      <c r="B18" s="15"/>
      <c r="C18" s="15"/>
      <c r="D18" s="32"/>
      <c r="E18" s="32"/>
      <c r="F18" s="32"/>
      <c r="G18" s="32"/>
      <c r="H18" s="32"/>
      <c r="I18" s="34"/>
      <c r="J18" s="33"/>
      <c r="K18" s="4"/>
      <c r="L18" s="4"/>
    </row>
    <row r="19" spans="1:12" s="16" customFormat="1" x14ac:dyDescent="0.25">
      <c r="A19" s="37">
        <f t="shared" si="0"/>
        <v>12</v>
      </c>
      <c r="B19" s="15"/>
      <c r="C19" s="15"/>
      <c r="D19" s="32"/>
      <c r="E19" s="32"/>
      <c r="F19" s="32"/>
      <c r="G19" s="32"/>
      <c r="H19" s="32"/>
      <c r="I19" s="34"/>
      <c r="J19" s="33"/>
      <c r="K19" s="4"/>
      <c r="L19" s="4"/>
    </row>
    <row r="20" spans="1:12" s="16" customFormat="1" x14ac:dyDescent="0.25">
      <c r="A20" s="37">
        <f t="shared" si="0"/>
        <v>13</v>
      </c>
      <c r="B20" s="15"/>
      <c r="C20" s="15"/>
      <c r="D20" s="32"/>
      <c r="E20" s="32"/>
      <c r="F20" s="32"/>
      <c r="G20" s="32"/>
      <c r="H20" s="32"/>
      <c r="I20" s="34"/>
      <c r="J20" s="33"/>
      <c r="K20" s="4"/>
      <c r="L20" s="4"/>
    </row>
    <row r="21" spans="1:12" s="16" customFormat="1" x14ac:dyDescent="0.25">
      <c r="A21" s="37">
        <f t="shared" si="0"/>
        <v>14</v>
      </c>
      <c r="B21" s="15"/>
      <c r="C21" s="15"/>
      <c r="D21" s="32"/>
      <c r="E21" s="32"/>
      <c r="F21" s="32"/>
      <c r="G21" s="32"/>
      <c r="H21" s="32"/>
      <c r="I21" s="34"/>
      <c r="J21" s="33"/>
      <c r="K21" s="4"/>
      <c r="L21" s="4"/>
    </row>
    <row r="22" spans="1:12" s="16" customFormat="1" x14ac:dyDescent="0.25">
      <c r="A22" s="37">
        <f t="shared" si="0"/>
        <v>15</v>
      </c>
      <c r="B22" s="15"/>
      <c r="C22" s="15"/>
      <c r="D22" s="32"/>
      <c r="E22" s="32"/>
      <c r="F22" s="32"/>
      <c r="G22" s="32"/>
      <c r="H22" s="32"/>
      <c r="I22" s="34"/>
      <c r="J22" s="33"/>
      <c r="K22" s="4"/>
      <c r="L22" s="4"/>
    </row>
    <row r="23" spans="1:12" s="16" customFormat="1" x14ac:dyDescent="0.25">
      <c r="A23" s="37">
        <f t="shared" si="0"/>
        <v>16</v>
      </c>
      <c r="B23" s="15"/>
      <c r="C23" s="15"/>
      <c r="D23" s="32"/>
      <c r="E23" s="32"/>
      <c r="F23" s="32"/>
      <c r="G23" s="32"/>
      <c r="H23" s="32"/>
      <c r="I23" s="34"/>
      <c r="J23" s="33"/>
      <c r="K23" s="4"/>
      <c r="L23" s="4"/>
    </row>
    <row r="24" spans="1:12" s="16" customFormat="1" x14ac:dyDescent="0.25">
      <c r="A24" s="37">
        <f t="shared" si="0"/>
        <v>17</v>
      </c>
      <c r="B24" s="15"/>
      <c r="C24" s="15"/>
      <c r="D24" s="32"/>
      <c r="E24" s="32"/>
      <c r="F24" s="32"/>
      <c r="G24" s="32"/>
      <c r="H24" s="32"/>
      <c r="I24" s="34"/>
      <c r="J24" s="33"/>
      <c r="K24" s="4"/>
      <c r="L24" s="4"/>
    </row>
    <row r="25" spans="1:12" s="16" customFormat="1" x14ac:dyDescent="0.25">
      <c r="A25" s="37">
        <f t="shared" si="0"/>
        <v>18</v>
      </c>
      <c r="B25" s="15"/>
      <c r="C25" s="15"/>
      <c r="D25" s="32"/>
      <c r="E25" s="32"/>
      <c r="F25" s="32"/>
      <c r="G25" s="32"/>
      <c r="H25" s="32"/>
      <c r="I25" s="34"/>
      <c r="J25" s="33"/>
      <c r="K25" s="4"/>
      <c r="L25" s="4"/>
    </row>
    <row r="26" spans="1:12" s="16" customFormat="1" x14ac:dyDescent="0.25">
      <c r="A26" s="37">
        <f t="shared" si="0"/>
        <v>19</v>
      </c>
      <c r="B26" s="15"/>
      <c r="C26" s="15"/>
      <c r="D26" s="32"/>
      <c r="E26" s="32"/>
      <c r="F26" s="32"/>
      <c r="G26" s="32"/>
      <c r="H26" s="32"/>
      <c r="I26" s="34"/>
      <c r="J26" s="33"/>
      <c r="K26" s="4"/>
      <c r="L26" s="4"/>
    </row>
    <row r="27" spans="1:12" s="16" customFormat="1" x14ac:dyDescent="0.25">
      <c r="A27" s="37">
        <f t="shared" si="0"/>
        <v>20</v>
      </c>
      <c r="B27" s="15"/>
      <c r="C27" s="15"/>
      <c r="D27" s="32"/>
      <c r="E27" s="32"/>
      <c r="F27" s="32"/>
      <c r="G27" s="32"/>
      <c r="H27" s="32"/>
      <c r="I27" s="34"/>
      <c r="J27" s="33"/>
      <c r="K27" s="4"/>
      <c r="L27" s="4"/>
    </row>
    <row r="28" spans="1:12" s="16" customFormat="1" x14ac:dyDescent="0.25">
      <c r="A28" s="37">
        <f t="shared" si="0"/>
        <v>21</v>
      </c>
      <c r="B28" s="15"/>
      <c r="C28" s="15"/>
      <c r="D28" s="32"/>
      <c r="E28" s="32"/>
      <c r="F28" s="32"/>
      <c r="G28" s="32"/>
      <c r="H28" s="32"/>
      <c r="I28" s="34"/>
      <c r="J28" s="33"/>
      <c r="K28" s="4"/>
      <c r="L28" s="4"/>
    </row>
    <row r="29" spans="1:12" s="16" customFormat="1" x14ac:dyDescent="0.25">
      <c r="A29" s="37">
        <f t="shared" si="0"/>
        <v>22</v>
      </c>
      <c r="B29" s="15"/>
      <c r="C29" s="15"/>
      <c r="D29" s="32"/>
      <c r="E29" s="32"/>
      <c r="F29" s="32"/>
      <c r="G29" s="32"/>
      <c r="H29" s="32"/>
      <c r="I29" s="34"/>
      <c r="J29" s="33"/>
      <c r="K29" s="4"/>
      <c r="L29" s="4"/>
    </row>
    <row r="30" spans="1:12" s="16" customFormat="1" x14ac:dyDescent="0.25">
      <c r="A30" s="37">
        <f t="shared" si="0"/>
        <v>23</v>
      </c>
      <c r="B30" s="15"/>
      <c r="C30" s="15"/>
      <c r="D30" s="32"/>
      <c r="E30" s="32"/>
      <c r="F30" s="32"/>
      <c r="G30" s="32"/>
      <c r="H30" s="32"/>
      <c r="I30" s="34"/>
      <c r="J30" s="33"/>
      <c r="K30" s="4"/>
      <c r="L30" s="4"/>
    </row>
    <row r="31" spans="1:12" s="16" customFormat="1" x14ac:dyDescent="0.25">
      <c r="A31" s="37">
        <f t="shared" si="0"/>
        <v>24</v>
      </c>
      <c r="B31" s="15"/>
      <c r="C31" s="15"/>
      <c r="D31" s="32"/>
      <c r="E31" s="32"/>
      <c r="F31" s="32"/>
      <c r="G31" s="32"/>
      <c r="H31" s="32"/>
      <c r="I31" s="34"/>
      <c r="J31" s="33"/>
      <c r="K31" s="4"/>
      <c r="L31" s="4"/>
    </row>
    <row r="32" spans="1:12" s="16" customFormat="1" x14ac:dyDescent="0.25">
      <c r="A32" s="37">
        <f t="shared" si="0"/>
        <v>25</v>
      </c>
      <c r="B32" s="15"/>
      <c r="C32" s="15"/>
      <c r="D32" s="32"/>
      <c r="E32" s="32"/>
      <c r="F32" s="32"/>
      <c r="G32" s="32"/>
      <c r="H32" s="32"/>
      <c r="I32" s="34"/>
      <c r="J32" s="33"/>
      <c r="K32" s="4"/>
      <c r="L32" s="4"/>
    </row>
    <row r="33" spans="1:12" s="16" customFormat="1" x14ac:dyDescent="0.25">
      <c r="A33" s="37">
        <f t="shared" si="0"/>
        <v>26</v>
      </c>
      <c r="B33" s="15"/>
      <c r="C33" s="15"/>
      <c r="D33" s="32"/>
      <c r="E33" s="32"/>
      <c r="F33" s="32"/>
      <c r="G33" s="32"/>
      <c r="H33" s="32"/>
      <c r="I33" s="34"/>
      <c r="J33" s="33"/>
      <c r="K33" s="4"/>
      <c r="L33" s="4"/>
    </row>
    <row r="34" spans="1:12" s="16" customFormat="1" x14ac:dyDescent="0.25">
      <c r="A34" s="37">
        <f t="shared" si="0"/>
        <v>27</v>
      </c>
      <c r="B34" s="15"/>
      <c r="C34" s="15"/>
      <c r="D34" s="32"/>
      <c r="E34" s="32"/>
      <c r="F34" s="32"/>
      <c r="G34" s="32"/>
      <c r="H34" s="32"/>
      <c r="I34" s="34"/>
      <c r="J34" s="33"/>
      <c r="K34" s="4"/>
      <c r="L34" s="4"/>
    </row>
    <row r="35" spans="1:12" s="16" customFormat="1" x14ac:dyDescent="0.25">
      <c r="A35" s="37">
        <f t="shared" si="0"/>
        <v>28</v>
      </c>
      <c r="B35" s="15"/>
      <c r="C35" s="15"/>
      <c r="D35" s="32"/>
      <c r="E35" s="32"/>
      <c r="F35" s="32"/>
      <c r="G35" s="32"/>
      <c r="H35" s="32"/>
      <c r="I35" s="34"/>
      <c r="J35" s="33"/>
      <c r="K35" s="4"/>
      <c r="L35" s="4"/>
    </row>
    <row r="36" spans="1:12" s="16" customFormat="1" x14ac:dyDescent="0.25">
      <c r="A36" s="37">
        <f t="shared" si="0"/>
        <v>29</v>
      </c>
      <c r="B36" s="15"/>
      <c r="C36" s="15"/>
      <c r="D36" s="32"/>
      <c r="E36" s="32"/>
      <c r="F36" s="32"/>
      <c r="G36" s="32"/>
      <c r="H36" s="32"/>
      <c r="I36" s="34"/>
      <c r="J36" s="33"/>
      <c r="K36" s="4"/>
      <c r="L36" s="4"/>
    </row>
    <row r="37" spans="1:12" s="16" customFormat="1" x14ac:dyDescent="0.25">
      <c r="A37" s="37">
        <f t="shared" si="0"/>
        <v>30</v>
      </c>
      <c r="B37" s="15"/>
      <c r="C37" s="15"/>
      <c r="D37" s="32"/>
      <c r="E37" s="32"/>
      <c r="F37" s="32"/>
      <c r="G37" s="32"/>
      <c r="H37" s="32"/>
      <c r="I37" s="34"/>
      <c r="J37" s="33"/>
      <c r="K37" s="4"/>
      <c r="L37" s="4"/>
    </row>
    <row r="38" spans="1:12" s="16" customFormat="1" x14ac:dyDescent="0.25">
      <c r="A38" s="37">
        <f t="shared" si="0"/>
        <v>31</v>
      </c>
      <c r="B38" s="15"/>
      <c r="C38" s="15"/>
      <c r="D38" s="32"/>
      <c r="E38" s="32"/>
      <c r="F38" s="32"/>
      <c r="G38" s="32"/>
      <c r="H38" s="32"/>
      <c r="I38" s="34"/>
      <c r="J38" s="33"/>
      <c r="K38" s="4"/>
      <c r="L38" s="4"/>
    </row>
    <row r="39" spans="1:12" s="16" customFormat="1" x14ac:dyDescent="0.25">
      <c r="A39" s="37">
        <f t="shared" si="0"/>
        <v>32</v>
      </c>
      <c r="B39" s="15"/>
      <c r="C39" s="15"/>
      <c r="D39" s="32"/>
      <c r="E39" s="32"/>
      <c r="F39" s="32"/>
      <c r="G39" s="32"/>
      <c r="H39" s="32"/>
      <c r="I39" s="34"/>
      <c r="J39" s="33"/>
      <c r="K39" s="4"/>
      <c r="L39" s="4"/>
    </row>
    <row r="40" spans="1:12" s="16" customFormat="1" x14ac:dyDescent="0.25">
      <c r="A40" s="37">
        <f t="shared" si="0"/>
        <v>33</v>
      </c>
      <c r="B40" s="15"/>
      <c r="C40" s="15"/>
      <c r="D40" s="32"/>
      <c r="E40" s="32"/>
      <c r="F40" s="32"/>
      <c r="G40" s="32"/>
      <c r="H40" s="32"/>
      <c r="I40" s="34"/>
      <c r="J40" s="33"/>
      <c r="K40" s="4"/>
      <c r="L40" s="4"/>
    </row>
    <row r="41" spans="1:12" s="16" customFormat="1" x14ac:dyDescent="0.25">
      <c r="A41" s="37">
        <f t="shared" si="0"/>
        <v>34</v>
      </c>
      <c r="B41" s="15"/>
      <c r="C41" s="15"/>
      <c r="D41" s="32"/>
      <c r="E41" s="32"/>
      <c r="F41" s="32"/>
      <c r="G41" s="32"/>
      <c r="H41" s="32"/>
      <c r="I41" s="34"/>
      <c r="J41" s="33"/>
      <c r="K41" s="4"/>
      <c r="L41" s="4"/>
    </row>
    <row r="42" spans="1:12" s="16" customFormat="1" x14ac:dyDescent="0.25">
      <c r="A42" s="37">
        <f t="shared" si="0"/>
        <v>35</v>
      </c>
      <c r="B42" s="15"/>
      <c r="C42" s="15"/>
      <c r="D42" s="32"/>
      <c r="E42" s="32"/>
      <c r="F42" s="32"/>
      <c r="G42" s="32"/>
      <c r="H42" s="32"/>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9</v>
      </c>
      <c r="L44"/>
    </row>
    <row r="45" spans="1:12" s="16" customFormat="1" x14ac:dyDescent="0.25">
      <c r="A45"/>
      <c r="B45"/>
      <c r="C45"/>
      <c r="D45"/>
      <c r="E45"/>
      <c r="F45"/>
      <c r="G45"/>
      <c r="H45"/>
      <c r="I45"/>
      <c r="J45" s="5" t="s">
        <v>5</v>
      </c>
      <c r="K45" s="6">
        <f>COUNTIF(K8:K42,"APROBADO")</f>
        <v>0</v>
      </c>
      <c r="L45"/>
    </row>
    <row r="46" spans="1:12" s="16" customFormat="1" x14ac:dyDescent="0.25">
      <c r="A46"/>
      <c r="B46"/>
      <c r="C46"/>
      <c r="D46"/>
      <c r="E46"/>
      <c r="F46"/>
      <c r="G46"/>
      <c r="H46"/>
      <c r="I46"/>
      <c r="J46" s="7" t="s">
        <v>6</v>
      </c>
      <c r="K46" s="8">
        <f>COUNTIF(K8:K42,"RECHAZADO")</f>
        <v>0</v>
      </c>
      <c r="L46"/>
    </row>
    <row r="47" spans="1:12" s="16" customFormat="1" x14ac:dyDescent="0.25">
      <c r="A47"/>
      <c r="B47"/>
      <c r="C47"/>
      <c r="D47"/>
      <c r="E47"/>
      <c r="F47"/>
      <c r="G47"/>
      <c r="H47"/>
      <c r="I47"/>
      <c r="J47" s="7" t="s">
        <v>7</v>
      </c>
      <c r="K47" s="8">
        <f>COUNTIF(K8:K42,"PENDIENTE")</f>
        <v>5</v>
      </c>
      <c r="L47"/>
    </row>
    <row r="48" spans="1:12" s="16" customFormat="1" x14ac:dyDescent="0.25">
      <c r="A48"/>
      <c r="B48"/>
      <c r="C48"/>
      <c r="D48"/>
      <c r="E48"/>
      <c r="F48"/>
      <c r="G48"/>
      <c r="H48"/>
      <c r="I48"/>
      <c r="J48" s="7" t="s">
        <v>25</v>
      </c>
      <c r="K48" s="8">
        <f>COUNTIF(K8:K42,"PENDIENTE POR ERROR INVALIDANTE")</f>
        <v>0</v>
      </c>
      <c r="L48"/>
    </row>
    <row r="49" spans="1:12" s="16" customFormat="1" x14ac:dyDescent="0.25">
      <c r="A49"/>
      <c r="B49"/>
      <c r="C49"/>
      <c r="D49"/>
      <c r="E49"/>
      <c r="F49"/>
      <c r="G49"/>
      <c r="H49"/>
      <c r="I49"/>
      <c r="J49" s="7" t="s">
        <v>26</v>
      </c>
      <c r="K49" s="8">
        <f>COUNTIF(K8:K42,"N/A")</f>
        <v>0</v>
      </c>
      <c r="L49"/>
    </row>
    <row r="50" spans="1:12" s="16" customFormat="1" x14ac:dyDescent="0.25">
      <c r="A50"/>
      <c r="B50"/>
      <c r="C50"/>
      <c r="D50" s="13"/>
      <c r="E50" s="13"/>
      <c r="F50" s="13"/>
      <c r="G50" s="13"/>
      <c r="H50"/>
      <c r="I50"/>
      <c r="J50" s="9" t="s">
        <v>8</v>
      </c>
      <c r="K50" s="10">
        <f>SUM(K45:K49)</f>
        <v>5</v>
      </c>
      <c r="L50"/>
    </row>
    <row r="51" spans="1:12" s="16" customFormat="1" x14ac:dyDescent="0.25">
      <c r="A51"/>
      <c r="B51"/>
      <c r="C51"/>
      <c r="D51" s="13"/>
      <c r="E51" s="13"/>
      <c r="F51" s="13"/>
      <c r="G51" s="13"/>
      <c r="H51"/>
      <c r="I51"/>
      <c r="J51"/>
      <c r="K51"/>
      <c r="L51"/>
    </row>
  </sheetData>
  <dataConsolidate/>
  <dataValidations count="1">
    <dataValidation type="list" allowBlank="1" showInputMessage="1" showErrorMessage="1" sqref="WBU9:WBU43 VIC9:VIC43 UYG9:UYG43 UOK9:UOK43 UEO9:UEO43 TUS9:TUS43 TKW9:TKW43 TBA9:TBA43 SRE9:SRE43 SHI9:SHI43 RXM9:RXM43 RNQ9:RNQ43 RDU9:RDU43 QTY9:QTY43 QKC9:QKC43 QAG9:QAG43 PQK9:PQK43 PGO9:PGO43 OWS9:OWS43 OMW9:OMW43 ODA9:ODA43 NTE9:NTE43 NJI9:NJI43 MZM9:MZM43 MPQ9:MPQ43 MFU9:MFU43 LVY9:LVY43 LMC9:LMC43 LCG9:LCG43 KSK9:KSK43 KIO9:KIO43 JYS9:JYS43 JOW9:JOW43 JFA9:JFA43 IVE9:IVE43 ILI9:ILI43 IBM9:IBM43 HRQ9:HRQ43 HHU9:HHU43 GXY9:GXY43 GOC9:GOC43 GEG9:GEG43 FUK9:FUK43 FKO9:FKO43 FAS9:FAS43 EQW9:EQW43 EHA9:EHA43 DXE9:DXE43 DNI9:DNI43 DDM9:DDM43 CTQ9:CTQ43 CJU9:CJU43 BZY9:BZY43 BQC9:BQC43 BGG9:BGG43 AWK9:AWK43 AMO9:AMO43 ACS9:ACS43 WLQ9:WLQ43 SW9:SW43 JA9:JA43 VRY9:VRY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zoomScaleSheetLayoutView="85" workbookViewId="0">
      <pane ySplit="5" topLeftCell="A6" activePane="bottomLeft" state="frozen"/>
      <selection pane="bottomLeft" activeCell="A6" sqref="A6"/>
    </sheetView>
  </sheetViews>
  <sheetFormatPr baseColWidth="10" defaultRowHeight="15" x14ac:dyDescent="0.25"/>
  <cols>
    <col min="1" max="1" width="3" bestFit="1" customWidth="1"/>
    <col min="2" max="2" width="7.85546875" bestFit="1" customWidth="1"/>
    <col min="3" max="3" width="10" bestFit="1" customWidth="1"/>
    <col min="4" max="4" width="37.7109375" customWidth="1"/>
    <col min="5" max="5" width="21.28515625" bestFit="1" customWidth="1"/>
    <col min="6" max="6" width="17.5703125" bestFit="1" customWidth="1"/>
    <col min="7" max="7" width="24.42578125" bestFit="1" customWidth="1"/>
    <col min="8" max="8" width="54" bestFit="1" customWidth="1"/>
    <col min="9" max="9" width="19" bestFit="1" customWidth="1"/>
    <col min="10" max="10" width="15.85546875" bestFit="1" customWidth="1"/>
    <col min="11" max="12" width="17.7109375" bestFit="1" customWidth="1"/>
    <col min="13" max="13" width="11.42578125" style="16" customWidth="1"/>
  </cols>
  <sheetData>
    <row r="1" spans="1:12" ht="21" x14ac:dyDescent="0.35">
      <c r="A1" s="17"/>
      <c r="B1" s="17"/>
      <c r="C1" s="17"/>
      <c r="D1" s="17"/>
      <c r="E1" s="17"/>
      <c r="F1" s="17"/>
      <c r="G1" s="17"/>
      <c r="H1" s="18" t="s">
        <v>13</v>
      </c>
      <c r="I1" s="17"/>
      <c r="J1" s="17"/>
      <c r="K1" s="17"/>
      <c r="L1" s="17"/>
    </row>
    <row r="2" spans="1:12" x14ac:dyDescent="0.25">
      <c r="A2" s="17"/>
      <c r="B2" s="17"/>
      <c r="C2" s="17"/>
      <c r="D2" s="17"/>
      <c r="E2" s="17"/>
      <c r="F2" s="17"/>
      <c r="G2" s="17"/>
      <c r="H2" s="17"/>
      <c r="I2" s="17"/>
      <c r="J2" s="17"/>
      <c r="K2" s="17"/>
      <c r="L2" s="17"/>
    </row>
    <row r="3" spans="1:12" x14ac:dyDescent="0.25">
      <c r="A3" s="17"/>
      <c r="B3" s="17"/>
      <c r="C3" s="17"/>
      <c r="D3" s="17"/>
      <c r="E3" s="17"/>
      <c r="F3" s="17"/>
      <c r="G3" s="17"/>
      <c r="H3" s="17"/>
      <c r="I3" s="17"/>
      <c r="J3" s="17"/>
      <c r="K3" s="17"/>
      <c r="L3" s="17"/>
    </row>
    <row r="4" spans="1:12" x14ac:dyDescent="0.25">
      <c r="A4" s="17"/>
      <c r="B4" s="17"/>
      <c r="C4" s="17"/>
      <c r="D4" s="17"/>
      <c r="E4" s="17"/>
      <c r="F4" s="17"/>
      <c r="G4" s="17"/>
      <c r="H4" s="17"/>
      <c r="I4" s="17"/>
      <c r="J4" s="17"/>
      <c r="K4" s="17"/>
      <c r="L4" s="17"/>
    </row>
    <row r="5" spans="1:12" s="16" customFormat="1" ht="45" x14ac:dyDescent="0.25">
      <c r="A5" s="1" t="s">
        <v>11</v>
      </c>
      <c r="B5" s="1" t="s">
        <v>12</v>
      </c>
      <c r="C5" s="1" t="s">
        <v>16</v>
      </c>
      <c r="D5" s="1" t="s">
        <v>0</v>
      </c>
      <c r="E5" s="1" t="s">
        <v>22</v>
      </c>
      <c r="F5" s="1" t="s">
        <v>23</v>
      </c>
      <c r="G5" s="1" t="s">
        <v>15</v>
      </c>
      <c r="H5" s="1" t="s">
        <v>1</v>
      </c>
      <c r="I5" s="1" t="s">
        <v>2</v>
      </c>
      <c r="J5" s="1" t="s">
        <v>3</v>
      </c>
      <c r="K5" s="2" t="s">
        <v>33</v>
      </c>
      <c r="L5" s="3" t="s">
        <v>34</v>
      </c>
    </row>
    <row r="6" spans="1:12" s="16" customFormat="1" x14ac:dyDescent="0.25">
      <c r="A6" s="19"/>
      <c r="B6" s="20"/>
      <c r="C6" s="20"/>
      <c r="D6" s="20" t="s">
        <v>14</v>
      </c>
      <c r="E6" s="20"/>
      <c r="F6" s="20"/>
      <c r="G6" s="20"/>
      <c r="H6" s="21"/>
      <c r="I6" s="22"/>
      <c r="J6" s="23"/>
      <c r="K6" s="23"/>
      <c r="L6" s="23"/>
    </row>
    <row r="7" spans="1:12" s="16" customFormat="1" ht="25.5" x14ac:dyDescent="0.25">
      <c r="A7" s="25"/>
      <c r="B7" s="24"/>
      <c r="C7" s="24"/>
      <c r="D7" s="24" t="s">
        <v>17</v>
      </c>
      <c r="E7" s="24"/>
      <c r="F7" s="24"/>
      <c r="G7" s="24"/>
      <c r="H7" s="26"/>
      <c r="I7" s="27"/>
      <c r="J7" s="28"/>
      <c r="K7" s="28"/>
      <c r="L7" s="28"/>
    </row>
    <row r="8" spans="1:12" s="16" customFormat="1" ht="30" x14ac:dyDescent="0.25">
      <c r="A8" s="29">
        <v>1</v>
      </c>
      <c r="B8" s="15" t="s">
        <v>4</v>
      </c>
      <c r="C8" s="15" t="s">
        <v>18</v>
      </c>
      <c r="D8" s="32" t="s">
        <v>21</v>
      </c>
      <c r="E8" s="32"/>
      <c r="F8" s="32" t="s">
        <v>24</v>
      </c>
      <c r="G8" s="32" t="s">
        <v>42</v>
      </c>
      <c r="H8" s="32" t="s">
        <v>20</v>
      </c>
      <c r="I8" s="33"/>
      <c r="J8" s="33"/>
      <c r="K8" s="30" t="s">
        <v>10</v>
      </c>
      <c r="L8" s="30"/>
    </row>
    <row r="9" spans="1:12" s="31" customFormat="1" ht="45" x14ac:dyDescent="0.25">
      <c r="A9" s="37">
        <f>A8+1</f>
        <v>2</v>
      </c>
      <c r="B9" s="15" t="s">
        <v>4</v>
      </c>
      <c r="C9" s="38" t="s">
        <v>19</v>
      </c>
      <c r="D9" s="32" t="s">
        <v>54</v>
      </c>
      <c r="E9" s="39" t="s">
        <v>41</v>
      </c>
      <c r="F9" s="32" t="s">
        <v>37</v>
      </c>
      <c r="G9" s="32" t="s">
        <v>43</v>
      </c>
      <c r="H9" s="32" t="s">
        <v>53</v>
      </c>
      <c r="I9" s="33"/>
      <c r="J9" s="33"/>
      <c r="K9" s="30" t="s">
        <v>10</v>
      </c>
      <c r="L9" s="30"/>
    </row>
    <row r="10" spans="1:12" s="16" customFormat="1" ht="45" x14ac:dyDescent="0.25">
      <c r="A10" s="37">
        <f t="shared" ref="A10:A42" si="0">A9+1</f>
        <v>3</v>
      </c>
      <c r="B10" s="15" t="s">
        <v>4</v>
      </c>
      <c r="C10" s="38" t="s">
        <v>19</v>
      </c>
      <c r="D10" s="32" t="s">
        <v>55</v>
      </c>
      <c r="E10" s="39" t="s">
        <v>41</v>
      </c>
      <c r="F10" s="32" t="s">
        <v>38</v>
      </c>
      <c r="G10" s="32" t="s">
        <v>43</v>
      </c>
      <c r="H10" s="32" t="s">
        <v>53</v>
      </c>
      <c r="I10" s="34"/>
      <c r="J10" s="33"/>
      <c r="K10" s="30" t="s">
        <v>10</v>
      </c>
      <c r="L10" s="4"/>
    </row>
    <row r="11" spans="1:12" s="16" customFormat="1" ht="75" x14ac:dyDescent="0.25">
      <c r="A11" s="37">
        <f t="shared" si="0"/>
        <v>4</v>
      </c>
      <c r="B11" s="15" t="s">
        <v>4</v>
      </c>
      <c r="C11" s="38" t="s">
        <v>35</v>
      </c>
      <c r="D11" s="32" t="s">
        <v>56</v>
      </c>
      <c r="E11" s="39" t="s">
        <v>41</v>
      </c>
      <c r="F11" s="32" t="s">
        <v>24</v>
      </c>
      <c r="G11" s="32" t="s">
        <v>44</v>
      </c>
      <c r="H11" s="32" t="s">
        <v>45</v>
      </c>
      <c r="I11" s="34"/>
      <c r="J11" s="33"/>
      <c r="K11" s="30" t="s">
        <v>10</v>
      </c>
      <c r="L11" s="4"/>
    </row>
    <row r="12" spans="1:12" s="16" customFormat="1" ht="60" x14ac:dyDescent="0.25">
      <c r="A12" s="37">
        <f t="shared" si="0"/>
        <v>5</v>
      </c>
      <c r="B12" s="15" t="s">
        <v>4</v>
      </c>
      <c r="C12" s="38" t="s">
        <v>36</v>
      </c>
      <c r="D12" s="32" t="s">
        <v>57</v>
      </c>
      <c r="E12" s="39" t="s">
        <v>41</v>
      </c>
      <c r="F12" s="32" t="s">
        <v>24</v>
      </c>
      <c r="G12" s="32" t="s">
        <v>43</v>
      </c>
      <c r="H12" s="32" t="s">
        <v>46</v>
      </c>
      <c r="I12" s="34"/>
      <c r="J12" s="33"/>
      <c r="K12" s="30" t="s">
        <v>10</v>
      </c>
      <c r="L12" s="4"/>
    </row>
    <row r="13" spans="1:12" s="16" customFormat="1" ht="30" x14ac:dyDescent="0.25">
      <c r="A13" s="37">
        <f t="shared" si="0"/>
        <v>6</v>
      </c>
      <c r="B13" s="15" t="s">
        <v>4</v>
      </c>
      <c r="C13" s="38" t="s">
        <v>19</v>
      </c>
      <c r="D13" s="32" t="s">
        <v>58</v>
      </c>
      <c r="E13" s="39" t="s">
        <v>41</v>
      </c>
      <c r="F13" s="32" t="s">
        <v>24</v>
      </c>
      <c r="G13" s="32" t="s">
        <v>43</v>
      </c>
      <c r="H13" s="32" t="s">
        <v>47</v>
      </c>
      <c r="I13" s="34"/>
      <c r="J13" s="33"/>
      <c r="K13" s="30" t="s">
        <v>10</v>
      </c>
      <c r="L13" s="4"/>
    </row>
    <row r="14" spans="1:12" s="16" customFormat="1" ht="60" x14ac:dyDescent="0.25">
      <c r="A14" s="37">
        <f t="shared" si="0"/>
        <v>7</v>
      </c>
      <c r="B14" s="15" t="s">
        <v>4</v>
      </c>
      <c r="C14" s="38" t="s">
        <v>19</v>
      </c>
      <c r="D14" s="32" t="s">
        <v>59</v>
      </c>
      <c r="E14" s="41" t="s">
        <v>40</v>
      </c>
      <c r="F14" s="32" t="s">
        <v>24</v>
      </c>
      <c r="G14" s="32" t="s">
        <v>60</v>
      </c>
      <c r="H14" s="32" t="s">
        <v>61</v>
      </c>
      <c r="I14" s="34"/>
      <c r="J14" s="33"/>
      <c r="K14" s="30" t="s">
        <v>10</v>
      </c>
      <c r="L14" s="4"/>
    </row>
    <row r="15" spans="1:12" s="16" customFormat="1" x14ac:dyDescent="0.25">
      <c r="A15" s="37">
        <f t="shared" si="0"/>
        <v>8</v>
      </c>
      <c r="B15" s="15"/>
      <c r="C15" s="38"/>
      <c r="D15" s="32"/>
      <c r="E15" s="41"/>
      <c r="F15" s="32"/>
      <c r="G15" s="32"/>
      <c r="H15" s="32"/>
      <c r="I15" s="34"/>
      <c r="J15" s="33"/>
      <c r="K15" s="30"/>
      <c r="L15" s="4"/>
    </row>
    <row r="16" spans="1:12" s="16" customFormat="1" x14ac:dyDescent="0.25">
      <c r="A16" s="37">
        <f t="shared" si="0"/>
        <v>9</v>
      </c>
      <c r="B16" s="15"/>
      <c r="C16" s="38"/>
      <c r="D16" s="32"/>
      <c r="E16" s="39"/>
      <c r="F16" s="32"/>
      <c r="G16" s="32"/>
      <c r="H16" s="32"/>
      <c r="I16" s="34"/>
      <c r="J16" s="33"/>
      <c r="K16" s="4"/>
      <c r="L16" s="4"/>
    </row>
    <row r="17" spans="1:12" s="16" customFormat="1" x14ac:dyDescent="0.25">
      <c r="A17" s="37">
        <f t="shared" si="0"/>
        <v>10</v>
      </c>
      <c r="B17" s="15"/>
      <c r="C17" s="38"/>
      <c r="D17" s="32"/>
      <c r="E17" s="39"/>
      <c r="F17" s="32"/>
      <c r="G17" s="32"/>
      <c r="H17" s="32"/>
      <c r="I17" s="34"/>
      <c r="J17" s="33"/>
      <c r="K17" s="4"/>
      <c r="L17" s="4"/>
    </row>
    <row r="18" spans="1:12" s="16" customFormat="1" x14ac:dyDescent="0.25">
      <c r="A18" s="37">
        <f t="shared" si="0"/>
        <v>11</v>
      </c>
      <c r="B18" s="15"/>
      <c r="C18" s="38"/>
      <c r="D18" s="32"/>
      <c r="E18" s="39"/>
      <c r="F18" s="32"/>
      <c r="G18" s="32"/>
      <c r="H18" s="32"/>
      <c r="I18" s="34"/>
      <c r="J18" s="33"/>
      <c r="K18" s="4"/>
      <c r="L18" s="4"/>
    </row>
    <row r="19" spans="1:12" s="16" customFormat="1" x14ac:dyDescent="0.25">
      <c r="A19" s="37">
        <f t="shared" si="0"/>
        <v>12</v>
      </c>
      <c r="B19" s="40"/>
      <c r="C19" s="38"/>
      <c r="D19" s="32"/>
      <c r="E19" s="39"/>
      <c r="F19" s="32"/>
      <c r="G19" s="32"/>
      <c r="H19" s="32"/>
      <c r="I19" s="34"/>
      <c r="J19" s="33"/>
      <c r="K19" s="4"/>
      <c r="L19" s="4"/>
    </row>
    <row r="20" spans="1:12" s="16" customFormat="1" x14ac:dyDescent="0.25">
      <c r="A20" s="37">
        <f t="shared" si="0"/>
        <v>13</v>
      </c>
      <c r="B20" s="40"/>
      <c r="C20" s="38"/>
      <c r="D20" s="32"/>
      <c r="E20" s="39"/>
      <c r="F20" s="32"/>
      <c r="G20" s="32"/>
      <c r="H20" s="32"/>
      <c r="I20" s="34"/>
      <c r="J20" s="33"/>
      <c r="K20" s="4"/>
      <c r="L20" s="4"/>
    </row>
    <row r="21" spans="1:12" s="16" customFormat="1" x14ac:dyDescent="0.25">
      <c r="A21" s="37">
        <f t="shared" si="0"/>
        <v>14</v>
      </c>
      <c r="B21" s="40"/>
      <c r="C21" s="38"/>
      <c r="D21" s="32"/>
      <c r="E21" s="39"/>
      <c r="F21" s="32"/>
      <c r="G21" s="32"/>
      <c r="H21" s="32"/>
      <c r="I21" s="34"/>
      <c r="J21" s="33"/>
      <c r="K21" s="4"/>
      <c r="L21" s="4"/>
    </row>
    <row r="22" spans="1:12" s="16" customFormat="1" x14ac:dyDescent="0.25">
      <c r="A22" s="37">
        <f t="shared" si="0"/>
        <v>15</v>
      </c>
      <c r="B22" s="15"/>
      <c r="C22" s="38"/>
      <c r="D22" s="32"/>
      <c r="E22" s="39"/>
      <c r="F22" s="32"/>
      <c r="G22" s="32"/>
      <c r="H22" s="32"/>
      <c r="I22" s="34"/>
      <c r="J22" s="33"/>
      <c r="K22" s="4"/>
      <c r="L22" s="4"/>
    </row>
    <row r="23" spans="1:12" s="16" customFormat="1" x14ac:dyDescent="0.25">
      <c r="A23" s="37">
        <f t="shared" si="0"/>
        <v>16</v>
      </c>
      <c r="B23" s="15"/>
      <c r="C23" s="38"/>
      <c r="D23" s="32"/>
      <c r="E23" s="39"/>
      <c r="F23" s="32"/>
      <c r="G23" s="32"/>
      <c r="H23" s="32"/>
      <c r="I23" s="34"/>
      <c r="J23" s="33"/>
      <c r="K23" s="4"/>
      <c r="L23" s="4"/>
    </row>
    <row r="24" spans="1:12" s="16" customFormat="1" x14ac:dyDescent="0.25">
      <c r="A24" s="37">
        <f t="shared" si="0"/>
        <v>17</v>
      </c>
      <c r="B24" s="15"/>
      <c r="C24" s="38"/>
      <c r="D24" s="32"/>
      <c r="E24" s="39"/>
      <c r="F24" s="32"/>
      <c r="G24" s="32"/>
      <c r="H24" s="32"/>
      <c r="I24" s="34"/>
      <c r="J24" s="33"/>
      <c r="K24" s="4"/>
      <c r="L24" s="4"/>
    </row>
    <row r="25" spans="1:12" s="16" customFormat="1" x14ac:dyDescent="0.25">
      <c r="A25" s="37">
        <f t="shared" si="0"/>
        <v>18</v>
      </c>
      <c r="B25" s="15"/>
      <c r="C25" s="38"/>
      <c r="D25" s="32"/>
      <c r="E25" s="39"/>
      <c r="F25" s="32"/>
      <c r="G25" s="32"/>
      <c r="H25" s="32"/>
      <c r="I25" s="34"/>
      <c r="J25" s="33"/>
      <c r="K25" s="4"/>
      <c r="L25" s="4"/>
    </row>
    <row r="26" spans="1:12" s="16" customFormat="1" x14ac:dyDescent="0.25">
      <c r="A26" s="37">
        <f t="shared" si="0"/>
        <v>19</v>
      </c>
      <c r="B26" s="15"/>
      <c r="C26" s="38"/>
      <c r="D26" s="32"/>
      <c r="E26" s="39"/>
      <c r="F26" s="32"/>
      <c r="G26" s="32"/>
      <c r="H26" s="32"/>
      <c r="I26" s="34"/>
      <c r="J26" s="33"/>
      <c r="K26" s="4"/>
      <c r="L26" s="4"/>
    </row>
    <row r="27" spans="1:12" s="16" customFormat="1" x14ac:dyDescent="0.25">
      <c r="A27" s="37">
        <f t="shared" si="0"/>
        <v>20</v>
      </c>
      <c r="B27" s="15"/>
      <c r="C27" s="38"/>
      <c r="D27" s="32"/>
      <c r="E27" s="39"/>
      <c r="F27" s="32"/>
      <c r="G27" s="32"/>
      <c r="H27" s="32"/>
      <c r="I27" s="34"/>
      <c r="J27" s="33"/>
      <c r="K27" s="4"/>
      <c r="L27" s="4"/>
    </row>
    <row r="28" spans="1:12" s="16" customFormat="1" x14ac:dyDescent="0.25">
      <c r="A28" s="37">
        <f t="shared" si="0"/>
        <v>21</v>
      </c>
      <c r="B28" s="15"/>
      <c r="C28" s="38"/>
      <c r="D28" s="32"/>
      <c r="E28" s="39"/>
      <c r="F28" s="32"/>
      <c r="G28" s="32"/>
      <c r="H28" s="32"/>
      <c r="I28" s="34"/>
      <c r="J28" s="33"/>
      <c r="K28" s="4"/>
      <c r="L28" s="4"/>
    </row>
    <row r="29" spans="1:12" s="16" customFormat="1" x14ac:dyDescent="0.25">
      <c r="A29" s="37">
        <f t="shared" si="0"/>
        <v>22</v>
      </c>
      <c r="B29" s="15"/>
      <c r="C29" s="38"/>
      <c r="D29" s="32"/>
      <c r="E29" s="39"/>
      <c r="F29" s="32"/>
      <c r="G29" s="32"/>
      <c r="H29" s="32"/>
      <c r="I29" s="34"/>
      <c r="J29" s="33"/>
      <c r="K29" s="4"/>
      <c r="L29" s="4"/>
    </row>
    <row r="30" spans="1:12" s="16" customFormat="1" x14ac:dyDescent="0.25">
      <c r="A30" s="37">
        <f t="shared" si="0"/>
        <v>23</v>
      </c>
      <c r="B30" s="15"/>
      <c r="C30" s="38"/>
      <c r="D30" s="32"/>
      <c r="E30" s="39"/>
      <c r="F30" s="32"/>
      <c r="G30" s="32"/>
      <c r="H30" s="32"/>
      <c r="I30" s="34"/>
      <c r="J30" s="33"/>
      <c r="K30" s="4"/>
      <c r="L30" s="4"/>
    </row>
    <row r="31" spans="1:12" s="16" customFormat="1" x14ac:dyDescent="0.25">
      <c r="A31" s="37">
        <f t="shared" si="0"/>
        <v>24</v>
      </c>
      <c r="B31" s="15"/>
      <c r="C31" s="38"/>
      <c r="D31" s="32"/>
      <c r="E31" s="39"/>
      <c r="F31" s="32"/>
      <c r="G31" s="32"/>
      <c r="H31" s="32"/>
      <c r="I31" s="34"/>
      <c r="J31" s="33"/>
      <c r="K31" s="4"/>
      <c r="L31" s="4"/>
    </row>
    <row r="32" spans="1:12" s="16" customFormat="1" x14ac:dyDescent="0.25">
      <c r="A32" s="37">
        <f t="shared" si="0"/>
        <v>25</v>
      </c>
      <c r="B32" s="15"/>
      <c r="C32" s="38"/>
      <c r="D32" s="32"/>
      <c r="E32" s="39"/>
      <c r="F32" s="32"/>
      <c r="G32" s="32"/>
      <c r="H32" s="32"/>
      <c r="I32" s="34"/>
      <c r="J32" s="33"/>
      <c r="K32" s="4"/>
      <c r="L32" s="4"/>
    </row>
    <row r="33" spans="1:12" s="16" customFormat="1" x14ac:dyDescent="0.25">
      <c r="A33" s="37">
        <f t="shared" si="0"/>
        <v>26</v>
      </c>
      <c r="B33" s="15"/>
      <c r="C33" s="38"/>
      <c r="D33" s="32"/>
      <c r="E33" s="41"/>
      <c r="F33" s="32"/>
      <c r="G33" s="32"/>
      <c r="H33" s="32"/>
      <c r="I33" s="34"/>
      <c r="J33" s="33"/>
      <c r="K33" s="4"/>
      <c r="L33" s="4"/>
    </row>
    <row r="34" spans="1:12" s="16" customFormat="1" x14ac:dyDescent="0.25">
      <c r="A34" s="37">
        <f t="shared" si="0"/>
        <v>27</v>
      </c>
      <c r="B34" s="15"/>
      <c r="C34" s="38"/>
      <c r="D34" s="32"/>
      <c r="E34" s="41"/>
      <c r="F34" s="32"/>
      <c r="G34" s="32"/>
      <c r="H34" s="32"/>
      <c r="I34" s="34"/>
      <c r="J34" s="33"/>
      <c r="K34" s="4"/>
      <c r="L34" s="4"/>
    </row>
    <row r="35" spans="1:12" s="16" customFormat="1" x14ac:dyDescent="0.25">
      <c r="A35" s="37">
        <f t="shared" si="0"/>
        <v>28</v>
      </c>
      <c r="B35" s="15"/>
      <c r="C35" s="38"/>
      <c r="D35" s="32"/>
      <c r="E35" s="41"/>
      <c r="F35" s="32"/>
      <c r="G35" s="32"/>
      <c r="H35" s="32"/>
      <c r="I35" s="34"/>
      <c r="J35" s="33"/>
      <c r="K35" s="4"/>
      <c r="L35" s="4"/>
    </row>
    <row r="36" spans="1:12" s="16" customFormat="1" x14ac:dyDescent="0.25">
      <c r="A36" s="37">
        <f t="shared" si="0"/>
        <v>29</v>
      </c>
      <c r="B36" s="15"/>
      <c r="C36" s="38"/>
      <c r="D36" s="32"/>
      <c r="E36" s="41"/>
      <c r="F36" s="32"/>
      <c r="G36" s="32"/>
      <c r="H36" s="32"/>
      <c r="I36" s="34"/>
      <c r="J36" s="33"/>
      <c r="K36" s="4"/>
      <c r="L36" s="4"/>
    </row>
    <row r="37" spans="1:12" s="16" customFormat="1" x14ac:dyDescent="0.25">
      <c r="A37" s="37">
        <f t="shared" si="0"/>
        <v>30</v>
      </c>
      <c r="B37" s="15"/>
      <c r="C37" s="15"/>
      <c r="D37" s="32"/>
      <c r="E37" s="32"/>
      <c r="F37" s="32"/>
      <c r="G37" s="32"/>
      <c r="H37" s="32"/>
      <c r="I37" s="34"/>
      <c r="J37" s="33"/>
      <c r="K37" s="4"/>
      <c r="L37" s="4"/>
    </row>
    <row r="38" spans="1:12" s="16" customFormat="1" x14ac:dyDescent="0.25">
      <c r="A38" s="37">
        <f t="shared" si="0"/>
        <v>31</v>
      </c>
      <c r="B38" s="15"/>
      <c r="C38" s="15"/>
      <c r="D38" s="32"/>
      <c r="E38" s="32"/>
      <c r="F38" s="32"/>
      <c r="G38" s="32"/>
      <c r="H38" s="32"/>
      <c r="I38" s="34"/>
      <c r="J38" s="33"/>
      <c r="K38" s="4"/>
      <c r="L38" s="4"/>
    </row>
    <row r="39" spans="1:12" s="16" customFormat="1" x14ac:dyDescent="0.25">
      <c r="A39" s="37">
        <f t="shared" si="0"/>
        <v>32</v>
      </c>
      <c r="B39" s="15"/>
      <c r="C39" s="15"/>
      <c r="D39" s="32"/>
      <c r="E39" s="32"/>
      <c r="F39" s="32"/>
      <c r="G39" s="32"/>
      <c r="H39" s="32"/>
      <c r="I39" s="34"/>
      <c r="J39" s="33"/>
      <c r="K39" s="4"/>
      <c r="L39" s="4"/>
    </row>
    <row r="40" spans="1:12" s="16" customFormat="1" x14ac:dyDescent="0.25">
      <c r="A40" s="37">
        <f t="shared" si="0"/>
        <v>33</v>
      </c>
      <c r="B40" s="15"/>
      <c r="C40" s="15"/>
      <c r="D40" s="32"/>
      <c r="E40" s="32"/>
      <c r="F40" s="32"/>
      <c r="G40" s="32"/>
      <c r="H40" s="32"/>
      <c r="I40" s="34"/>
      <c r="J40" s="33"/>
      <c r="K40" s="4"/>
      <c r="L40" s="4"/>
    </row>
    <row r="41" spans="1:12" s="16" customFormat="1" x14ac:dyDescent="0.25">
      <c r="A41" s="37">
        <f t="shared" si="0"/>
        <v>34</v>
      </c>
      <c r="B41" s="15"/>
      <c r="C41" s="15"/>
      <c r="D41" s="32"/>
      <c r="E41" s="32"/>
      <c r="F41" s="32"/>
      <c r="G41" s="32"/>
      <c r="H41" s="32"/>
      <c r="I41" s="34"/>
      <c r="J41" s="33"/>
      <c r="K41" s="4"/>
      <c r="L41" s="4"/>
    </row>
    <row r="42" spans="1:12" s="16" customFormat="1" x14ac:dyDescent="0.25">
      <c r="A42" s="37">
        <f t="shared" si="0"/>
        <v>35</v>
      </c>
      <c r="B42" s="36"/>
      <c r="C42" s="36"/>
      <c r="D42" s="36"/>
      <c r="E42" s="36"/>
      <c r="F42" s="36"/>
      <c r="G42" s="36"/>
      <c r="H42" s="36"/>
      <c r="I42" s="34"/>
      <c r="J42" s="33"/>
      <c r="K42" s="4"/>
      <c r="L42" s="4"/>
    </row>
    <row r="43" spans="1:12" s="16" customFormat="1" x14ac:dyDescent="0.25">
      <c r="A43"/>
      <c r="B43"/>
      <c r="C43"/>
      <c r="D43" s="13"/>
      <c r="E43" s="13"/>
      <c r="F43" s="13"/>
      <c r="G43" s="13"/>
      <c r="H43"/>
      <c r="I43"/>
      <c r="J43"/>
      <c r="K43"/>
      <c r="L43"/>
    </row>
    <row r="44" spans="1:12" s="16" customFormat="1" ht="63" x14ac:dyDescent="0.25">
      <c r="A44"/>
      <c r="B44"/>
      <c r="C44"/>
      <c r="D44" s="14"/>
      <c r="E44" s="14"/>
      <c r="F44" s="14"/>
      <c r="G44" s="14"/>
      <c r="H44"/>
      <c r="I44"/>
      <c r="J44" s="11"/>
      <c r="K44" s="12" t="s">
        <v>9</v>
      </c>
      <c r="L44"/>
    </row>
    <row r="45" spans="1:12" s="16" customFormat="1" x14ac:dyDescent="0.25">
      <c r="A45"/>
      <c r="B45"/>
      <c r="C45"/>
      <c r="D45"/>
      <c r="E45"/>
      <c r="F45"/>
      <c r="G45"/>
      <c r="H45"/>
      <c r="I45"/>
      <c r="J45" s="5" t="s">
        <v>5</v>
      </c>
      <c r="K45" s="6">
        <f>COUNTIF(K8:K42,"APROBADO")</f>
        <v>0</v>
      </c>
      <c r="L45"/>
    </row>
    <row r="46" spans="1:12" s="16" customFormat="1" x14ac:dyDescent="0.25">
      <c r="A46"/>
      <c r="B46"/>
      <c r="C46"/>
      <c r="D46"/>
      <c r="E46"/>
      <c r="F46"/>
      <c r="G46"/>
      <c r="H46"/>
      <c r="I46"/>
      <c r="J46" s="7" t="s">
        <v>6</v>
      </c>
      <c r="K46" s="8">
        <f>COUNTIF(K8:K42,"RECHAZADO")</f>
        <v>0</v>
      </c>
      <c r="L46"/>
    </row>
    <row r="47" spans="1:12" s="16" customFormat="1" x14ac:dyDescent="0.25">
      <c r="A47"/>
      <c r="B47"/>
      <c r="C47"/>
      <c r="D47"/>
      <c r="E47"/>
      <c r="F47"/>
      <c r="G47"/>
      <c r="H47"/>
      <c r="I47"/>
      <c r="J47" s="7" t="s">
        <v>7</v>
      </c>
      <c r="K47" s="8">
        <f>COUNTIF(K8:K42,"PENDIENTE")</f>
        <v>7</v>
      </c>
      <c r="L47"/>
    </row>
    <row r="48" spans="1:12" s="16" customFormat="1" x14ac:dyDescent="0.25">
      <c r="A48"/>
      <c r="B48"/>
      <c r="C48"/>
      <c r="D48"/>
      <c r="E48"/>
      <c r="F48"/>
      <c r="G48"/>
      <c r="H48"/>
      <c r="I48"/>
      <c r="J48" s="7" t="s">
        <v>25</v>
      </c>
      <c r="K48" s="8">
        <f>COUNTIF(K8:K42,"PENDIENTE POR ERROR INVALIDANTE")</f>
        <v>0</v>
      </c>
      <c r="L48"/>
    </row>
    <row r="49" spans="4:11" x14ac:dyDescent="0.25">
      <c r="J49" s="7" t="s">
        <v>26</v>
      </c>
      <c r="K49" s="8">
        <f>COUNTIF(K8:K42,"N/A")</f>
        <v>0</v>
      </c>
    </row>
    <row r="50" spans="4:11" x14ac:dyDescent="0.25">
      <c r="D50" s="13"/>
      <c r="E50" s="13"/>
      <c r="F50" s="13"/>
      <c r="G50" s="13"/>
      <c r="J50" s="9" t="s">
        <v>8</v>
      </c>
      <c r="K50" s="10">
        <f>SUM(K45:K49)</f>
        <v>7</v>
      </c>
    </row>
    <row r="51" spans="4:11" x14ac:dyDescent="0.25">
      <c r="D51" s="13"/>
      <c r="E51" s="13"/>
      <c r="F51" s="13"/>
      <c r="G51" s="13"/>
    </row>
  </sheetData>
  <dataConsolidate/>
  <dataValidations count="1">
    <dataValidation type="list" allowBlank="1" showInputMessage="1" showErrorMessage="1" sqref="WBU9:WBU43 VRY9:VRY43 JA9:JA43 SW9:SW43 WLQ9:WLQ43 ACS9:ACS43 AMO9:AMO43 AWK9:AWK43 BGG9:BGG43 BQC9:BQC43 BZY9:BZY43 CJU9:CJU43 CTQ9:CTQ43 DDM9:DDM43 DNI9:DNI43 DXE9:DXE43 EHA9:EHA43 EQW9:EQW43 FAS9:FAS43 FKO9:FKO43 FUK9:FUK43 GEG9:GEG43 GOC9:GOC43 GXY9:GXY43 HHU9:HHU43 HRQ9:HRQ43 IBM9:IBM43 ILI9:ILI43 IVE9:IVE43 JFA9:JFA43 JOW9:JOW43 JYS9:JYS43 KIO9:KIO43 KSK9:KSK43 LCG9:LCG43 LMC9:LMC43 LVY9:LVY43 MFU9:MFU43 MPQ9:MPQ43 MZM9:MZM43 NJI9:NJI43 NTE9:NTE43 ODA9:ODA43 OMW9:OMW43 OWS9:OWS43 PGO9:PGO43 PQK9:PQK43 QAG9:QAG43 QKC9:QKC43 QTY9:QTY43 RDU9:RDU43 RNQ9:RNQ43 RXM9:RXM43 SHI9:SHI43 SRE9:SRE43 TBA9:TBA43 TKW9:TKW43 TUS9:TUS43 UEO9:UEO43 UOK9:UOK43 UYG9:UYG43 VIC9:VIC43 K8:K43">
      <formula1>"APROBADO,RECHAZADO,PENDIENTE,PENDIENTE POR ERROR INVALIDANTE,N/A"</formula1>
    </dataValidation>
  </dataValidations>
  <pageMargins left="0.7" right="0.7" top="0.75" bottom="0.75" header="0.3" footer="0.3"/>
  <pageSetup scale="10"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APP Agrupar Bolsa</vt:lpstr>
      <vt:lpstr>BO Mant_Rutas</vt:lpstr>
      <vt:lpstr>BO Mant_Usuarios</vt:lpstr>
      <vt:lpstr>BO Mant_Perfil</vt:lpstr>
      <vt:lpstr>BO Mant Aplic</vt:lpstr>
      <vt:lpstr>BO Reset Contraseña</vt:lpstr>
      <vt:lpstr>BO Inicio de Sesión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abustos@anticipa.cl</dc:creator>
  <cp:lastModifiedBy>Administrador</cp:lastModifiedBy>
  <cp:lastPrinted>2020-01-29T18:14:06Z</cp:lastPrinted>
  <dcterms:created xsi:type="dcterms:W3CDTF">2016-11-24T14:09:54Z</dcterms:created>
  <dcterms:modified xsi:type="dcterms:W3CDTF">2020-02-13T15:09:21Z</dcterms:modified>
</cp:coreProperties>
</file>