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5" yWindow="-125" windowWidth="29035" windowHeight="15715"/>
  </bookViews>
  <sheets>
    <sheet name="Sheet1" sheetId="1" r:id="rId1"/>
    <sheet name="Sheet2" sheetId="2" r:id="rId2"/>
    <sheet name="Info" sheetId="3" r:id="rId3"/>
    <sheet name="Command_Mqt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3" l="1"/>
  <c r="M17" i="3"/>
  <c r="A3" i="3" l="1"/>
  <c r="J17" i="3" l="1"/>
  <c r="G17" i="3"/>
  <c r="D17" i="3"/>
  <c r="A17" i="3"/>
  <c r="J3" i="3"/>
  <c r="K32" i="1" l="1"/>
  <c r="N32" i="1" l="1"/>
  <c r="N22" i="1"/>
  <c r="K22" i="1"/>
  <c r="N12" i="1"/>
  <c r="K12" i="1"/>
  <c r="K1" i="1" l="1"/>
  <c r="N1" i="1" l="1"/>
</calcChain>
</file>

<file path=xl/sharedStrings.xml><?xml version="1.0" encoding="utf-8"?>
<sst xmlns="http://schemas.openxmlformats.org/spreadsheetml/2006/main" count="344" uniqueCount="224">
  <si>
    <t>VOUT</t>
  </si>
  <si>
    <t>IOUT</t>
  </si>
  <si>
    <t>IIN</t>
  </si>
  <si>
    <t>PIN</t>
  </si>
  <si>
    <t>POUT</t>
  </si>
  <si>
    <t>VIN</t>
  </si>
  <si>
    <t>Volts (Vdc)</t>
  </si>
  <si>
    <t>Amps (A)</t>
  </si>
  <si>
    <t>Amps (Iac)</t>
  </si>
  <si>
    <t>Watts</t>
  </si>
  <si>
    <t>Volts (Vac)</t>
  </si>
  <si>
    <t>Celsius(℃）</t>
  </si>
  <si>
    <t>FAN1</t>
  </si>
  <si>
    <t>RPM</t>
  </si>
  <si>
    <t>Data Length</t>
  </si>
  <si>
    <t>Command Code</t>
  </si>
  <si>
    <t>Command Name</t>
  </si>
  <si>
    <t>High Byte</t>
  </si>
  <si>
    <t>Low Byte</t>
  </si>
  <si>
    <t>STATUS_WORD</t>
  </si>
  <si>
    <t>7C</t>
  </si>
  <si>
    <t>STATUS_INPUT</t>
  </si>
  <si>
    <t>7A</t>
  </si>
  <si>
    <t>STATUS_VOUT</t>
  </si>
  <si>
    <t>7B</t>
  </si>
  <si>
    <t>STATUS_IOUT</t>
  </si>
  <si>
    <t>7D</t>
  </si>
  <si>
    <t>STATUS_TEMPERATURE</t>
  </si>
  <si>
    <t>STATUS_FANS_1_2</t>
  </si>
  <si>
    <t>7E</t>
  </si>
  <si>
    <t>STATUS_CML</t>
  </si>
  <si>
    <t>Status Word(Low Byte)</t>
  </si>
  <si>
    <t>Status Word(High Byte)</t>
  </si>
  <si>
    <t>BIT</t>
  </si>
  <si>
    <t>Description</t>
  </si>
  <si>
    <t>NONE_OF_THE_ABOVE</t>
  </si>
  <si>
    <t>CML</t>
  </si>
  <si>
    <t>OTHER</t>
  </si>
  <si>
    <t>TEMPERATURE</t>
  </si>
  <si>
    <t>FANS</t>
  </si>
  <si>
    <t>VIN_UV_FAULT</t>
  </si>
  <si>
    <t>PG_STATUS#</t>
  </si>
  <si>
    <t>IOUT_OC_FAULT</t>
  </si>
  <si>
    <t>MFRSPECIFIC</t>
  </si>
  <si>
    <t>VOUT_OV_FAULT</t>
  </si>
  <si>
    <t>INPUT</t>
  </si>
  <si>
    <t>OFF</t>
  </si>
  <si>
    <t>IOUT/POUT</t>
  </si>
  <si>
    <t>BUSY</t>
  </si>
  <si>
    <t>UNKNOWN</t>
  </si>
  <si>
    <t>00</t>
  </si>
  <si>
    <t>STATUS_VOUT [7Ah]</t>
  </si>
  <si>
    <t>STATUS_IOUT [7Bh]</t>
  </si>
  <si>
    <t>VOUT_TRK_ERROR</t>
  </si>
  <si>
    <t>POUT_OP_WARNING</t>
  </si>
  <si>
    <t>RESERVED</t>
  </si>
  <si>
    <t>POUT_OP_FAULT</t>
  </si>
  <si>
    <t>TON_MAX_FAULT</t>
  </si>
  <si>
    <t>IOUT_POWER_LIM</t>
  </si>
  <si>
    <t>VOUT_MAX_WARNING</t>
  </si>
  <si>
    <t>IOUT_SHARE_FAULT</t>
  </si>
  <si>
    <t>VOUT_UV_FAULT</t>
  </si>
  <si>
    <t>RESREVED</t>
  </si>
  <si>
    <t>VOUT_UV_WARNING</t>
  </si>
  <si>
    <t>IOUT_OC_WARNING</t>
  </si>
  <si>
    <t>VOUT_OV_WARNING</t>
  </si>
  <si>
    <t>IOUT_OC_LV_FAULT</t>
  </si>
  <si>
    <t>STATUS_INPUT [7Ch]</t>
  </si>
  <si>
    <t>STATUS_TEMPERATURE [7Dh]</t>
  </si>
  <si>
    <t>PIN_OP_WARNING</t>
  </si>
  <si>
    <t>IIN_OC_WARNING</t>
  </si>
  <si>
    <t>IIN_OC_FAULT</t>
  </si>
  <si>
    <t>UT_FAULT</t>
  </si>
  <si>
    <t>VIN_UV_WARNING</t>
  </si>
  <si>
    <t>UT_WARNING</t>
  </si>
  <si>
    <t>VIN_OV_WARNING</t>
  </si>
  <si>
    <t>OT_WARNING</t>
  </si>
  <si>
    <t>VIN_OV_FAULT</t>
  </si>
  <si>
    <t>OT_FAULT</t>
  </si>
  <si>
    <t>STATUS_CML [7Eh]</t>
  </si>
  <si>
    <t>OTHER_MEM_FAULT</t>
  </si>
  <si>
    <t>OTHER_COM_FAULT</t>
  </si>
  <si>
    <t>PROC_FAIL</t>
  </si>
  <si>
    <t>MEM_FAIL</t>
  </si>
  <si>
    <t>5</t>
  </si>
  <si>
    <t>PEC_FAIL</t>
  </si>
  <si>
    <t>6</t>
  </si>
  <si>
    <t>INVALID_DATA</t>
  </si>
  <si>
    <t>7</t>
  </si>
  <si>
    <t>INVALID_COMM</t>
  </si>
  <si>
    <t>STATUS_FANS_1_2 [81h]</t>
  </si>
  <si>
    <t>FAN 1 FAULT</t>
  </si>
  <si>
    <t>FAN 2 FAULT</t>
  </si>
  <si>
    <t>FAN 1 WARNING</t>
  </si>
  <si>
    <t>FAN 2 WARNING</t>
  </si>
  <si>
    <t>FAN 1 OVERRIDE</t>
  </si>
  <si>
    <t>Input/Output and System Values</t>
  </si>
  <si>
    <t>PMBUS ADDRESS</t>
  </si>
  <si>
    <t>TEMP1_8D</t>
    <phoneticPr fontId="9" type="noConversion"/>
  </si>
  <si>
    <t>TEMP2_8E</t>
    <phoneticPr fontId="9" type="noConversion"/>
  </si>
  <si>
    <t>TEMP3_8F</t>
    <phoneticPr fontId="9" type="noConversion"/>
  </si>
  <si>
    <t>SentByte Done.</t>
  </si>
  <si>
    <t>TEMP1:0x8D</t>
  </si>
  <si>
    <t>FAN SPEED</t>
  </si>
  <si>
    <t>电压Voltage</t>
  </si>
  <si>
    <t>电流Current</t>
  </si>
  <si>
    <t>STATUS 0x79</t>
  </si>
  <si>
    <t>INPUT: Volt</t>
  </si>
  <si>
    <t>INPUT: Curr</t>
  </si>
  <si>
    <t>PMBUS READ INFO:</t>
    <phoneticPr fontId="9" type="noConversion"/>
  </si>
  <si>
    <t>COMMMAND:</t>
    <phoneticPr fontId="9" type="noConversion"/>
  </si>
  <si>
    <t>Example: [03 58 00 01] Pmbus Write Byte command: addr 0x58, com 0x00, parameter 0x00,  (Set 0x58 PSU Page "00" to 01)</t>
  </si>
  <si>
    <t>Start " [ "</t>
  </si>
  <si>
    <t xml:space="preserve"> Fn: Number</t>
  </si>
  <si>
    <t>Smbus_Addr</t>
  </si>
  <si>
    <t>Smbus_Command</t>
  </si>
  <si>
    <t>Sm_Data0</t>
  </si>
  <si>
    <t>Sm_Data1</t>
  </si>
  <si>
    <t>Sm_Data2</t>
  </si>
  <si>
    <t>Sm_Data3</t>
  </si>
  <si>
    <t>Sm_Data4</t>
  </si>
  <si>
    <t>End " ] "</t>
  </si>
  <si>
    <t>0-Read Byte(RB)</t>
  </si>
  <si>
    <t>Addr</t>
  </si>
  <si>
    <t>Command</t>
  </si>
  <si>
    <t>X</t>
  </si>
  <si>
    <t>1-Read Word(RW)</t>
  </si>
  <si>
    <t>Format</t>
  </si>
  <si>
    <t>(00-HEX)</t>
  </si>
  <si>
    <t>(01-L11)</t>
  </si>
  <si>
    <t>(02-L16)</t>
  </si>
  <si>
    <t>2-Read Block(RBL)</t>
  </si>
  <si>
    <t>BlockSize</t>
  </si>
  <si>
    <t>3-Write Byte(WB)</t>
  </si>
  <si>
    <t>DataByte</t>
  </si>
  <si>
    <t>4-Write Word(WW)</t>
  </si>
  <si>
    <t>DataMSB</t>
  </si>
  <si>
    <t>DataLSB</t>
  </si>
  <si>
    <t>5-Write Block(WBL)</t>
  </si>
  <si>
    <t>. . .</t>
  </si>
  <si>
    <t>6-Write Read Block(WRB)</t>
  </si>
  <si>
    <t>ReadBlockSize</t>
  </si>
  <si>
    <t xml:space="preserve">7-Sent Byte(SBY) </t>
  </si>
  <si>
    <t xml:space="preserve">Example: [09 50 00 00 10 00] EEPROM 0x50 Read 0x10 count data, 00-Data3 for Word Offset Using.  (If EEPROM size &lt;= 256Byte, then LSB (Data3) = 0x01).  </t>
  </si>
  <si>
    <t>I2C_Addr</t>
  </si>
  <si>
    <t>Data0</t>
  </si>
  <si>
    <t>Data1</t>
  </si>
  <si>
    <t>Data2</t>
  </si>
  <si>
    <t>Data3</t>
  </si>
  <si>
    <t>8-EEPROM Read Bytes</t>
  </si>
  <si>
    <t>OffsetMSB</t>
  </si>
  <si>
    <t>OffsetLSB</t>
  </si>
  <si>
    <t>Qut</t>
  </si>
  <si>
    <t>0x00|0x01</t>
  </si>
  <si>
    <t>9-Generic I2C W/R</t>
  </si>
  <si>
    <t>W-Qut</t>
  </si>
  <si>
    <t>W-Bytes</t>
  </si>
  <si>
    <t>R-Qut</t>
  </si>
  <si>
    <t>R-Qut= 0, No Read required, Only write command.</t>
  </si>
  <si>
    <t>Fn1:</t>
  </si>
  <si>
    <t>Fn1-Description</t>
  </si>
  <si>
    <t>Fn1-Data0</t>
  </si>
  <si>
    <t>Fn1-Data1</t>
  </si>
  <si>
    <t>0xAA</t>
  </si>
  <si>
    <t>0x00</t>
  </si>
  <si>
    <t>Modify PSU Addr</t>
  </si>
  <si>
    <t>0x03-0x7F</t>
  </si>
  <si>
    <t>0x01</t>
  </si>
  <si>
    <t>Set Polling Time</t>
  </si>
  <si>
    <t xml:space="preserve"> Time-Msb</t>
  </si>
  <si>
    <t>Time-Lsb</t>
  </si>
  <si>
    <t xml:space="preserve"> (100 - 60000)ms</t>
  </si>
  <si>
    <t>0x02</t>
  </si>
  <si>
    <t>Pmbus On/Off</t>
  </si>
  <si>
    <t>00-Disable, 01-Enable</t>
  </si>
  <si>
    <t>0x03</t>
  </si>
  <si>
    <t>Status On/Off</t>
  </si>
  <si>
    <t>0x04</t>
  </si>
  <si>
    <t>Add More Sensor</t>
  </si>
  <si>
    <t>0x05</t>
  </si>
  <si>
    <t>Scan PSU Addr</t>
  </si>
  <si>
    <t>0x06</t>
  </si>
  <si>
    <t>Add Standby</t>
  </si>
  <si>
    <t>Sent the command " [03 58 00 01]"String 
to Topic " XXX/pmbus/set"</t>
  </si>
  <si>
    <t>0x07</t>
  </si>
  <si>
    <t>Add Engery</t>
  </si>
  <si>
    <t>0x08</t>
  </si>
  <si>
    <t>Remove Engery</t>
  </si>
  <si>
    <t>0x09</t>
  </si>
  <si>
    <t>En/Dis PEC</t>
  </si>
  <si>
    <t xml:space="preserve">Set Default </t>
  </si>
  <si>
    <t>0xBB</t>
  </si>
  <si>
    <t>Reset</t>
  </si>
  <si>
    <t>Set_Poll_</t>
  </si>
  <si>
    <t>I2c_Scan_</t>
  </si>
  <si>
    <t>EEprom_</t>
  </si>
  <si>
    <t>Set_Addr_</t>
  </si>
  <si>
    <t>0x58</t>
  </si>
  <si>
    <t>Disable</t>
  </si>
  <si>
    <t>0x5A</t>
  </si>
  <si>
    <t>Shut_Down_</t>
  </si>
  <si>
    <t>Send_Comm_</t>
  </si>
  <si>
    <t xml:space="preserve">Scan addr at:0x50 58 </t>
  </si>
  <si>
    <t>[01 58 8A 00]</t>
  </si>
  <si>
    <t>8A: [FF FF]</t>
  </si>
  <si>
    <t>02</t>
  </si>
  <si>
    <t>80</t>
  </si>
  <si>
    <t>Refresh:376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</si>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</sst>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 tint="-0.34998626667073579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0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b/>
      <sz val="13"/>
      <color theme="1"/>
      <name val="Calibri"/>
      <family val="3"/>
      <charset val="134"/>
      <scheme val="minor"/>
    </font>
    <font>
      <b/>
      <sz val="16"/>
      <color theme="1"/>
      <name val="Calibri"/>
      <family val="3"/>
      <charset val="134"/>
      <scheme val="minor"/>
    </font>
    <font>
      <b/>
      <sz val="11"/>
      <color theme="3" tint="-0.499984740745262"/>
      <name val="Calibri"/>
      <family val="2"/>
      <scheme val="minor"/>
    </font>
    <font>
      <b/>
      <sz val="16"/>
      <color theme="8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b/>
      <sz val="14"/>
      <color theme="8" tint="-0.249977111117893"/>
      <name val="Calibri"/>
      <family val="3"/>
      <charset val="134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49" fontId="2" fillId="3" borderId="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4" borderId="0" xfId="0" applyFont="1" applyFill="1"/>
    <xf numFmtId="0" fontId="3" fillId="0" borderId="4" xfId="0" applyFont="1" applyBorder="1" applyAlignment="1">
      <alignment horizontal="left"/>
    </xf>
    <xf numFmtId="0" fontId="3" fillId="0" borderId="5" xfId="0" applyFont="1" applyBorder="1"/>
    <xf numFmtId="0" fontId="3" fillId="0" borderId="5" xfId="0" applyFont="1" applyBorder="1" applyAlignment="1">
      <alignment horizontal="left"/>
    </xf>
    <xf numFmtId="49" fontId="5" fillId="4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8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/>
    </xf>
    <xf numFmtId="0" fontId="0" fillId="2" borderId="0" xfId="0" applyFill="1"/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22" fontId="11" fillId="6" borderId="0" xfId="0" applyNumberFormat="1" applyFont="1" applyFill="1" applyAlignment="1">
      <alignment horizontal="center" vertical="center"/>
    </xf>
    <xf numFmtId="22" fontId="11" fillId="4" borderId="0" xfId="0" applyNumberFormat="1" applyFont="1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8" borderId="0" xfId="0" applyFont="1" applyFill="1"/>
    <xf numFmtId="0" fontId="6" fillId="5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12" fillId="0" borderId="0" xfId="0" applyFont="1"/>
    <xf numFmtId="0" fontId="0" fillId="0" borderId="0" xfId="0" applyAlignment="1">
      <alignment horizontal="center"/>
    </xf>
    <xf numFmtId="0" fontId="17" fillId="0" borderId="0" xfId="0" applyFont="1"/>
    <xf numFmtId="0" fontId="0" fillId="15" borderId="0" xfId="0" applyFill="1"/>
    <xf numFmtId="0" fontId="0" fillId="14" borderId="0" xfId="0" applyFill="1"/>
    <xf numFmtId="0" fontId="0" fillId="16" borderId="0" xfId="0" applyFill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3" fillId="0" borderId="1" xfId="0" applyFon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49" fontId="15" fillId="0" borderId="1" xfId="0" quotePrefix="1" applyNumberFormat="1" applyFont="1" applyBorder="1" applyAlignment="1">
      <alignment horizontal="center"/>
    </xf>
    <xf numFmtId="0" fontId="0" fillId="0" borderId="1" xfId="0" applyBorder="1"/>
    <xf numFmtId="49" fontId="23" fillId="0" borderId="1" xfId="0" quotePrefix="1" applyNumberFormat="1" applyFont="1" applyBorder="1" applyAlignment="1">
      <alignment horizontal="center"/>
    </xf>
    <xf numFmtId="49" fontId="0" fillId="0" borderId="0" xfId="0" quotePrefix="1" applyNumberForma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49" fontId="15" fillId="0" borderId="0" xfId="0" quotePrefix="1" applyNumberFormat="1" applyFont="1" applyAlignment="1">
      <alignment horizontal="center"/>
    </xf>
    <xf numFmtId="0" fontId="23" fillId="0" borderId="1" xfId="0" applyFont="1" applyBorder="1" applyAlignment="1">
      <alignment horizontal="center"/>
    </xf>
    <xf numFmtId="0" fontId="24" fillId="0" borderId="0" xfId="0" applyFont="1"/>
    <xf numFmtId="49" fontId="22" fillId="18" borderId="1" xfId="0" quotePrefix="1" applyNumberFormat="1" applyFont="1" applyFill="1" applyBorder="1" applyAlignment="1">
      <alignment horizontal="center"/>
    </xf>
    <xf numFmtId="0" fontId="22" fillId="18" borderId="1" xfId="0" applyFont="1" applyFill="1" applyBorder="1"/>
    <xf numFmtId="49" fontId="22" fillId="18" borderId="1" xfId="0" applyNumberFormat="1" applyFont="1" applyFill="1" applyBorder="1" applyAlignment="1">
      <alignment horizontal="center"/>
    </xf>
    <xf numFmtId="0" fontId="22" fillId="18" borderId="1" xfId="0" applyFont="1" applyFill="1" applyBorder="1" applyAlignment="1">
      <alignment horizontal="center"/>
    </xf>
    <xf numFmtId="0" fontId="25" fillId="0" borderId="0" xfId="0" applyFont="1"/>
    <xf numFmtId="0" fontId="3" fillId="0" borderId="0" xfId="0" applyFont="1"/>
    <xf numFmtId="0" fontId="0" fillId="16" borderId="0" xfId="0" applyFont="1" applyFill="1"/>
    <xf numFmtId="0" fontId="13" fillId="2" borderId="0" xfId="0" applyFont="1" applyFill="1"/>
    <xf numFmtId="0" fontId="7" fillId="5" borderId="6" xfId="0" applyFont="1" applyFill="1" applyBorder="1" applyAlignment="1">
      <alignment horizontal="center" vertical="center"/>
    </xf>
    <xf numFmtId="0" fontId="8" fillId="5" borderId="7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6" fillId="13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/>
    </xf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  <xf numFmtId="0" fontId="14" fillId="17" borderId="0" xfId="0" applyFont="1" applyFill="1" applyAlignment="1">
      <alignment horizontal="center"/>
    </xf>
    <xf numFmtId="0" fontId="22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/>
    </xf>
  </cellXfs>
  <cellStyles count="1">
    <cellStyle name="Normal" xfId="0" builtinId="0"/>
  </cellStyles>
  <dxfs count="6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My_Color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66CAC5"/>
      </a:accent2>
      <a:accent3>
        <a:srgbClr val="ED6566"/>
      </a:accent3>
      <a:accent4>
        <a:srgbClr val="FEC444"/>
      </a:accent4>
      <a:accent5>
        <a:srgbClr val="C86DAA"/>
      </a:accent5>
      <a:accent6>
        <a:srgbClr val="92D050"/>
      </a:accent6>
      <a:hlink>
        <a:srgbClr val="0000FF"/>
      </a:hlink>
      <a:folHlink>
        <a:srgbClr val="FF00FF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showGridLines="0" tabSelected="1" zoomScale="70" zoomScaleNormal="70" workbookViewId="0">
      <selection activeCell="E16" sqref="E16"/>
    </sheetView>
  </sheetViews>
  <sheetFormatPr defaultRowHeight="14.55"/>
  <cols>
    <col min="1" max="3" width="15.75" customWidth="1"/>
    <col min="4" max="4" width="2.125" customWidth="1"/>
    <col min="5" max="5" width="16.25" bestFit="1" customWidth="1"/>
    <col min="6" max="6" width="20.875" customWidth="1"/>
    <col min="7" max="7" width="26.5" bestFit="1" customWidth="1"/>
    <col min="8" max="8" width="14.75" bestFit="1" customWidth="1"/>
    <col min="9" max="9" width="13.5" bestFit="1" customWidth="1"/>
    <col min="10" max="10" width="2.25" customWidth="1"/>
    <col min="11" max="11" width="4.625" bestFit="1" customWidth="1"/>
    <col min="12" max="12" width="30" bestFit="1" customWidth="1"/>
    <col min="13" max="13" width="2.125" customWidth="1"/>
    <col min="14" max="14" width="4.625" bestFit="1" customWidth="1"/>
    <col min="15" max="15" width="37.625" bestFit="1" customWidth="1"/>
    <col min="16" max="16" width="22.625" bestFit="1" customWidth="1"/>
  </cols>
  <sheetData>
    <row r="1" spans="1:16" ht="26.5" customHeight="1">
      <c r="A1" s="59" t="s">
        <v>96</v>
      </c>
      <c r="B1" s="60"/>
      <c r="C1" s="61"/>
      <c r="E1" s="11" t="s">
        <v>14</v>
      </c>
      <c r="F1" s="11" t="s">
        <v>15</v>
      </c>
      <c r="G1" s="12" t="s">
        <v>16</v>
      </c>
      <c r="H1" s="11" t="s">
        <v>17</v>
      </c>
      <c r="I1" s="11" t="s">
        <v>18</v>
      </c>
      <c r="K1" s="9" t="str">
        <f>I2</f>
        <v>02</v>
      </c>
      <c r="L1" s="27" t="s">
        <v>31</v>
      </c>
      <c r="M1" s="5"/>
      <c r="N1" s="9" t="str">
        <f>H2</f>
        <v>00</v>
      </c>
      <c r="O1" s="27" t="s">
        <v>32</v>
      </c>
      <c r="P1" s="24" t="s">
        <v>207</v>
      </c>
    </row>
    <row r="2" spans="1:16" ht="21.65" customHeight="1">
      <c r="A2" s="16" t="s">
        <v>0</v>
      </c>
      <c r="B2" s="14">
        <v>12.2578</v>
      </c>
      <c r="C2" s="18" t="s">
        <v>6</v>
      </c>
      <c r="E2" s="25">
        <v>2</v>
      </c>
      <c r="F2" s="25">
        <v>79</v>
      </c>
      <c r="G2" s="28" t="s">
        <v>19</v>
      </c>
      <c r="H2" s="1" t="s">
        <v>50</v>
      </c>
      <c r="I2" s="1" t="s">
        <v>205</v>
      </c>
      <c r="K2" s="3" t="s">
        <v>33</v>
      </c>
      <c r="L2" s="2" t="s">
        <v>34</v>
      </c>
      <c r="M2" s="5"/>
      <c r="N2" s="3" t="s">
        <v>33</v>
      </c>
      <c r="O2" s="2" t="s">
        <v>34</v>
      </c>
      <c r="P2" s="13" t="s">
        <v>97</v>
      </c>
    </row>
    <row r="3" spans="1:16" ht="21.65" customHeight="1">
      <c r="A3" s="16" t="s">
        <v>1</v>
      </c>
      <c r="B3" s="14">
        <v>14.859</v>
      </c>
      <c r="C3" s="18" t="s">
        <v>7</v>
      </c>
      <c r="E3" s="25">
        <v>1</v>
      </c>
      <c r="F3" s="25" t="s">
        <v>22</v>
      </c>
      <c r="G3" s="28" t="s">
        <v>23</v>
      </c>
      <c r="H3" s="26"/>
      <c r="I3" s="10" t="s">
        <v>50</v>
      </c>
      <c r="K3" s="4">
        <v>0</v>
      </c>
      <c r="L3" s="3" t="s">
        <v>35</v>
      </c>
      <c r="M3" s="5"/>
      <c r="N3" s="4">
        <v>0</v>
      </c>
      <c r="O3" s="3" t="s">
        <v>49</v>
      </c>
      <c r="P3" s="23" t="s">
        <v>197</v>
      </c>
    </row>
    <row r="4" spans="1:16" ht="21.65" customHeight="1">
      <c r="A4" s="16" t="s">
        <v>5</v>
      </c>
      <c r="B4" s="14">
        <v>229</v>
      </c>
      <c r="C4" s="19" t="s">
        <v>10</v>
      </c>
      <c r="E4" s="25">
        <v>1</v>
      </c>
      <c r="F4" s="25" t="s">
        <v>24</v>
      </c>
      <c r="G4" s="28" t="s">
        <v>25</v>
      </c>
      <c r="H4" s="26"/>
      <c r="I4" s="10" t="s">
        <v>50</v>
      </c>
      <c r="K4" s="4">
        <v>1</v>
      </c>
      <c r="L4" s="3" t="s">
        <v>36</v>
      </c>
      <c r="M4" s="5"/>
      <c r="N4" s="4">
        <v>1</v>
      </c>
      <c r="O4" s="3" t="s">
        <v>37</v>
      </c>
    </row>
    <row r="5" spans="1:16" ht="21.65" customHeight="1">
      <c r="A5" s="17" t="s">
        <v>2</v>
      </c>
      <c r="B5" s="14">
        <v>0.98499999999999999</v>
      </c>
      <c r="C5" s="18" t="s">
        <v>8</v>
      </c>
      <c r="E5" s="25">
        <v>1</v>
      </c>
      <c r="F5" s="25" t="s">
        <v>20</v>
      </c>
      <c r="G5" s="28" t="s">
        <v>21</v>
      </c>
      <c r="H5" s="26"/>
      <c r="I5" s="10" t="s">
        <v>50</v>
      </c>
      <c r="K5" s="4">
        <v>2</v>
      </c>
      <c r="L5" s="3" t="s">
        <v>38</v>
      </c>
      <c r="M5" s="5"/>
      <c r="N5" s="4">
        <v>2</v>
      </c>
      <c r="O5" s="3" t="s">
        <v>39</v>
      </c>
    </row>
    <row r="6" spans="1:16" ht="21.65" customHeight="1">
      <c r="A6" s="17" t="s">
        <v>3</v>
      </c>
      <c r="B6" s="14">
        <v>216.75</v>
      </c>
      <c r="C6" s="18" t="s">
        <v>9</v>
      </c>
      <c r="E6" s="25">
        <v>1</v>
      </c>
      <c r="F6" s="25" t="s">
        <v>26</v>
      </c>
      <c r="G6" s="28" t="s">
        <v>27</v>
      </c>
      <c r="H6" s="26"/>
      <c r="I6" s="10" t="s">
        <v>50</v>
      </c>
      <c r="K6" s="4">
        <v>3</v>
      </c>
      <c r="L6" s="3" t="s">
        <v>40</v>
      </c>
      <c r="M6" s="5"/>
      <c r="N6" s="4">
        <v>3</v>
      </c>
      <c r="O6" s="3" t="s">
        <v>41</v>
      </c>
    </row>
    <row r="7" spans="1:16" ht="21.65" customHeight="1" thickBot="1">
      <c r="A7" s="17" t="s">
        <v>4</v>
      </c>
      <c r="B7" s="14">
        <v>182</v>
      </c>
      <c r="C7" s="20" t="s">
        <v>9</v>
      </c>
      <c r="E7" s="25">
        <v>1</v>
      </c>
      <c r="F7" s="25">
        <v>81</v>
      </c>
      <c r="G7" s="28" t="s">
        <v>28</v>
      </c>
      <c r="H7" s="26"/>
      <c r="I7" s="10" t="s">
        <v>50</v>
      </c>
      <c r="K7" s="4">
        <v>4</v>
      </c>
      <c r="L7" s="3" t="s">
        <v>42</v>
      </c>
      <c r="M7" s="5"/>
      <c r="N7" s="4">
        <v>4</v>
      </c>
      <c r="O7" s="3" t="s">
        <v>43</v>
      </c>
    </row>
    <row r="8" spans="1:16" ht="21.65" customHeight="1" thickBot="1">
      <c r="A8" s="17" t="s">
        <v>98</v>
      </c>
      <c r="B8" s="21">
        <v>25.4</v>
      </c>
      <c r="C8" s="20" t="s">
        <v>11</v>
      </c>
      <c r="E8" s="25">
        <v>1</v>
      </c>
      <c r="F8" s="25" t="s">
        <v>29</v>
      </c>
      <c r="G8" s="28" t="s">
        <v>30</v>
      </c>
      <c r="H8" s="26"/>
      <c r="I8" s="10" t="s">
        <v>206</v>
      </c>
      <c r="K8" s="4">
        <v>5</v>
      </c>
      <c r="L8" s="3" t="s">
        <v>44</v>
      </c>
      <c r="M8" s="5"/>
      <c r="N8" s="4">
        <v>5</v>
      </c>
      <c r="O8" s="3" t="s">
        <v>45</v>
      </c>
    </row>
    <row r="9" spans="1:16" ht="21.65" customHeight="1" thickBot="1">
      <c r="A9" s="17" t="s">
        <v>99</v>
      </c>
      <c r="B9" s="21">
        <v>43.3</v>
      </c>
      <c r="C9" s="20" t="s">
        <v>11</v>
      </c>
      <c r="K9" s="4">
        <v>6</v>
      </c>
      <c r="L9" s="3" t="s">
        <v>46</v>
      </c>
      <c r="M9" s="5"/>
      <c r="N9" s="4">
        <v>6</v>
      </c>
      <c r="O9" s="3" t="s">
        <v>47</v>
      </c>
    </row>
    <row r="10" spans="1:16" ht="21.65" customHeight="1" thickBot="1">
      <c r="A10" s="17" t="s">
        <v>100</v>
      </c>
      <c r="B10" s="21">
        <v>35.700000000000003</v>
      </c>
      <c r="C10" s="20" t="s">
        <v>11</v>
      </c>
      <c r="E10" s="36" t="s">
        <v>110</v>
      </c>
      <c r="F10" s="33" t="s">
        <v>198</v>
      </c>
      <c r="G10" s="32" t="s">
        <v>200</v>
      </c>
      <c r="H10" s="34" t="s">
        <v>199</v>
      </c>
      <c r="K10" s="4">
        <v>7</v>
      </c>
      <c r="L10" s="3" t="s">
        <v>48</v>
      </c>
      <c r="M10" s="5"/>
      <c r="N10" s="4">
        <v>7</v>
      </c>
      <c r="O10" s="3" t="s">
        <v>0</v>
      </c>
    </row>
    <row r="11" spans="1:16" ht="21.65" customHeight="1">
      <c r="A11" s="17" t="s">
        <v>12</v>
      </c>
      <c r="B11" s="21">
        <v>4120</v>
      </c>
      <c r="C11" s="18" t="s">
        <v>13</v>
      </c>
      <c r="E11" s="37" t="s">
        <v>101</v>
      </c>
      <c r="G11" s="55" t="s">
        <v>202</v>
      </c>
      <c r="H11" s="57" t="s">
        <v>203</v>
      </c>
      <c r="I11" s="57"/>
      <c r="K11" s="5"/>
      <c r="L11" s="5"/>
      <c r="M11" s="5"/>
      <c r="N11" s="5"/>
      <c r="O11" s="5"/>
    </row>
    <row r="12" spans="1:16" ht="18">
      <c r="A12" s="36" t="s">
        <v>109</v>
      </c>
      <c r="K12" s="9" t="str">
        <f>I3</f>
        <v>00</v>
      </c>
      <c r="L12" s="27" t="s">
        <v>51</v>
      </c>
      <c r="M12" s="5"/>
      <c r="N12" s="9" t="str">
        <f>I4</f>
        <v>00</v>
      </c>
      <c r="O12" s="27" t="s">
        <v>52</v>
      </c>
    </row>
    <row r="13" spans="1:16" ht="20.8">
      <c r="A13" s="58" t="s">
        <v>204</v>
      </c>
      <c r="E13" s="15"/>
      <c r="K13" s="6" t="s">
        <v>33</v>
      </c>
      <c r="L13" s="2" t="s">
        <v>34</v>
      </c>
      <c r="M13" s="5"/>
      <c r="N13" s="3" t="s">
        <v>33</v>
      </c>
      <c r="O13" s="2" t="s">
        <v>34</v>
      </c>
    </row>
    <row r="14" spans="1:16" ht="18">
      <c r="A14" s="29" t="s">
        <v>208</v>
      </c>
      <c r="K14" s="22">
        <v>0</v>
      </c>
      <c r="L14" s="3" t="s">
        <v>53</v>
      </c>
      <c r="M14" s="5"/>
      <c r="N14" s="4">
        <v>0</v>
      </c>
      <c r="O14" s="3" t="s">
        <v>54</v>
      </c>
    </row>
    <row r="15" spans="1:16" ht="18">
      <c r="A15" s="29" t="s">
        <v>209</v>
      </c>
      <c r="K15" s="22">
        <v>1</v>
      </c>
      <c r="L15" s="3" t="s">
        <v>55</v>
      </c>
      <c r="M15" s="5"/>
      <c r="N15" s="4">
        <v>1</v>
      </c>
      <c r="O15" s="3" t="s">
        <v>56</v>
      </c>
    </row>
    <row r="16" spans="1:16" ht="18">
      <c r="A16" s="29" t="s">
        <v>210</v>
      </c>
      <c r="K16" s="22">
        <v>2</v>
      </c>
      <c r="L16" s="3" t="s">
        <v>57</v>
      </c>
      <c r="M16" s="5"/>
      <c r="N16" s="4">
        <v>2</v>
      </c>
      <c r="O16" s="3" t="s">
        <v>58</v>
      </c>
    </row>
    <row r="17" spans="1:15" ht="18">
      <c r="A17" s="29" t="s">
        <v>211</v>
      </c>
      <c r="K17" s="22">
        <v>3</v>
      </c>
      <c r="L17" s="3" t="s">
        <v>59</v>
      </c>
      <c r="M17" s="5"/>
      <c r="N17" s="4">
        <v>3</v>
      </c>
      <c r="O17" s="3" t="s">
        <v>60</v>
      </c>
    </row>
    <row r="18" spans="1:15" ht="18">
      <c r="A18" s="29" t="s">
        <v>212</v>
      </c>
      <c r="E18" s="35"/>
      <c r="K18" s="22">
        <v>4</v>
      </c>
      <c r="L18" s="3" t="s">
        <v>61</v>
      </c>
      <c r="M18" s="5"/>
      <c r="N18" s="4">
        <v>4</v>
      </c>
      <c r="O18" s="3" t="s">
        <v>62</v>
      </c>
    </row>
    <row r="19" spans="1:15" ht="18" customHeight="1">
      <c r="A19" s="29" t="s">
        <v>213</v>
      </c>
      <c r="K19" s="22">
        <v>5</v>
      </c>
      <c r="L19" s="3" t="s">
        <v>63</v>
      </c>
      <c r="M19" s="5"/>
      <c r="N19" s="4">
        <v>5</v>
      </c>
      <c r="O19" s="3" t="s">
        <v>64</v>
      </c>
    </row>
    <row r="20" spans="1:15" ht="18" customHeight="1">
      <c r="A20" s="29" t="s">
        <v>214</v>
      </c>
      <c r="K20" s="22">
        <v>6</v>
      </c>
      <c r="L20" s="3" t="s">
        <v>65</v>
      </c>
      <c r="M20" s="5"/>
      <c r="N20" s="4">
        <v>6</v>
      </c>
      <c r="O20" s="3" t="s">
        <v>66</v>
      </c>
    </row>
    <row r="21" spans="1:15" ht="18" customHeight="1">
      <c r="A21" s="29" t="s">
        <v>215</v>
      </c>
      <c r="K21" s="22">
        <v>7</v>
      </c>
      <c r="L21" s="3" t="s">
        <v>44</v>
      </c>
      <c r="M21" s="5"/>
      <c r="N21" s="4">
        <v>7</v>
      </c>
      <c r="O21" s="3" t="s">
        <v>42</v>
      </c>
    </row>
    <row r="22" spans="1:15" ht="18" customHeight="1">
      <c r="A22" s="29" t="s">
        <v>216</v>
      </c>
      <c r="K22" s="9" t="str">
        <f>I5</f>
        <v>00</v>
      </c>
      <c r="L22" s="27" t="s">
        <v>67</v>
      </c>
      <c r="M22" s="5"/>
      <c r="N22" s="9" t="str">
        <f>I6</f>
        <v>00</v>
      </c>
      <c r="O22" s="27" t="s">
        <v>68</v>
      </c>
    </row>
    <row r="23" spans="1:15" ht="18">
      <c r="A23" s="29" t="s">
        <v>217</v>
      </c>
      <c r="K23" s="3" t="s">
        <v>33</v>
      </c>
      <c r="L23" s="7" t="s">
        <v>34</v>
      </c>
      <c r="M23" s="5"/>
      <c r="N23" s="3" t="s">
        <v>33</v>
      </c>
      <c r="O23" s="7" t="s">
        <v>34</v>
      </c>
    </row>
    <row r="24" spans="1:15" ht="18">
      <c r="A24" s="29" t="s">
        <v>218</v>
      </c>
      <c r="K24" s="4">
        <v>0</v>
      </c>
      <c r="L24" s="8" t="s">
        <v>69</v>
      </c>
      <c r="M24" s="5"/>
      <c r="N24" s="4">
        <v>0</v>
      </c>
      <c r="O24" s="8" t="s">
        <v>55</v>
      </c>
    </row>
    <row r="25" spans="1:15" ht="18">
      <c r="A25" s="29" t="s">
        <v>219</v>
      </c>
      <c r="K25" s="4">
        <v>1</v>
      </c>
      <c r="L25" s="8" t="s">
        <v>70</v>
      </c>
      <c r="M25" s="5"/>
      <c r="N25" s="4">
        <v>1</v>
      </c>
      <c r="O25" s="8" t="s">
        <v>55</v>
      </c>
    </row>
    <row r="26" spans="1:15" ht="18">
      <c r="A26" s="29" t="s">
        <v>220</v>
      </c>
      <c r="K26" s="4">
        <v>2</v>
      </c>
      <c r="L26" s="8" t="s">
        <v>71</v>
      </c>
      <c r="M26" s="5"/>
      <c r="N26" s="4">
        <v>2</v>
      </c>
      <c r="O26" s="8" t="s">
        <v>55</v>
      </c>
    </row>
    <row r="27" spans="1:15" ht="18">
      <c r="A27" s="29" t="s">
        <v>221</v>
      </c>
      <c r="K27" s="4">
        <v>3</v>
      </c>
      <c r="L27" s="8" t="s">
        <v>55</v>
      </c>
      <c r="M27" s="5"/>
      <c r="N27" s="4">
        <v>3</v>
      </c>
      <c r="O27" s="8" t="s">
        <v>55</v>
      </c>
    </row>
    <row r="28" spans="1:15" ht="18">
      <c r="A28" s="29" t="s">
        <v>222</v>
      </c>
      <c r="K28" s="4">
        <v>4</v>
      </c>
      <c r="L28" s="8" t="s">
        <v>40</v>
      </c>
      <c r="M28" s="5"/>
      <c r="N28" s="4">
        <v>4</v>
      </c>
      <c r="O28" s="8" t="s">
        <v>72</v>
      </c>
    </row>
    <row r="29" spans="1:15" ht="18">
      <c r="A29" s="29" t="s">
        <v>223</v>
      </c>
      <c r="K29" s="4">
        <v>5</v>
      </c>
      <c r="L29" s="8" t="s">
        <v>73</v>
      </c>
      <c r="M29" s="5"/>
      <c r="N29" s="4">
        <v>5</v>
      </c>
      <c r="O29" s="8" t="s">
        <v>74</v>
      </c>
    </row>
    <row r="30" spans="1:15" ht="18">
      <c r="K30" s="4">
        <v>6</v>
      </c>
      <c r="L30" s="8" t="s">
        <v>75</v>
      </c>
      <c r="M30" s="5"/>
      <c r="N30" s="4">
        <v>6</v>
      </c>
      <c r="O30" s="8" t="s">
        <v>76</v>
      </c>
    </row>
    <row r="31" spans="1:15" ht="18">
      <c r="K31" s="4">
        <v>7</v>
      </c>
      <c r="L31" s="8" t="s">
        <v>77</v>
      </c>
      <c r="M31" s="5"/>
      <c r="N31" s="4">
        <v>7</v>
      </c>
      <c r="O31" s="8" t="s">
        <v>78</v>
      </c>
    </row>
    <row r="32" spans="1:15" ht="18">
      <c r="K32" s="9" t="str">
        <f>I8</f>
        <v>80</v>
      </c>
      <c r="L32" s="13" t="s">
        <v>79</v>
      </c>
      <c r="M32" s="5"/>
      <c r="N32" s="9" t="str">
        <f>I7</f>
        <v>00</v>
      </c>
      <c r="O32" s="27" t="s">
        <v>90</v>
      </c>
    </row>
    <row r="33" spans="11:15" ht="18">
      <c r="K33" s="3" t="s">
        <v>33</v>
      </c>
      <c r="L33" s="2" t="s">
        <v>34</v>
      </c>
      <c r="M33" s="5"/>
      <c r="N33" s="3" t="s">
        <v>33</v>
      </c>
      <c r="O33" s="7" t="s">
        <v>34</v>
      </c>
    </row>
    <row r="34" spans="11:15" ht="18">
      <c r="K34" s="4">
        <v>0</v>
      </c>
      <c r="L34" s="3" t="s">
        <v>80</v>
      </c>
      <c r="M34" s="5"/>
      <c r="N34" s="4">
        <v>0</v>
      </c>
      <c r="O34" s="8" t="s">
        <v>55</v>
      </c>
    </row>
    <row r="35" spans="11:15" ht="18">
      <c r="K35" s="4">
        <v>1</v>
      </c>
      <c r="L35" s="3" t="s">
        <v>81</v>
      </c>
      <c r="M35" s="5"/>
      <c r="N35" s="4">
        <v>1</v>
      </c>
      <c r="O35" s="8" t="s">
        <v>55</v>
      </c>
    </row>
    <row r="36" spans="11:15" ht="18">
      <c r="K36" s="4">
        <v>2</v>
      </c>
      <c r="L36" s="3" t="s">
        <v>55</v>
      </c>
      <c r="M36" s="5"/>
      <c r="N36" s="4">
        <v>2</v>
      </c>
      <c r="O36" s="8" t="s">
        <v>55</v>
      </c>
    </row>
    <row r="37" spans="11:15" ht="18">
      <c r="K37" s="4">
        <v>3</v>
      </c>
      <c r="L37" s="3" t="s">
        <v>82</v>
      </c>
      <c r="M37" s="5"/>
      <c r="N37" s="4">
        <v>3</v>
      </c>
      <c r="O37" s="8" t="s">
        <v>95</v>
      </c>
    </row>
    <row r="38" spans="11:15" ht="18">
      <c r="K38" s="4">
        <v>4</v>
      </c>
      <c r="L38" s="3" t="s">
        <v>83</v>
      </c>
      <c r="M38" s="5"/>
      <c r="N38" s="4">
        <v>4</v>
      </c>
      <c r="O38" s="8" t="s">
        <v>94</v>
      </c>
    </row>
    <row r="39" spans="11:15" ht="18">
      <c r="K39" s="4" t="s">
        <v>84</v>
      </c>
      <c r="L39" s="3" t="s">
        <v>85</v>
      </c>
      <c r="M39" s="5"/>
      <c r="N39" s="4">
        <v>5</v>
      </c>
      <c r="O39" s="8" t="s">
        <v>93</v>
      </c>
    </row>
    <row r="40" spans="11:15" ht="18">
      <c r="K40" s="4" t="s">
        <v>86</v>
      </c>
      <c r="L40" s="3" t="s">
        <v>87</v>
      </c>
      <c r="M40" s="5"/>
      <c r="N40" s="4">
        <v>6</v>
      </c>
      <c r="O40" s="8" t="s">
        <v>92</v>
      </c>
    </row>
    <row r="41" spans="11:15" ht="18">
      <c r="K41" s="4" t="s">
        <v>88</v>
      </c>
      <c r="L41" s="3" t="s">
        <v>89</v>
      </c>
      <c r="M41" s="5"/>
      <c r="N41" s="4">
        <v>7</v>
      </c>
      <c r="O41" s="8" t="s">
        <v>91</v>
      </c>
    </row>
    <row r="200" spans="1:1" ht="18">
      <c r="A200" s="56" t="s">
        <v>201</v>
      </c>
    </row>
    <row r="201" spans="1:1" ht="18">
      <c r="A201" s="56" t="s">
        <v>193</v>
      </c>
    </row>
    <row r="202" spans="1:1" ht="18">
      <c r="A202" s="56" t="s">
        <v>196</v>
      </c>
    </row>
    <row r="203" spans="1:1" ht="18">
      <c r="A203" s="56" t="s">
        <v>194</v>
      </c>
    </row>
    <row r="204" spans="1:1" ht="18">
      <c r="A204" s="56" t="s">
        <v>195</v>
      </c>
    </row>
    <row r="205" spans="1:1" ht="18">
      <c r="A205" s="56" t="s">
        <v>200</v>
      </c>
    </row>
    <row r="206" spans="1:1" ht="18">
      <c r="A206" s="56">
        <v>7</v>
      </c>
    </row>
    <row r="207" spans="1:1" ht="18">
      <c r="A207" s="56">
        <v>8</v>
      </c>
    </row>
    <row r="208" spans="1:1" ht="18">
      <c r="A208" s="56">
        <v>9</v>
      </c>
    </row>
    <row r="209" spans="1:1" ht="18">
      <c r="A209" s="56">
        <v>10</v>
      </c>
    </row>
    <row r="210" spans="1:1" ht="18">
      <c r="A210" s="56">
        <v>11</v>
      </c>
    </row>
    <row r="211" spans="1:1" ht="18">
      <c r="A211" s="56">
        <v>12</v>
      </c>
    </row>
    <row r="212" spans="1:1" ht="18">
      <c r="A212" s="56">
        <v>13</v>
      </c>
    </row>
    <row r="213" spans="1:1" ht="18">
      <c r="A213" s="56">
        <v>14</v>
      </c>
    </row>
    <row r="214" spans="1:1" ht="18">
      <c r="A214" s="56">
        <v>15</v>
      </c>
    </row>
    <row r="215" spans="1:1" ht="18">
      <c r="A215" s="56">
        <v>16</v>
      </c>
    </row>
  </sheetData>
  <mergeCells count="1">
    <mergeCell ref="A1:C1"/>
  </mergeCells>
  <phoneticPr fontId="9" type="noConversion"/>
  <conditionalFormatting sqref="L3">
    <cfRule type="expression" dxfId="68" priority="81">
      <formula>EXACT(MID(HEX2BIN($K$1,8),8,1),1)</formula>
    </cfRule>
  </conditionalFormatting>
  <conditionalFormatting sqref="L5">
    <cfRule type="expression" dxfId="67" priority="83">
      <formula>EXACT(MID(HEX2BIN($K$1,8),6,1),1)</formula>
    </cfRule>
  </conditionalFormatting>
  <conditionalFormatting sqref="L6">
    <cfRule type="expression" dxfId="66" priority="84">
      <formula>EXACT(MID(HEX2BIN($K$1,8),5,1),1)</formula>
    </cfRule>
  </conditionalFormatting>
  <conditionalFormatting sqref="L10">
    <cfRule type="expression" dxfId="65" priority="85">
      <formula>EXACT(MID(HEX2BIN($K$1,8),1,1),1)</formula>
    </cfRule>
  </conditionalFormatting>
  <conditionalFormatting sqref="L9">
    <cfRule type="expression" dxfId="64" priority="86">
      <formula>EXACT(MID(HEX2BIN($K$1,8),2,1),1)</formula>
    </cfRule>
  </conditionalFormatting>
  <conditionalFormatting sqref="L8">
    <cfRule type="expression" dxfId="63" priority="87">
      <formula>EXACT(MID(HEX2BIN($K$1,8),3,1),1)</formula>
    </cfRule>
  </conditionalFormatting>
  <conditionalFormatting sqref="L7">
    <cfRule type="expression" dxfId="62" priority="88">
      <formula>EXACT(MID(HEX2BIN($K$1,8),4,1),1)</formula>
    </cfRule>
  </conditionalFormatting>
  <conditionalFormatting sqref="O3">
    <cfRule type="expression" dxfId="61" priority="89">
      <formula>EXACT(MID(HEX2BIN($N$1,8),8,1),1)</formula>
    </cfRule>
  </conditionalFormatting>
  <conditionalFormatting sqref="O4">
    <cfRule type="expression" dxfId="60" priority="90">
      <formula>EXACT(MID(HEX2BIN($N$1,8),7,1),1)</formula>
    </cfRule>
  </conditionalFormatting>
  <conditionalFormatting sqref="O5">
    <cfRule type="expression" dxfId="59" priority="91">
      <formula>EXACT(MID(HEX2BIN($N$1,8),6,1),1)</formula>
    </cfRule>
  </conditionalFormatting>
  <conditionalFormatting sqref="O6">
    <cfRule type="expression" dxfId="58" priority="92">
      <formula>EXACT(MID(HEX2BIN($N$1,8),5,1),1)</formula>
    </cfRule>
  </conditionalFormatting>
  <conditionalFormatting sqref="O7">
    <cfRule type="expression" dxfId="57" priority="93">
      <formula>EXACT(MID(HEX2BIN($N$1,8),4,1),1)</formula>
    </cfRule>
  </conditionalFormatting>
  <conditionalFormatting sqref="O8">
    <cfRule type="expression" dxfId="56" priority="94">
      <formula>EXACT(MID(HEX2BIN($N$1,8),3,1),1)</formula>
    </cfRule>
  </conditionalFormatting>
  <conditionalFormatting sqref="O9">
    <cfRule type="expression" dxfId="55" priority="95">
      <formula>EXACT(MID(HEX2BIN($N$1,8),2,1),1)</formula>
    </cfRule>
  </conditionalFormatting>
  <conditionalFormatting sqref="O10">
    <cfRule type="expression" dxfId="54" priority="96">
      <formula>EXACT(MID(HEX2BIN($N$1,8),1,1),1)</formula>
    </cfRule>
  </conditionalFormatting>
  <conditionalFormatting sqref="L14">
    <cfRule type="expression" dxfId="53" priority="57">
      <formula>EXACT(MID(HEX2BIN(K12,8),8,1),1)</formula>
    </cfRule>
  </conditionalFormatting>
  <conditionalFormatting sqref="L15">
    <cfRule type="expression" dxfId="52" priority="58">
      <formula>EXACT(MID(HEX2BIN(K12,8),7,1),1)</formula>
    </cfRule>
  </conditionalFormatting>
  <conditionalFormatting sqref="L16">
    <cfRule type="expression" dxfId="51" priority="59">
      <formula>EXACT(MID(HEX2BIN(K12,8),6,1),1)</formula>
    </cfRule>
  </conditionalFormatting>
  <conditionalFormatting sqref="L17">
    <cfRule type="expression" dxfId="50" priority="60">
      <formula>EXACT(MID(HEX2BIN(K12,8),5,1),1)</formula>
    </cfRule>
  </conditionalFormatting>
  <conditionalFormatting sqref="L18">
    <cfRule type="expression" dxfId="49" priority="61">
      <formula>EXACT(MID(HEX2BIN(K12,8),4,1),1)</formula>
    </cfRule>
  </conditionalFormatting>
  <conditionalFormatting sqref="L19">
    <cfRule type="expression" dxfId="48" priority="62">
      <formula>EXACT(MID(HEX2BIN(K12,8),3,1),1)</formula>
    </cfRule>
  </conditionalFormatting>
  <conditionalFormatting sqref="L20">
    <cfRule type="expression" dxfId="47" priority="63">
      <formula>EXACT(MID(HEX2BIN(K12,8),2,1),1)</formula>
    </cfRule>
  </conditionalFormatting>
  <conditionalFormatting sqref="L21">
    <cfRule type="expression" dxfId="46" priority="64">
      <formula>EXACT(MID(HEX2BIN(K12,8),1,1),1)</formula>
    </cfRule>
  </conditionalFormatting>
  <conditionalFormatting sqref="O14">
    <cfRule type="expression" dxfId="45" priority="49">
      <formula>EXACT(MID(HEX2BIN(N12,8),8,1),1)</formula>
    </cfRule>
  </conditionalFormatting>
  <conditionalFormatting sqref="O15">
    <cfRule type="expression" dxfId="44" priority="50">
      <formula>EXACT(MID(HEX2BIN(N12,8),7,1),1)</formula>
    </cfRule>
  </conditionalFormatting>
  <conditionalFormatting sqref="O16">
    <cfRule type="expression" dxfId="43" priority="51">
      <formula>EXACT(MID(HEX2BIN(N12,8),6,1),1)</formula>
    </cfRule>
  </conditionalFormatting>
  <conditionalFormatting sqref="O17">
    <cfRule type="expression" dxfId="42" priority="52">
      <formula>EXACT(MID(HEX2BIN(N12,8),5,1),1)</formula>
    </cfRule>
  </conditionalFormatting>
  <conditionalFormatting sqref="O18">
    <cfRule type="expression" dxfId="41" priority="53">
      <formula>EXACT(MID(HEX2BIN(N12,8),4,1),1)</formula>
    </cfRule>
  </conditionalFormatting>
  <conditionalFormatting sqref="O19">
    <cfRule type="expression" dxfId="40" priority="54">
      <formula>EXACT(MID(HEX2BIN(N12,8),3,1),1)</formula>
    </cfRule>
  </conditionalFormatting>
  <conditionalFormatting sqref="O20">
    <cfRule type="expression" dxfId="39" priority="55">
      <formula>EXACT(MID(HEX2BIN(N12,8),2,1),1)</formula>
    </cfRule>
  </conditionalFormatting>
  <conditionalFormatting sqref="O21">
    <cfRule type="expression" dxfId="38" priority="56">
      <formula>EXACT(MID(HEX2BIN(N12,8),1,1),1)</formula>
    </cfRule>
  </conditionalFormatting>
  <conditionalFormatting sqref="L24">
    <cfRule type="expression" dxfId="37" priority="41">
      <formula>EXACT(MID(HEX2BIN(K22,8),8,1),1)</formula>
    </cfRule>
  </conditionalFormatting>
  <conditionalFormatting sqref="L25">
    <cfRule type="expression" dxfId="36" priority="42">
      <formula>EXACT(MID(HEX2BIN(K22,8),7,1),1)</formula>
    </cfRule>
  </conditionalFormatting>
  <conditionalFormatting sqref="L26">
    <cfRule type="expression" dxfId="35" priority="43">
      <formula>EXACT(MID(HEX2BIN(K22,8),6,1),1)</formula>
    </cfRule>
  </conditionalFormatting>
  <conditionalFormatting sqref="L27">
    <cfRule type="expression" dxfId="34" priority="44">
      <formula>EXACT(MID(HEX2BIN(K22,8),5,1),1)</formula>
    </cfRule>
  </conditionalFormatting>
  <conditionalFormatting sqref="L28">
    <cfRule type="expression" dxfId="33" priority="45">
      <formula>EXACT(MID(HEX2BIN(K22,8),4,1),1)</formula>
    </cfRule>
  </conditionalFormatting>
  <conditionalFormatting sqref="L29">
    <cfRule type="expression" dxfId="32" priority="46">
      <formula>EXACT(MID(HEX2BIN(K22,8),3,1),1)</formula>
    </cfRule>
  </conditionalFormatting>
  <conditionalFormatting sqref="L30">
    <cfRule type="expression" dxfId="31" priority="47">
      <formula>EXACT(MID(HEX2BIN(K22,8),2,1),1)</formula>
    </cfRule>
  </conditionalFormatting>
  <conditionalFormatting sqref="L31">
    <cfRule type="expression" dxfId="30" priority="48">
      <formula>EXACT(MID(HEX2BIN(K22,8),1,1),1)</formula>
    </cfRule>
  </conditionalFormatting>
  <conditionalFormatting sqref="O26">
    <cfRule type="expression" dxfId="29" priority="35">
      <formula>EXACT(MID(HEX2BIN(N22,8),6,1),1)</formula>
    </cfRule>
  </conditionalFormatting>
  <conditionalFormatting sqref="O27">
    <cfRule type="expression" dxfId="28" priority="36">
      <formula>EXACT(MID(HEX2BIN(N22,8),5,1),1)</formula>
    </cfRule>
  </conditionalFormatting>
  <conditionalFormatting sqref="O28">
    <cfRule type="expression" dxfId="27" priority="37">
      <formula>EXACT(MID(HEX2BIN(N22,8),4,1),1)</formula>
    </cfRule>
  </conditionalFormatting>
  <conditionalFormatting sqref="O29">
    <cfRule type="expression" dxfId="26" priority="38">
      <formula>EXACT(MID(HEX2BIN(N22,8),3,1),1)</formula>
    </cfRule>
  </conditionalFormatting>
  <conditionalFormatting sqref="O30">
    <cfRule type="expression" dxfId="25" priority="39">
      <formula>EXACT(MID(HEX2BIN(N22,8),2,1),1)</formula>
    </cfRule>
  </conditionalFormatting>
  <conditionalFormatting sqref="O31">
    <cfRule type="expression" dxfId="24" priority="40">
      <formula>EXACT(MID(HEX2BIN(N22,8),1,1),1)</formula>
    </cfRule>
  </conditionalFormatting>
  <conditionalFormatting sqref="L34">
    <cfRule type="expression" dxfId="23" priority="27">
      <formula>EXACT(MID(HEX2BIN(K32,8),8,1),1)</formula>
    </cfRule>
  </conditionalFormatting>
  <conditionalFormatting sqref="L35">
    <cfRule type="expression" dxfId="22" priority="28">
      <formula>EXACT(MID(HEX2BIN(K32,8),7,1),1)</formula>
    </cfRule>
  </conditionalFormatting>
  <conditionalFormatting sqref="L36">
    <cfRule type="expression" dxfId="21" priority="29">
      <formula>EXACT(MID(HEX2BIN(K32,8),6,1),1)</formula>
    </cfRule>
  </conditionalFormatting>
  <conditionalFormatting sqref="L37">
    <cfRule type="expression" dxfId="20" priority="30">
      <formula>EXACT(MID(HEX2BIN(K32,8),5,1),1)</formula>
    </cfRule>
  </conditionalFormatting>
  <conditionalFormatting sqref="L38">
    <cfRule type="expression" dxfId="19" priority="31">
      <formula>EXACT(MID(HEX2BIN(K32,8),4,1),1)</formula>
    </cfRule>
  </conditionalFormatting>
  <conditionalFormatting sqref="L39">
    <cfRule type="expression" dxfId="18" priority="32">
      <formula>EXACT(MID(HEX2BIN(K32,8),3,1),1)</formula>
    </cfRule>
  </conditionalFormatting>
  <conditionalFormatting sqref="L40">
    <cfRule type="expression" dxfId="17" priority="33">
      <formula>EXACT(MID(HEX2BIN(K32,8),2,1),1)</formula>
    </cfRule>
  </conditionalFormatting>
  <conditionalFormatting sqref="L41">
    <cfRule type="expression" dxfId="16" priority="34">
      <formula>EXACT(MID(HEX2BIN(K32,8),1,1),1)</formula>
    </cfRule>
  </conditionalFormatting>
  <conditionalFormatting sqref="O36">
    <cfRule type="expression" dxfId="15" priority="18">
      <formula>EXACT(MID(HEX2BIN(N32,8),6,1),1)</formula>
    </cfRule>
  </conditionalFormatting>
  <conditionalFormatting sqref="O39">
    <cfRule type="expression" dxfId="14" priority="21">
      <formula>EXACT(MID(HEX2BIN(N32,8),3,1),1)</formula>
    </cfRule>
  </conditionalFormatting>
  <conditionalFormatting sqref="O41">
    <cfRule type="expression" dxfId="13" priority="23">
      <formula>EXACT(MID(HEX2BIN(N32,8),1,1),1)</formula>
    </cfRule>
  </conditionalFormatting>
  <conditionalFormatting sqref="O40">
    <cfRule type="expression" dxfId="12" priority="17">
      <formula>EXACT(MID(HEX2BIN(N32,8),2,1),1)</formula>
    </cfRule>
  </conditionalFormatting>
  <conditionalFormatting sqref="O38">
    <cfRule type="expression" dxfId="11" priority="16">
      <formula>EXACT(MID(HEX2BIN(N32,8),4,1),1)</formula>
    </cfRule>
  </conditionalFormatting>
  <conditionalFormatting sqref="O37">
    <cfRule type="expression" dxfId="10" priority="15">
      <formula>EXACT(MID(HEX2BIN(N32,8),5,1),1)</formula>
    </cfRule>
  </conditionalFormatting>
  <conditionalFormatting sqref="G5">
    <cfRule type="expression" dxfId="9" priority="12">
      <formula>$I$5&lt;&gt;"00"</formula>
    </cfRule>
  </conditionalFormatting>
  <conditionalFormatting sqref="G6">
    <cfRule type="expression" dxfId="8" priority="10">
      <formula>$I$6&lt;&gt;"00"</formula>
    </cfRule>
  </conditionalFormatting>
  <conditionalFormatting sqref="G7">
    <cfRule type="expression" dxfId="7" priority="9">
      <formula>$I$7&lt;&gt;"00"</formula>
    </cfRule>
  </conditionalFormatting>
  <conditionalFormatting sqref="G8">
    <cfRule type="expression" dxfId="6" priority="8">
      <formula>$I$8&lt;&gt;"00"</formula>
    </cfRule>
  </conditionalFormatting>
  <conditionalFormatting sqref="G3">
    <cfRule type="expression" dxfId="5" priority="6">
      <formula>$I$3&lt;&gt;"00"</formula>
    </cfRule>
  </conditionalFormatting>
  <conditionalFormatting sqref="G4">
    <cfRule type="expression" dxfId="4" priority="5">
      <formula>$I$4&lt;&gt;"00"</formula>
    </cfRule>
  </conditionalFormatting>
  <conditionalFormatting sqref="O25">
    <cfRule type="expression" dxfId="3" priority="4">
      <formula>EXACT(MID(HEX2BIN(N22,8),7,1),1)</formula>
    </cfRule>
  </conditionalFormatting>
  <conditionalFormatting sqref="O24">
    <cfRule type="expression" dxfId="2" priority="3">
      <formula>EXACT(MID(HEX2BIN(N22,8),6,1),1)</formula>
    </cfRule>
  </conditionalFormatting>
  <conditionalFormatting sqref="O35">
    <cfRule type="expression" dxfId="1" priority="2">
      <formula>EXACT(MID(HEX2BIN(N32,8),7,1),1)</formula>
    </cfRule>
  </conditionalFormatting>
  <conditionalFormatting sqref="O34">
    <cfRule type="expression" dxfId="0" priority="1">
      <formula>EXACT(MID(HEX2BIN(N32,8),8,1),1)</formula>
    </cfRule>
  </conditionalFormatting>
  <dataValidations count="2">
    <dataValidation type="list" allowBlank="1" showInputMessage="1" showErrorMessage="1" sqref="F10">
      <formula1>"Enable, Disable"</formula1>
    </dataValidation>
    <dataValidation type="list" allowBlank="1" showInputMessage="1" showErrorMessage="1" sqref="G10">
      <formula1>$A$200:$A$215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5"/>
  <sheetData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showGridLines="0" workbookViewId="0">
      <selection activeCell="N17" sqref="N17:N18"/>
    </sheetView>
  </sheetViews>
  <sheetFormatPr defaultRowHeight="14.55"/>
  <sheetData>
    <row r="1" spans="1:16">
      <c r="A1" s="62" t="s">
        <v>104</v>
      </c>
      <c r="B1" s="63"/>
      <c r="C1" s="63"/>
      <c r="D1" s="63"/>
      <c r="E1" s="63"/>
      <c r="F1" s="63"/>
      <c r="G1" s="63"/>
      <c r="J1" s="62" t="s">
        <v>105</v>
      </c>
      <c r="K1" s="63"/>
      <c r="L1" s="63"/>
      <c r="M1" s="63"/>
      <c r="N1" s="63"/>
      <c r="O1" s="63"/>
      <c r="P1" s="63"/>
    </row>
    <row r="2" spans="1:16">
      <c r="A2" s="63"/>
      <c r="B2" s="63"/>
      <c r="C2" s="63"/>
      <c r="D2" s="63"/>
      <c r="E2" s="63"/>
      <c r="F2" s="63"/>
      <c r="G2" s="63"/>
      <c r="J2" s="63"/>
      <c r="K2" s="63"/>
      <c r="L2" s="63"/>
      <c r="M2" s="63"/>
      <c r="N2" s="63"/>
      <c r="O2" s="63"/>
      <c r="P2" s="63"/>
    </row>
    <row r="3" spans="1:16" ht="14.75" customHeight="1">
      <c r="A3" s="64">
        <f>Sheet1!B2</f>
        <v>12.2578</v>
      </c>
      <c r="B3" s="64"/>
      <c r="C3" s="64"/>
      <c r="D3" s="64"/>
      <c r="E3" s="64"/>
      <c r="F3" s="64"/>
      <c r="G3" s="64"/>
      <c r="I3" s="30"/>
      <c r="J3" s="64">
        <f>Sheet1!B3</f>
        <v>14.859</v>
      </c>
      <c r="K3" s="64"/>
      <c r="L3" s="64"/>
      <c r="M3" s="64"/>
      <c r="N3" s="64"/>
      <c r="O3" s="64"/>
      <c r="P3" s="64"/>
    </row>
    <row r="4" spans="1:16" ht="14.75" customHeight="1">
      <c r="A4" s="64"/>
      <c r="B4" s="64"/>
      <c r="C4" s="64"/>
      <c r="D4" s="64"/>
      <c r="E4" s="64"/>
      <c r="F4" s="64"/>
      <c r="G4" s="64"/>
      <c r="I4" s="30"/>
      <c r="J4" s="64"/>
      <c r="K4" s="64"/>
      <c r="L4" s="64"/>
      <c r="M4" s="64"/>
      <c r="N4" s="64"/>
      <c r="O4" s="64"/>
      <c r="P4" s="64"/>
    </row>
    <row r="5" spans="1:16" ht="14.75" customHeight="1">
      <c r="A5" s="64"/>
      <c r="B5" s="64"/>
      <c r="C5" s="64"/>
      <c r="D5" s="64"/>
      <c r="E5" s="64"/>
      <c r="F5" s="64"/>
      <c r="G5" s="64"/>
      <c r="I5" s="30"/>
      <c r="J5" s="64"/>
      <c r="K5" s="64"/>
      <c r="L5" s="64"/>
      <c r="M5" s="64"/>
      <c r="N5" s="64"/>
      <c r="O5" s="64"/>
      <c r="P5" s="64"/>
    </row>
    <row r="6" spans="1:16" ht="14.75" customHeight="1">
      <c r="A6" s="64"/>
      <c r="B6" s="64"/>
      <c r="C6" s="64"/>
      <c r="D6" s="64"/>
      <c r="E6" s="64"/>
      <c r="F6" s="64"/>
      <c r="G6" s="64"/>
      <c r="I6" s="30"/>
      <c r="J6" s="64"/>
      <c r="K6" s="64"/>
      <c r="L6" s="64"/>
      <c r="M6" s="64"/>
      <c r="N6" s="64"/>
      <c r="O6" s="64"/>
      <c r="P6" s="64"/>
    </row>
    <row r="7" spans="1:16" ht="14.75" customHeight="1">
      <c r="A7" s="64"/>
      <c r="B7" s="64"/>
      <c r="C7" s="64"/>
      <c r="D7" s="64"/>
      <c r="E7" s="64"/>
      <c r="F7" s="64"/>
      <c r="G7" s="64"/>
      <c r="I7" s="30"/>
      <c r="J7" s="64"/>
      <c r="K7" s="64"/>
      <c r="L7" s="64"/>
      <c r="M7" s="64"/>
      <c r="N7" s="64"/>
      <c r="O7" s="64"/>
      <c r="P7" s="64"/>
    </row>
    <row r="8" spans="1:16" ht="14.75" customHeight="1">
      <c r="A8" s="64"/>
      <c r="B8" s="64"/>
      <c r="C8" s="64"/>
      <c r="D8" s="64"/>
      <c r="E8" s="64"/>
      <c r="F8" s="64"/>
      <c r="G8" s="64"/>
      <c r="I8" s="30"/>
      <c r="J8" s="64"/>
      <c r="K8" s="64"/>
      <c r="L8" s="64"/>
      <c r="M8" s="64"/>
      <c r="N8" s="64"/>
      <c r="O8" s="64"/>
      <c r="P8" s="64"/>
    </row>
    <row r="9" spans="1:16" ht="14.75" customHeight="1">
      <c r="A9" s="64"/>
      <c r="B9" s="64"/>
      <c r="C9" s="64"/>
      <c r="D9" s="64"/>
      <c r="E9" s="64"/>
      <c r="F9" s="64"/>
      <c r="G9" s="64"/>
      <c r="I9" s="30"/>
      <c r="J9" s="64"/>
      <c r="K9" s="64"/>
      <c r="L9" s="64"/>
      <c r="M9" s="64"/>
      <c r="N9" s="64"/>
      <c r="O9" s="64"/>
      <c r="P9" s="64"/>
    </row>
    <row r="10" spans="1:16" ht="14.75" customHeight="1">
      <c r="A10" s="64"/>
      <c r="B10" s="64"/>
      <c r="C10" s="64"/>
      <c r="D10" s="64"/>
      <c r="E10" s="64"/>
      <c r="F10" s="64"/>
      <c r="G10" s="64"/>
      <c r="I10" s="30"/>
      <c r="J10" s="64"/>
      <c r="K10" s="64"/>
      <c r="L10" s="64"/>
      <c r="M10" s="64"/>
      <c r="N10" s="64"/>
      <c r="O10" s="64"/>
      <c r="P10" s="64"/>
    </row>
    <row r="11" spans="1:16" ht="14.75" customHeight="1">
      <c r="A11" s="64"/>
      <c r="B11" s="64"/>
      <c r="C11" s="64"/>
      <c r="D11" s="64"/>
      <c r="E11" s="64"/>
      <c r="F11" s="64"/>
      <c r="G11" s="64"/>
      <c r="I11" s="30"/>
      <c r="J11" s="64"/>
      <c r="K11" s="64"/>
      <c r="L11" s="64"/>
      <c r="M11" s="64"/>
      <c r="N11" s="64"/>
      <c r="O11" s="64"/>
      <c r="P11" s="64"/>
    </row>
    <row r="12" spans="1:16" ht="14.75" customHeight="1">
      <c r="A12" s="64"/>
      <c r="B12" s="64"/>
      <c r="C12" s="64"/>
      <c r="D12" s="64"/>
      <c r="E12" s="64"/>
      <c r="F12" s="64"/>
      <c r="G12" s="64"/>
      <c r="I12" s="30"/>
      <c r="J12" s="64"/>
      <c r="K12" s="64"/>
      <c r="L12" s="64"/>
      <c r="M12" s="64"/>
      <c r="N12" s="64"/>
      <c r="O12" s="64"/>
      <c r="P12" s="64"/>
    </row>
    <row r="13" spans="1:16" ht="14.75" customHeight="1">
      <c r="A13" s="64"/>
      <c r="B13" s="64"/>
      <c r="C13" s="64"/>
      <c r="D13" s="64"/>
      <c r="E13" s="64"/>
      <c r="F13" s="64"/>
      <c r="G13" s="64"/>
      <c r="I13" s="30"/>
      <c r="J13" s="64"/>
      <c r="K13" s="64"/>
      <c r="L13" s="64"/>
      <c r="M13" s="64"/>
      <c r="N13" s="64"/>
      <c r="O13" s="64"/>
      <c r="P13" s="64"/>
    </row>
    <row r="14" spans="1:16" ht="14.75" customHeight="1">
      <c r="A14" s="64"/>
      <c r="B14" s="64"/>
      <c r="C14" s="64"/>
      <c r="D14" s="64"/>
      <c r="E14" s="64"/>
      <c r="F14" s="64"/>
      <c r="G14" s="64"/>
      <c r="I14" s="30"/>
      <c r="J14" s="64"/>
      <c r="K14" s="64"/>
      <c r="L14" s="64"/>
      <c r="M14" s="64"/>
      <c r="N14" s="64"/>
      <c r="O14" s="64"/>
      <c r="P14" s="64"/>
    </row>
    <row r="16" spans="1:16" ht="20.8">
      <c r="A16" s="31" t="s">
        <v>107</v>
      </c>
      <c r="D16" s="31" t="s">
        <v>108</v>
      </c>
      <c r="G16" s="31" t="s">
        <v>102</v>
      </c>
      <c r="J16" s="31" t="s">
        <v>103</v>
      </c>
      <c r="M16" s="31" t="s">
        <v>106</v>
      </c>
      <c r="N16" s="31"/>
    </row>
    <row r="17" spans="1:14">
      <c r="A17" s="65">
        <f>Sheet1!B4</f>
        <v>229</v>
      </c>
      <c r="B17" s="65"/>
      <c r="D17" s="66">
        <f>Sheet1!B5</f>
        <v>0.98499999999999999</v>
      </c>
      <c r="E17" s="66"/>
      <c r="G17" s="67">
        <f>Sheet1!B8</f>
        <v>25.4</v>
      </c>
      <c r="H17" s="67"/>
      <c r="J17" s="67">
        <f>Sheet1!B11</f>
        <v>4120</v>
      </c>
      <c r="K17" s="67"/>
      <c r="M17" s="68" t="str">
        <f>Sheet1!H2</f>
        <v>00</v>
      </c>
      <c r="N17" s="68" t="str">
        <f>Sheet1!I2</f>
        <v>02</v>
      </c>
    </row>
    <row r="18" spans="1:14">
      <c r="A18" s="65"/>
      <c r="B18" s="65"/>
      <c r="D18" s="66"/>
      <c r="E18" s="66"/>
      <c r="G18" s="67"/>
      <c r="H18" s="67"/>
      <c r="J18" s="67"/>
      <c r="K18" s="67"/>
      <c r="M18" s="68"/>
      <c r="N18" s="68"/>
    </row>
  </sheetData>
  <mergeCells count="10">
    <mergeCell ref="A1:G2"/>
    <mergeCell ref="J1:P2"/>
    <mergeCell ref="A3:G14"/>
    <mergeCell ref="J3:P14"/>
    <mergeCell ref="A17:B18"/>
    <mergeCell ref="D17:E18"/>
    <mergeCell ref="G17:H18"/>
    <mergeCell ref="J17:K18"/>
    <mergeCell ref="M17:M18"/>
    <mergeCell ref="N17:N18"/>
  </mergeCells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A7" workbookViewId="0">
      <selection activeCell="J19" sqref="J19"/>
    </sheetView>
  </sheetViews>
  <sheetFormatPr defaultRowHeight="14.55"/>
  <cols>
    <col min="1" max="1" width="8.625" customWidth="1"/>
    <col min="2" max="2" width="23.5" customWidth="1"/>
    <col min="3" max="3" width="12.25" bestFit="1" customWidth="1"/>
    <col min="4" max="4" width="17.125" bestFit="1" customWidth="1"/>
    <col min="5" max="8" width="10.125" bestFit="1" customWidth="1"/>
    <col min="9" max="9" width="13.5" bestFit="1" customWidth="1"/>
    <col min="10" max="10" width="9.125" customWidth="1"/>
  </cols>
  <sheetData>
    <row r="1" spans="1:10" ht="15.95">
      <c r="A1" s="50" t="s">
        <v>111</v>
      </c>
    </row>
    <row r="2" spans="1:10" ht="18">
      <c r="A2" s="38">
        <v>0</v>
      </c>
      <c r="B2" s="38">
        <v>1</v>
      </c>
      <c r="C2" s="38">
        <v>2</v>
      </c>
      <c r="D2" s="38">
        <v>3</v>
      </c>
      <c r="E2" s="38">
        <v>4</v>
      </c>
      <c r="F2" s="38">
        <v>5</v>
      </c>
      <c r="G2" s="38">
        <v>6</v>
      </c>
      <c r="H2" s="38">
        <v>7</v>
      </c>
      <c r="I2" s="38">
        <v>8</v>
      </c>
      <c r="J2" s="38">
        <v>9</v>
      </c>
    </row>
    <row r="3" spans="1:10" ht="15.95">
      <c r="A3" s="51" t="s">
        <v>112</v>
      </c>
      <c r="B3" s="52" t="s">
        <v>113</v>
      </c>
      <c r="C3" s="52" t="s">
        <v>114</v>
      </c>
      <c r="D3" s="52" t="s">
        <v>115</v>
      </c>
      <c r="E3" s="51" t="s">
        <v>116</v>
      </c>
      <c r="F3" s="51" t="s">
        <v>117</v>
      </c>
      <c r="G3" s="51" t="s">
        <v>118</v>
      </c>
      <c r="H3" s="51" t="s">
        <v>119</v>
      </c>
      <c r="I3" s="51" t="s">
        <v>120</v>
      </c>
      <c r="J3" s="53" t="s">
        <v>121</v>
      </c>
    </row>
    <row r="4" spans="1:10" ht="15.95">
      <c r="A4" s="39"/>
      <c r="B4" s="40" t="s">
        <v>122</v>
      </c>
      <c r="C4" s="41" t="s">
        <v>123</v>
      </c>
      <c r="D4" s="41" t="s">
        <v>124</v>
      </c>
      <c r="E4" s="42" t="s">
        <v>125</v>
      </c>
      <c r="F4" s="41" t="s">
        <v>125</v>
      </c>
      <c r="G4" s="41" t="s">
        <v>125</v>
      </c>
      <c r="H4" s="41" t="s">
        <v>125</v>
      </c>
      <c r="I4" s="41" t="s">
        <v>125</v>
      </c>
      <c r="J4" s="43"/>
    </row>
    <row r="5" spans="1:10" ht="15.95">
      <c r="A5" s="39"/>
      <c r="B5" s="40" t="s">
        <v>126</v>
      </c>
      <c r="C5" s="41" t="s">
        <v>123</v>
      </c>
      <c r="D5" s="41" t="s">
        <v>124</v>
      </c>
      <c r="E5" s="44" t="s">
        <v>127</v>
      </c>
      <c r="F5" s="41" t="s">
        <v>128</v>
      </c>
      <c r="G5" s="41" t="s">
        <v>129</v>
      </c>
      <c r="H5" s="41" t="s">
        <v>130</v>
      </c>
      <c r="I5" s="41" t="s">
        <v>125</v>
      </c>
      <c r="J5" s="43"/>
    </row>
    <row r="6" spans="1:10" ht="15.95">
      <c r="A6" s="39"/>
      <c r="B6" s="40" t="s">
        <v>131</v>
      </c>
      <c r="C6" s="41" t="s">
        <v>123</v>
      </c>
      <c r="D6" s="41" t="s">
        <v>124</v>
      </c>
      <c r="E6" s="41" t="s">
        <v>132</v>
      </c>
      <c r="F6" s="42" t="s">
        <v>125</v>
      </c>
      <c r="G6" s="41" t="s">
        <v>125</v>
      </c>
      <c r="H6" s="41" t="s">
        <v>125</v>
      </c>
      <c r="I6" s="41" t="s">
        <v>125</v>
      </c>
      <c r="J6" s="43"/>
    </row>
    <row r="7" spans="1:10" ht="15.95">
      <c r="A7" s="39"/>
      <c r="B7" s="40" t="s">
        <v>133</v>
      </c>
      <c r="C7" s="41" t="s">
        <v>123</v>
      </c>
      <c r="D7" s="41" t="s">
        <v>124</v>
      </c>
      <c r="E7" s="41" t="s">
        <v>134</v>
      </c>
      <c r="F7" s="42" t="s">
        <v>125</v>
      </c>
      <c r="G7" s="41" t="s">
        <v>125</v>
      </c>
      <c r="H7" s="41" t="s">
        <v>125</v>
      </c>
      <c r="I7" s="41" t="s">
        <v>125</v>
      </c>
      <c r="J7" s="43"/>
    </row>
    <row r="8" spans="1:10" ht="15.95">
      <c r="A8" s="39"/>
      <c r="B8" s="40" t="s">
        <v>135</v>
      </c>
      <c r="C8" s="41" t="s">
        <v>123</v>
      </c>
      <c r="D8" s="41" t="s">
        <v>124</v>
      </c>
      <c r="E8" s="41" t="s">
        <v>136</v>
      </c>
      <c r="F8" s="41" t="s">
        <v>137</v>
      </c>
      <c r="G8" s="42"/>
      <c r="H8" s="41" t="s">
        <v>125</v>
      </c>
      <c r="I8" s="41" t="s">
        <v>125</v>
      </c>
      <c r="J8" s="43"/>
    </row>
    <row r="9" spans="1:10" ht="15.95">
      <c r="A9" s="39"/>
      <c r="B9" s="40" t="s">
        <v>138</v>
      </c>
      <c r="C9" s="41" t="s">
        <v>123</v>
      </c>
      <c r="D9" s="41" t="s">
        <v>124</v>
      </c>
      <c r="E9" s="41" t="s">
        <v>132</v>
      </c>
      <c r="F9" s="41" t="s">
        <v>136</v>
      </c>
      <c r="G9" s="41" t="s">
        <v>139</v>
      </c>
      <c r="H9" s="41" t="s">
        <v>137</v>
      </c>
      <c r="I9" s="42" t="s">
        <v>125</v>
      </c>
      <c r="J9" s="43"/>
    </row>
    <row r="10" spans="1:10" ht="15.95">
      <c r="A10" s="39"/>
      <c r="B10" s="40" t="s">
        <v>140</v>
      </c>
      <c r="C10" s="41" t="s">
        <v>123</v>
      </c>
      <c r="D10" s="41" t="s">
        <v>124</v>
      </c>
      <c r="E10" s="41" t="s">
        <v>132</v>
      </c>
      <c r="F10" s="41" t="s">
        <v>136</v>
      </c>
      <c r="G10" s="41" t="s">
        <v>139</v>
      </c>
      <c r="H10" s="41" t="s">
        <v>137</v>
      </c>
      <c r="I10" s="41" t="s">
        <v>141</v>
      </c>
      <c r="J10" s="39"/>
    </row>
    <row r="11" spans="1:10" ht="15.95">
      <c r="A11" s="39"/>
      <c r="B11" s="40" t="s">
        <v>142</v>
      </c>
      <c r="C11" s="41" t="s">
        <v>123</v>
      </c>
      <c r="D11" s="41" t="s">
        <v>124</v>
      </c>
      <c r="E11" s="42" t="s">
        <v>125</v>
      </c>
      <c r="F11" s="41" t="s">
        <v>125</v>
      </c>
      <c r="G11" s="41" t="s">
        <v>125</v>
      </c>
      <c r="H11" s="41" t="s">
        <v>125</v>
      </c>
      <c r="I11" s="41" t="s">
        <v>125</v>
      </c>
      <c r="J11" s="43"/>
    </row>
    <row r="12" spans="1:10" ht="15.95">
      <c r="A12" s="45"/>
      <c r="B12" s="46"/>
      <c r="C12" s="47"/>
      <c r="D12" s="47"/>
      <c r="E12" s="48"/>
      <c r="F12" s="47"/>
      <c r="G12" s="47"/>
      <c r="H12" s="47"/>
      <c r="I12" s="47"/>
    </row>
    <row r="13" spans="1:10" ht="15.95">
      <c r="A13" s="50" t="s">
        <v>143</v>
      </c>
    </row>
    <row r="14" spans="1:10" ht="15.95">
      <c r="A14" s="51" t="s">
        <v>112</v>
      </c>
      <c r="B14" s="52" t="s">
        <v>113</v>
      </c>
      <c r="C14" s="54" t="s">
        <v>144</v>
      </c>
      <c r="D14" s="54" t="s">
        <v>145</v>
      </c>
      <c r="E14" s="54" t="s">
        <v>146</v>
      </c>
      <c r="F14" s="54" t="s">
        <v>147</v>
      </c>
      <c r="G14" s="54" t="s">
        <v>148</v>
      </c>
      <c r="H14" s="53" t="s">
        <v>121</v>
      </c>
    </row>
    <row r="15" spans="1:10" ht="15.95">
      <c r="A15" s="39"/>
      <c r="B15" s="40" t="s">
        <v>149</v>
      </c>
      <c r="C15" s="41" t="s">
        <v>123</v>
      </c>
      <c r="D15" s="41" t="s">
        <v>150</v>
      </c>
      <c r="E15" s="41" t="s">
        <v>151</v>
      </c>
      <c r="F15" s="41" t="s">
        <v>152</v>
      </c>
      <c r="G15" s="49" t="s">
        <v>153</v>
      </c>
      <c r="H15" s="41"/>
    </row>
    <row r="16" spans="1:10" ht="15.95">
      <c r="A16" s="39"/>
      <c r="B16" s="40" t="s">
        <v>154</v>
      </c>
      <c r="C16" s="41" t="s">
        <v>123</v>
      </c>
      <c r="D16" s="49" t="s">
        <v>155</v>
      </c>
      <c r="E16" s="41" t="s">
        <v>156</v>
      </c>
      <c r="F16" s="41" t="s">
        <v>139</v>
      </c>
      <c r="G16" s="49" t="s">
        <v>157</v>
      </c>
      <c r="H16" s="40" t="s">
        <v>158</v>
      </c>
    </row>
    <row r="18" spans="1:12" ht="15.95">
      <c r="A18" s="51" t="s">
        <v>112</v>
      </c>
      <c r="B18" s="52" t="s">
        <v>113</v>
      </c>
      <c r="C18" s="54" t="s">
        <v>159</v>
      </c>
      <c r="D18" s="54" t="s">
        <v>160</v>
      </c>
      <c r="E18" s="54" t="s">
        <v>161</v>
      </c>
      <c r="F18" s="54" t="s">
        <v>162</v>
      </c>
      <c r="G18" s="53" t="s">
        <v>121</v>
      </c>
    </row>
    <row r="19" spans="1:12" ht="15.95">
      <c r="A19" s="39"/>
      <c r="B19" s="40" t="s">
        <v>163</v>
      </c>
      <c r="C19" s="41" t="s">
        <v>164</v>
      </c>
      <c r="D19" s="40" t="s">
        <v>165</v>
      </c>
      <c r="E19" s="41" t="s">
        <v>166</v>
      </c>
      <c r="F19" s="41" t="s">
        <v>125</v>
      </c>
      <c r="G19" s="41"/>
    </row>
    <row r="20" spans="1:12" ht="15.95">
      <c r="A20" s="39"/>
      <c r="B20" s="40" t="s">
        <v>163</v>
      </c>
      <c r="C20" s="41" t="s">
        <v>167</v>
      </c>
      <c r="D20" s="40" t="s">
        <v>168</v>
      </c>
      <c r="E20" s="43" t="s">
        <v>169</v>
      </c>
      <c r="F20" s="43" t="s">
        <v>170</v>
      </c>
      <c r="G20" s="40" t="s">
        <v>171</v>
      </c>
    </row>
    <row r="21" spans="1:12" ht="15.95">
      <c r="A21" s="43"/>
      <c r="B21" s="40" t="s">
        <v>163</v>
      </c>
      <c r="C21" s="41" t="s">
        <v>172</v>
      </c>
      <c r="D21" s="43" t="s">
        <v>173</v>
      </c>
      <c r="E21" s="41" t="s">
        <v>153</v>
      </c>
      <c r="F21" s="41" t="s">
        <v>125</v>
      </c>
      <c r="G21" s="40" t="s">
        <v>174</v>
      </c>
    </row>
    <row r="22" spans="1:12" ht="15.95">
      <c r="A22" s="43"/>
      <c r="B22" s="40" t="s">
        <v>163</v>
      </c>
      <c r="C22" s="41" t="s">
        <v>175</v>
      </c>
      <c r="D22" s="40" t="s">
        <v>176</v>
      </c>
      <c r="E22" s="41" t="s">
        <v>125</v>
      </c>
      <c r="F22" s="41" t="s">
        <v>125</v>
      </c>
      <c r="G22" s="41"/>
    </row>
    <row r="23" spans="1:12" ht="15.95">
      <c r="A23" s="43"/>
      <c r="B23" s="40" t="s">
        <v>163</v>
      </c>
      <c r="C23" s="41" t="s">
        <v>177</v>
      </c>
      <c r="D23" s="40" t="s">
        <v>178</v>
      </c>
      <c r="E23" s="41" t="s">
        <v>125</v>
      </c>
      <c r="F23" s="41" t="s">
        <v>125</v>
      </c>
      <c r="G23" s="41"/>
    </row>
    <row r="24" spans="1:12" ht="15.95">
      <c r="A24" s="43"/>
      <c r="B24" s="40" t="s">
        <v>163</v>
      </c>
      <c r="C24" s="41" t="s">
        <v>179</v>
      </c>
      <c r="D24" s="40" t="s">
        <v>180</v>
      </c>
      <c r="E24" s="41" t="s">
        <v>125</v>
      </c>
      <c r="F24" s="41" t="s">
        <v>125</v>
      </c>
      <c r="G24" s="41"/>
    </row>
    <row r="25" spans="1:12" ht="15.95">
      <c r="A25" s="43"/>
      <c r="B25" s="40" t="s">
        <v>163</v>
      </c>
      <c r="C25" s="41" t="s">
        <v>181</v>
      </c>
      <c r="D25" s="40" t="s">
        <v>182</v>
      </c>
      <c r="E25" s="41" t="s">
        <v>125</v>
      </c>
      <c r="F25" s="41" t="s">
        <v>125</v>
      </c>
      <c r="G25" s="41"/>
      <c r="I25" s="69" t="s">
        <v>183</v>
      </c>
      <c r="J25" s="70"/>
      <c r="K25" s="70"/>
      <c r="L25" s="70"/>
    </row>
    <row r="26" spans="1:12" ht="15.95">
      <c r="A26" s="43"/>
      <c r="B26" s="40" t="s">
        <v>163</v>
      </c>
      <c r="C26" s="41" t="s">
        <v>184</v>
      </c>
      <c r="D26" s="40" t="s">
        <v>185</v>
      </c>
      <c r="E26" s="41" t="s">
        <v>125</v>
      </c>
      <c r="F26" s="41" t="s">
        <v>125</v>
      </c>
      <c r="G26" s="41"/>
      <c r="I26" s="70"/>
      <c r="J26" s="70"/>
      <c r="K26" s="70"/>
      <c r="L26" s="70"/>
    </row>
    <row r="27" spans="1:12" ht="15.95">
      <c r="A27" s="43"/>
      <c r="B27" s="40" t="s">
        <v>163</v>
      </c>
      <c r="C27" s="41" t="s">
        <v>186</v>
      </c>
      <c r="D27" s="40" t="s">
        <v>187</v>
      </c>
      <c r="E27" s="41" t="s">
        <v>125</v>
      </c>
      <c r="F27" s="41" t="s">
        <v>125</v>
      </c>
      <c r="G27" s="41"/>
      <c r="I27" s="70"/>
      <c r="J27" s="70"/>
      <c r="K27" s="70"/>
      <c r="L27" s="70"/>
    </row>
    <row r="28" spans="1:12" ht="15.95">
      <c r="A28" s="43"/>
      <c r="B28" s="40" t="s">
        <v>163</v>
      </c>
      <c r="C28" s="41" t="s">
        <v>188</v>
      </c>
      <c r="D28" s="40" t="s">
        <v>189</v>
      </c>
      <c r="E28" s="41" t="s">
        <v>125</v>
      </c>
      <c r="F28" s="41" t="s">
        <v>125</v>
      </c>
      <c r="G28" s="43"/>
    </row>
    <row r="29" spans="1:12" ht="15.95">
      <c r="A29" s="43"/>
      <c r="B29" s="40" t="s">
        <v>163</v>
      </c>
      <c r="C29" s="41" t="s">
        <v>163</v>
      </c>
      <c r="D29" s="40" t="s">
        <v>190</v>
      </c>
      <c r="E29" s="41" t="s">
        <v>125</v>
      </c>
      <c r="F29" s="41" t="s">
        <v>125</v>
      </c>
      <c r="G29" s="43"/>
    </row>
    <row r="30" spans="1:12" ht="15.95">
      <c r="A30" s="43"/>
      <c r="B30" s="40" t="s">
        <v>163</v>
      </c>
      <c r="C30" s="41" t="s">
        <v>191</v>
      </c>
      <c r="D30" s="40" t="s">
        <v>192</v>
      </c>
      <c r="E30" s="41" t="s">
        <v>125</v>
      </c>
      <c r="F30" s="41" t="s">
        <v>125</v>
      </c>
      <c r="G30" s="43"/>
    </row>
  </sheetData>
  <mergeCells count="1">
    <mergeCell ref="I25:L27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Info</vt:lpstr>
      <vt:lpstr>Command_Mqtt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2022-12-23T02:17:07Z</dcterms:modified>
</cp:coreProperties>
</file>